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abigaillewis/Desktop/FeDOC/data/processed_data/"/>
    </mc:Choice>
  </mc:AlternateContent>
  <xr:revisionPtr revIDLastSave="0" documentId="13_ncr:1_{92CD8076-C4FC-F546-9BFC-C306074439EC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calculations" sheetId="2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5" l="1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H201" i="25"/>
  <c r="H202" i="25"/>
  <c r="H203" i="25"/>
  <c r="H204" i="25"/>
  <c r="H205" i="25"/>
  <c r="H206" i="25"/>
  <c r="H207" i="25"/>
  <c r="H208" i="25"/>
  <c r="H209" i="25"/>
  <c r="H210" i="25"/>
  <c r="H211" i="25"/>
  <c r="H212" i="25"/>
  <c r="H213" i="25"/>
  <c r="H214" i="25"/>
  <c r="H215" i="25"/>
  <c r="H216" i="25"/>
  <c r="H217" i="25"/>
  <c r="H218" i="25"/>
  <c r="H219" i="25"/>
  <c r="H220" i="25"/>
  <c r="H221" i="25"/>
  <c r="H222" i="25"/>
  <c r="H223" i="25"/>
  <c r="H224" i="25"/>
  <c r="H225" i="25"/>
  <c r="H226" i="25"/>
  <c r="H227" i="25"/>
  <c r="H228" i="25"/>
  <c r="H229" i="25"/>
  <c r="H230" i="25"/>
  <c r="H231" i="25"/>
  <c r="H232" i="25"/>
  <c r="H233" i="25"/>
  <c r="H234" i="25"/>
  <c r="H235" i="25"/>
  <c r="H236" i="25"/>
  <c r="H237" i="25"/>
  <c r="H238" i="25"/>
  <c r="H239" i="25"/>
  <c r="H240" i="25"/>
  <c r="H241" i="25"/>
  <c r="H242" i="25"/>
  <c r="H243" i="25"/>
  <c r="H244" i="25"/>
  <c r="H245" i="25"/>
  <c r="H246" i="25"/>
  <c r="H247" i="25"/>
  <c r="H248" i="25"/>
  <c r="H249" i="25"/>
  <c r="H250" i="25"/>
  <c r="H251" i="25"/>
  <c r="H252" i="25"/>
  <c r="H253" i="25"/>
  <c r="H254" i="25"/>
  <c r="H255" i="25"/>
  <c r="H256" i="25"/>
  <c r="H257" i="25"/>
  <c r="H258" i="25"/>
  <c r="H259" i="25"/>
  <c r="H260" i="25"/>
  <c r="H261" i="25"/>
  <c r="H262" i="25"/>
  <c r="H263" i="25"/>
  <c r="H264" i="25"/>
  <c r="H265" i="25"/>
  <c r="H266" i="25"/>
  <c r="H267" i="25"/>
  <c r="H268" i="25"/>
  <c r="H269" i="25"/>
  <c r="H270" i="25"/>
  <c r="H271" i="25"/>
  <c r="H272" i="25"/>
  <c r="H273" i="25"/>
  <c r="H274" i="25"/>
  <c r="H275" i="25"/>
  <c r="H276" i="25"/>
  <c r="H277" i="25"/>
  <c r="H278" i="25"/>
  <c r="H279" i="25"/>
  <c r="H280" i="25"/>
  <c r="H281" i="25"/>
  <c r="H282" i="25"/>
  <c r="H283" i="25"/>
  <c r="H284" i="25"/>
  <c r="H285" i="25"/>
  <c r="H286" i="25"/>
  <c r="H287" i="25"/>
  <c r="H288" i="25"/>
  <c r="H289" i="25"/>
  <c r="H290" i="25"/>
  <c r="H291" i="25"/>
  <c r="H292" i="25"/>
  <c r="H293" i="25"/>
  <c r="H294" i="25"/>
  <c r="H295" i="25"/>
  <c r="H296" i="25"/>
  <c r="H297" i="25"/>
  <c r="H298" i="25"/>
  <c r="H299" i="25"/>
  <c r="H300" i="25"/>
  <c r="H301" i="25"/>
  <c r="H302" i="25"/>
  <c r="H303" i="25"/>
  <c r="H304" i="25"/>
  <c r="H305" i="25"/>
  <c r="H306" i="25"/>
  <c r="H307" i="25"/>
  <c r="H308" i="25"/>
  <c r="H309" i="25"/>
  <c r="H310" i="25"/>
  <c r="H311" i="25"/>
  <c r="H312" i="25"/>
  <c r="H313" i="25"/>
  <c r="H314" i="25"/>
  <c r="H315" i="25"/>
  <c r="H316" i="25"/>
  <c r="H317" i="25"/>
  <c r="H318" i="25"/>
  <c r="H319" i="25"/>
  <c r="H320" i="25"/>
  <c r="H321" i="25"/>
  <c r="H322" i="25"/>
  <c r="H323" i="25"/>
  <c r="H324" i="25"/>
  <c r="H325" i="25"/>
  <c r="H326" i="25"/>
  <c r="H327" i="25"/>
  <c r="H328" i="25"/>
  <c r="H329" i="25"/>
  <c r="H330" i="25"/>
  <c r="H331" i="25"/>
  <c r="H332" i="25"/>
  <c r="H333" i="25"/>
  <c r="H334" i="25"/>
  <c r="H335" i="25"/>
  <c r="H336" i="25"/>
  <c r="H337" i="25"/>
  <c r="H338" i="25"/>
  <c r="H339" i="25"/>
  <c r="H340" i="25"/>
  <c r="H341" i="25"/>
  <c r="H342" i="25"/>
  <c r="H343" i="25"/>
  <c r="H344" i="25"/>
  <c r="H345" i="25"/>
  <c r="H346" i="25"/>
  <c r="H347" i="25"/>
  <c r="H348" i="25"/>
  <c r="H349" i="25"/>
  <c r="H350" i="25"/>
  <c r="H351" i="25"/>
  <c r="H352" i="25"/>
  <c r="H353" i="25"/>
  <c r="H354" i="25"/>
  <c r="H355" i="25"/>
  <c r="H356" i="25"/>
  <c r="H357" i="25"/>
  <c r="H358" i="25"/>
  <c r="H359" i="25"/>
  <c r="H360" i="25"/>
  <c r="H361" i="25"/>
  <c r="H362" i="25"/>
  <c r="H363" i="25"/>
  <c r="H364" i="25"/>
  <c r="H365" i="25"/>
  <c r="H366" i="25"/>
  <c r="H367" i="25"/>
  <c r="H368" i="25"/>
  <c r="H369" i="25"/>
  <c r="H370" i="25"/>
  <c r="I2" i="25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208" i="25"/>
  <c r="I209" i="25"/>
  <c r="I210" i="25"/>
  <c r="I211" i="25"/>
  <c r="I212" i="25"/>
  <c r="I213" i="25"/>
  <c r="I214" i="25"/>
  <c r="I215" i="25"/>
  <c r="I216" i="25"/>
  <c r="I217" i="25"/>
  <c r="I218" i="25"/>
  <c r="I219" i="25"/>
  <c r="I220" i="25"/>
  <c r="I221" i="25"/>
  <c r="I222" i="25"/>
  <c r="I223" i="25"/>
  <c r="I224" i="25"/>
  <c r="I225" i="25"/>
  <c r="I226" i="25"/>
  <c r="I227" i="25"/>
  <c r="I228" i="25"/>
  <c r="I229" i="25"/>
  <c r="I230" i="25"/>
  <c r="I231" i="25"/>
  <c r="I232" i="25"/>
  <c r="I233" i="25"/>
  <c r="I234" i="25"/>
  <c r="I235" i="25"/>
  <c r="I236" i="25"/>
  <c r="I237" i="25"/>
  <c r="I238" i="25"/>
  <c r="I239" i="25"/>
  <c r="I240" i="25"/>
  <c r="I241" i="25"/>
  <c r="I242" i="25"/>
  <c r="I243" i="25"/>
  <c r="I244" i="25"/>
  <c r="I245" i="25"/>
  <c r="I246" i="25"/>
  <c r="I247" i="25"/>
  <c r="I248" i="25"/>
  <c r="I249" i="25"/>
  <c r="I250" i="25"/>
  <c r="I251" i="25"/>
  <c r="I252" i="25"/>
  <c r="I253" i="25"/>
  <c r="I254" i="25"/>
  <c r="I255" i="25"/>
  <c r="I256" i="25"/>
  <c r="I257" i="25"/>
  <c r="I258" i="25"/>
  <c r="I259" i="25"/>
  <c r="I260" i="25"/>
  <c r="I261" i="25"/>
  <c r="I262" i="25"/>
  <c r="I263" i="25"/>
  <c r="I264" i="25"/>
  <c r="I265" i="25"/>
  <c r="I266" i="25"/>
  <c r="I267" i="25"/>
  <c r="I268" i="25"/>
  <c r="I269" i="25"/>
  <c r="I270" i="25"/>
  <c r="I271" i="25"/>
  <c r="I272" i="25"/>
  <c r="I273" i="25"/>
  <c r="I274" i="25"/>
  <c r="I275" i="25"/>
  <c r="I276" i="25"/>
  <c r="I277" i="25"/>
  <c r="I278" i="25"/>
  <c r="I279" i="25"/>
  <c r="I280" i="25"/>
  <c r="I281" i="25"/>
  <c r="I282" i="25"/>
  <c r="I283" i="25"/>
  <c r="I284" i="25"/>
  <c r="I285" i="25"/>
  <c r="I286" i="25"/>
  <c r="I287" i="25"/>
  <c r="I288" i="25"/>
  <c r="I289" i="25"/>
  <c r="I290" i="25"/>
  <c r="I291" i="25"/>
  <c r="I292" i="25"/>
  <c r="I293" i="25"/>
  <c r="I294" i="25"/>
  <c r="I295" i="25"/>
  <c r="I296" i="25"/>
  <c r="I297" i="25"/>
  <c r="I298" i="25"/>
  <c r="I299" i="25"/>
  <c r="I300" i="25"/>
  <c r="I301" i="25"/>
  <c r="I302" i="25"/>
  <c r="I303" i="25"/>
  <c r="I304" i="25"/>
  <c r="I305" i="25"/>
  <c r="I306" i="25"/>
  <c r="I307" i="25"/>
  <c r="I308" i="25"/>
  <c r="I309" i="25"/>
  <c r="I310" i="25"/>
  <c r="I311" i="25"/>
  <c r="I312" i="25"/>
  <c r="I313" i="25"/>
  <c r="I314" i="25"/>
  <c r="I315" i="25"/>
  <c r="I316" i="25"/>
  <c r="I317" i="25"/>
  <c r="I318" i="25"/>
  <c r="I319" i="25"/>
  <c r="I320" i="25"/>
  <c r="I321" i="25"/>
  <c r="I322" i="25"/>
  <c r="I323" i="25"/>
  <c r="I324" i="25"/>
  <c r="I325" i="25"/>
  <c r="I326" i="25"/>
  <c r="I327" i="25"/>
  <c r="I328" i="25"/>
  <c r="I329" i="25"/>
  <c r="I330" i="25"/>
  <c r="I331" i="25"/>
  <c r="I332" i="25"/>
  <c r="I333" i="25"/>
  <c r="I334" i="25"/>
  <c r="I335" i="25"/>
  <c r="I336" i="25"/>
  <c r="I337" i="25"/>
  <c r="I338" i="25"/>
  <c r="I339" i="25"/>
  <c r="I340" i="25"/>
  <c r="I341" i="25"/>
  <c r="I342" i="25"/>
  <c r="I343" i="25"/>
  <c r="I344" i="25"/>
  <c r="I345" i="25"/>
  <c r="I346" i="25"/>
  <c r="I347" i="25"/>
  <c r="I348" i="25"/>
  <c r="I349" i="25"/>
  <c r="I350" i="25"/>
  <c r="I351" i="25"/>
  <c r="I352" i="25"/>
  <c r="I353" i="25"/>
  <c r="I354" i="25"/>
  <c r="I355" i="25"/>
  <c r="I356" i="25"/>
  <c r="I357" i="25"/>
  <c r="I358" i="25"/>
  <c r="I359" i="25"/>
  <c r="I360" i="25"/>
  <c r="I361" i="25"/>
  <c r="I362" i="25"/>
  <c r="I363" i="25"/>
  <c r="I364" i="25"/>
  <c r="I365" i="25"/>
  <c r="I366" i="25"/>
  <c r="I367" i="25"/>
  <c r="I368" i="25"/>
  <c r="I369" i="25"/>
  <c r="I370" i="25"/>
  <c r="N293" i="25" l="1"/>
  <c r="P293" i="25" s="1"/>
  <c r="N296" i="25"/>
  <c r="O296" i="25" s="1"/>
  <c r="N299" i="25"/>
  <c r="O299" i="25" s="1"/>
  <c r="N304" i="25"/>
  <c r="O304" i="25" s="1"/>
  <c r="N307" i="25"/>
  <c r="O307" i="25" s="1"/>
  <c r="N310" i="25"/>
  <c r="O310" i="25" s="1"/>
  <c r="N313" i="25"/>
  <c r="O313" i="25" s="1"/>
  <c r="N316" i="25"/>
  <c r="P316" i="25" s="1"/>
  <c r="N317" i="25"/>
  <c r="P317" i="25" s="1"/>
  <c r="N320" i="25"/>
  <c r="O320" i="25" s="1"/>
  <c r="N323" i="25"/>
  <c r="O323" i="25" s="1"/>
  <c r="N327" i="25"/>
  <c r="O327" i="25" s="1"/>
  <c r="N329" i="25"/>
  <c r="P329" i="25" s="1"/>
  <c r="N332" i="25"/>
  <c r="P332" i="25" s="1"/>
  <c r="N335" i="25"/>
  <c r="O335" i="25" s="1"/>
  <c r="N340" i="25"/>
  <c r="O340" i="25" s="1"/>
  <c r="N343" i="25"/>
  <c r="O343" i="25" s="1"/>
  <c r="N346" i="25"/>
  <c r="O346" i="25" s="1"/>
  <c r="N349" i="25"/>
  <c r="O349" i="25" s="1"/>
  <c r="N352" i="25"/>
  <c r="O352" i="25" s="1"/>
  <c r="N355" i="25"/>
  <c r="O355" i="25" s="1"/>
  <c r="N358" i="25"/>
  <c r="O358" i="25" s="1"/>
  <c r="N361" i="25"/>
  <c r="P361" i="25" s="1"/>
  <c r="N364" i="25"/>
  <c r="O364" i="25" s="1"/>
  <c r="N367" i="25"/>
  <c r="P367" i="25" s="1"/>
  <c r="N370" i="25"/>
  <c r="O370" i="25" s="1"/>
  <c r="J291" i="25"/>
  <c r="N291" i="25" s="1"/>
  <c r="J292" i="25"/>
  <c r="N292" i="25" s="1"/>
  <c r="J294" i="25"/>
  <c r="N294" i="25" s="1"/>
  <c r="J295" i="25"/>
  <c r="N295" i="25" s="1"/>
  <c r="J298" i="25"/>
  <c r="N298" i="25" s="1"/>
  <c r="J300" i="25"/>
  <c r="N300" i="25" s="1"/>
  <c r="J306" i="25"/>
  <c r="N306" i="25" s="1"/>
  <c r="J308" i="25"/>
  <c r="N308" i="25" s="1"/>
  <c r="J309" i="25"/>
  <c r="N309" i="25" s="1"/>
  <c r="J314" i="25"/>
  <c r="N314" i="25" s="1"/>
  <c r="J315" i="25"/>
  <c r="N315" i="25" s="1"/>
  <c r="J318" i="25"/>
  <c r="N318" i="25" s="1"/>
  <c r="J319" i="25"/>
  <c r="N319" i="25" s="1"/>
  <c r="J322" i="25"/>
  <c r="N322" i="25" s="1"/>
  <c r="J324" i="25"/>
  <c r="N324" i="25" s="1"/>
  <c r="J330" i="25"/>
  <c r="N330" i="25" s="1"/>
  <c r="J331" i="25"/>
  <c r="N331" i="25" s="1"/>
  <c r="J333" i="25"/>
  <c r="N333" i="25" s="1"/>
  <c r="J334" i="25"/>
  <c r="N334" i="25" s="1"/>
  <c r="O334" i="25" s="1"/>
  <c r="J338" i="25"/>
  <c r="N338" i="25" s="1"/>
  <c r="J339" i="25"/>
  <c r="N339" i="25" s="1"/>
  <c r="J341" i="25"/>
  <c r="N341" i="25" s="1"/>
  <c r="J342" i="25"/>
  <c r="N342" i="25" s="1"/>
  <c r="J344" i="25"/>
  <c r="N344" i="25" s="1"/>
  <c r="J347" i="25"/>
  <c r="N347" i="25" s="1"/>
  <c r="J348" i="25"/>
  <c r="N348" i="25" s="1"/>
  <c r="J354" i="25"/>
  <c r="N354" i="25" s="1"/>
  <c r="J356" i="25"/>
  <c r="N356" i="25" s="1"/>
  <c r="J357" i="25"/>
  <c r="N357" i="25" s="1"/>
  <c r="J362" i="25"/>
  <c r="N362" i="25" s="1"/>
  <c r="J363" i="25"/>
  <c r="N363" i="25" s="1"/>
  <c r="J365" i="25"/>
  <c r="N365" i="25" s="1"/>
  <c r="J366" i="25"/>
  <c r="N366" i="25" s="1"/>
  <c r="J368" i="25"/>
  <c r="N368" i="25" s="1"/>
  <c r="N290" i="25"/>
  <c r="O290" i="25" s="1"/>
  <c r="P307" i="25" l="1"/>
  <c r="O361" i="25"/>
  <c r="P352" i="25"/>
  <c r="P355" i="25"/>
  <c r="O332" i="25"/>
  <c r="O329" i="25"/>
  <c r="O316" i="25"/>
  <c r="P313" i="25"/>
  <c r="J345" i="25"/>
  <c r="N345" i="25" s="1"/>
  <c r="P345" i="25" s="1"/>
  <c r="J297" i="25"/>
  <c r="N297" i="25" s="1"/>
  <c r="O297" i="25" s="1"/>
  <c r="P349" i="25"/>
  <c r="J360" i="25"/>
  <c r="N360" i="25" s="1"/>
  <c r="O360" i="25" s="1"/>
  <c r="J328" i="25"/>
  <c r="N328" i="25" s="1"/>
  <c r="P328" i="25" s="1"/>
  <c r="P320" i="25"/>
  <c r="J359" i="25"/>
  <c r="N359" i="25" s="1"/>
  <c r="P359" i="25" s="1"/>
  <c r="P364" i="25"/>
  <c r="P340" i="25"/>
  <c r="P299" i="25"/>
  <c r="J350" i="25"/>
  <c r="N350" i="25" s="1"/>
  <c r="O350" i="25" s="1"/>
  <c r="J326" i="25"/>
  <c r="N326" i="25" s="1"/>
  <c r="O326" i="25" s="1"/>
  <c r="J302" i="25"/>
  <c r="N302" i="25" s="1"/>
  <c r="O302" i="25" s="1"/>
  <c r="O317" i="25"/>
  <c r="P296" i="25"/>
  <c r="J369" i="25"/>
  <c r="N369" i="25" s="1"/>
  <c r="P369" i="25" s="1"/>
  <c r="J353" i="25"/>
  <c r="N353" i="25" s="1"/>
  <c r="O353" i="25" s="1"/>
  <c r="J337" i="25"/>
  <c r="N337" i="25" s="1"/>
  <c r="O337" i="25" s="1"/>
  <c r="J321" i="25"/>
  <c r="N321" i="25" s="1"/>
  <c r="P321" i="25" s="1"/>
  <c r="J305" i="25"/>
  <c r="N305" i="25" s="1"/>
  <c r="O305" i="25" s="1"/>
  <c r="P323" i="25"/>
  <c r="J336" i="25"/>
  <c r="N336" i="25" s="1"/>
  <c r="O336" i="25" s="1"/>
  <c r="J312" i="25"/>
  <c r="N312" i="25" s="1"/>
  <c r="P312" i="25" s="1"/>
  <c r="P304" i="25"/>
  <c r="J351" i="25"/>
  <c r="N351" i="25" s="1"/>
  <c r="O351" i="25" s="1"/>
  <c r="J311" i="25"/>
  <c r="N311" i="25" s="1"/>
  <c r="O311" i="25" s="1"/>
  <c r="J303" i="25"/>
  <c r="N303" i="25" s="1"/>
  <c r="P303" i="25" s="1"/>
  <c r="J325" i="25"/>
  <c r="N325" i="25" s="1"/>
  <c r="P325" i="25" s="1"/>
  <c r="J301" i="25"/>
  <c r="N301" i="25" s="1"/>
  <c r="O301" i="25" s="1"/>
  <c r="O293" i="25"/>
  <c r="O362" i="25"/>
  <c r="P362" i="25"/>
  <c r="O306" i="25"/>
  <c r="P306" i="25"/>
  <c r="O368" i="25"/>
  <c r="P368" i="25"/>
  <c r="P365" i="25"/>
  <c r="O365" i="25"/>
  <c r="O348" i="25"/>
  <c r="P348" i="25"/>
  <c r="O324" i="25"/>
  <c r="P324" i="25"/>
  <c r="O300" i="25"/>
  <c r="P300" i="25"/>
  <c r="O341" i="25"/>
  <c r="P341" i="25"/>
  <c r="O292" i="25"/>
  <c r="P292" i="25"/>
  <c r="O330" i="25"/>
  <c r="P330" i="25"/>
  <c r="P347" i="25"/>
  <c r="O347" i="25"/>
  <c r="P339" i="25"/>
  <c r="O339" i="25"/>
  <c r="O338" i="25"/>
  <c r="P338" i="25"/>
  <c r="O366" i="25"/>
  <c r="P366" i="25"/>
  <c r="P331" i="25"/>
  <c r="O331" i="25"/>
  <c r="O314" i="25"/>
  <c r="P314" i="25"/>
  <c r="O344" i="25"/>
  <c r="P344" i="25"/>
  <c r="O333" i="25"/>
  <c r="P333" i="25"/>
  <c r="O319" i="25"/>
  <c r="P319" i="25"/>
  <c r="O294" i="25"/>
  <c r="P294" i="25"/>
  <c r="O357" i="25"/>
  <c r="P357" i="25"/>
  <c r="O315" i="25"/>
  <c r="P315" i="25"/>
  <c r="O291" i="25"/>
  <c r="P291" i="25"/>
  <c r="O298" i="25"/>
  <c r="P298" i="25"/>
  <c r="O318" i="25"/>
  <c r="P318" i="25"/>
  <c r="O356" i="25"/>
  <c r="P356" i="25"/>
  <c r="O309" i="25"/>
  <c r="P309" i="25"/>
  <c r="O354" i="25"/>
  <c r="P354" i="25"/>
  <c r="O322" i="25"/>
  <c r="P322" i="25"/>
  <c r="P295" i="25"/>
  <c r="O295" i="25"/>
  <c r="P363" i="25"/>
  <c r="O363" i="25"/>
  <c r="O342" i="25"/>
  <c r="P342" i="25"/>
  <c r="O308" i="25"/>
  <c r="P308" i="25"/>
  <c r="P343" i="25"/>
  <c r="P335" i="25"/>
  <c r="P327" i="25"/>
  <c r="O367" i="25"/>
  <c r="P370" i="25"/>
  <c r="P358" i="25"/>
  <c r="P346" i="25"/>
  <c r="P334" i="25"/>
  <c r="P310" i="25"/>
  <c r="P290" i="25"/>
  <c r="N263" i="25"/>
  <c r="O263" i="25" s="1"/>
  <c r="N266" i="25"/>
  <c r="O266" i="25" s="1"/>
  <c r="N269" i="25"/>
  <c r="O269" i="25" s="1"/>
  <c r="N272" i="25"/>
  <c r="O272" i="25" s="1"/>
  <c r="N275" i="25"/>
  <c r="O275" i="25" s="1"/>
  <c r="N278" i="25"/>
  <c r="O278" i="25" s="1"/>
  <c r="N281" i="25"/>
  <c r="P281" i="25" s="1"/>
  <c r="N284" i="25"/>
  <c r="O284" i="25" s="1"/>
  <c r="N287" i="25"/>
  <c r="O287" i="25" s="1"/>
  <c r="N262" i="25"/>
  <c r="N253" i="25"/>
  <c r="N250" i="25"/>
  <c r="N247" i="25"/>
  <c r="N241" i="25"/>
  <c r="N238" i="25"/>
  <c r="N232" i="25"/>
  <c r="N229" i="25"/>
  <c r="N223" i="25"/>
  <c r="N220" i="25"/>
  <c r="N217" i="25"/>
  <c r="N214" i="25"/>
  <c r="N211" i="25"/>
  <c r="N208" i="25"/>
  <c r="N205" i="25"/>
  <c r="N202" i="25"/>
  <c r="N199" i="25"/>
  <c r="N196" i="25"/>
  <c r="N193" i="25"/>
  <c r="N190" i="25"/>
  <c r="N187" i="25"/>
  <c r="N235" i="25"/>
  <c r="P235" i="25" s="1"/>
  <c r="N256" i="25"/>
  <c r="O256" i="25" s="1"/>
  <c r="N259" i="25"/>
  <c r="P259" i="25" s="1"/>
  <c r="N161" i="25"/>
  <c r="O161" i="25" s="1"/>
  <c r="N164" i="25"/>
  <c r="O164" i="25" s="1"/>
  <c r="N167" i="25"/>
  <c r="O167" i="25" s="1"/>
  <c r="N170" i="25"/>
  <c r="O170" i="25" s="1"/>
  <c r="N173" i="25"/>
  <c r="O173" i="25" s="1"/>
  <c r="N176" i="25"/>
  <c r="P176" i="25" s="1"/>
  <c r="N179" i="25"/>
  <c r="O179" i="25" s="1"/>
  <c r="N113" i="25"/>
  <c r="O113" i="25" s="1"/>
  <c r="N116" i="25"/>
  <c r="O116" i="25" s="1"/>
  <c r="N119" i="25"/>
  <c r="O119" i="25" s="1"/>
  <c r="N122" i="25"/>
  <c r="O122" i="25" s="1"/>
  <c r="N125" i="25"/>
  <c r="P125" i="25" s="1"/>
  <c r="N128" i="25"/>
  <c r="O128" i="25" s="1"/>
  <c r="N131" i="25"/>
  <c r="P131" i="25" s="1"/>
  <c r="N134" i="25"/>
  <c r="O134" i="25" s="1"/>
  <c r="N137" i="25"/>
  <c r="O137" i="25" s="1"/>
  <c r="N140" i="25"/>
  <c r="P140" i="25" s="1"/>
  <c r="N143" i="25"/>
  <c r="O143" i="25" s="1"/>
  <c r="N146" i="25"/>
  <c r="P146" i="25" s="1"/>
  <c r="N149" i="25"/>
  <c r="P149" i="25" s="1"/>
  <c r="N152" i="25"/>
  <c r="O152" i="25" s="1"/>
  <c r="N155" i="25"/>
  <c r="P155" i="25" s="1"/>
  <c r="N158" i="25"/>
  <c r="O158" i="25" s="1"/>
  <c r="J153" i="25"/>
  <c r="N153" i="25" s="1"/>
  <c r="O153" i="25" s="1"/>
  <c r="N65" i="25"/>
  <c r="O65" i="25" s="1"/>
  <c r="N68" i="25"/>
  <c r="O68" i="25" s="1"/>
  <c r="N71" i="25"/>
  <c r="O71" i="25" s="1"/>
  <c r="N74" i="25"/>
  <c r="P74" i="25" s="1"/>
  <c r="N77" i="25"/>
  <c r="O77" i="25" s="1"/>
  <c r="N80" i="25"/>
  <c r="P80" i="25" s="1"/>
  <c r="N83" i="25"/>
  <c r="P83" i="25" s="1"/>
  <c r="N86" i="25"/>
  <c r="O86" i="25" s="1"/>
  <c r="N89" i="25"/>
  <c r="P89" i="25" s="1"/>
  <c r="N92" i="25"/>
  <c r="O92" i="25" s="1"/>
  <c r="N95" i="25"/>
  <c r="O95" i="25" s="1"/>
  <c r="N98" i="25"/>
  <c r="O98" i="25" s="1"/>
  <c r="N101" i="25"/>
  <c r="O101" i="25" s="1"/>
  <c r="N104" i="25"/>
  <c r="O104" i="25" s="1"/>
  <c r="N107" i="25"/>
  <c r="P107" i="25" s="1"/>
  <c r="N110" i="25"/>
  <c r="O110" i="25" s="1"/>
  <c r="N17" i="25"/>
  <c r="O17" i="25" s="1"/>
  <c r="N20" i="25"/>
  <c r="O20" i="25" s="1"/>
  <c r="N23" i="25"/>
  <c r="O23" i="25" s="1"/>
  <c r="N26" i="25"/>
  <c r="O26" i="25" s="1"/>
  <c r="N29" i="25"/>
  <c r="P29" i="25" s="1"/>
  <c r="N32" i="25"/>
  <c r="P32" i="25" s="1"/>
  <c r="N35" i="25"/>
  <c r="P35" i="25" s="1"/>
  <c r="N38" i="25"/>
  <c r="O38" i="25" s="1"/>
  <c r="N41" i="25"/>
  <c r="O41" i="25" s="1"/>
  <c r="N44" i="25"/>
  <c r="O44" i="25" s="1"/>
  <c r="N47" i="25"/>
  <c r="O47" i="25" s="1"/>
  <c r="N50" i="25"/>
  <c r="P50" i="25" s="1"/>
  <c r="N53" i="25"/>
  <c r="O53" i="25" s="1"/>
  <c r="N56" i="25"/>
  <c r="O56" i="25" s="1"/>
  <c r="N59" i="25"/>
  <c r="P59" i="25" s="1"/>
  <c r="N62" i="25"/>
  <c r="O62" i="25" s="1"/>
  <c r="Q332" i="25" l="1"/>
  <c r="R332" i="25"/>
  <c r="Q320" i="25"/>
  <c r="R320" i="25"/>
  <c r="Q356" i="25"/>
  <c r="R356" i="25"/>
  <c r="R290" i="25"/>
  <c r="Q290" i="25"/>
  <c r="R368" i="25"/>
  <c r="Q368" i="25"/>
  <c r="R338" i="25"/>
  <c r="Q338" i="25"/>
  <c r="Q308" i="25"/>
  <c r="R308" i="25"/>
  <c r="Q323" i="25"/>
  <c r="R323" i="25"/>
  <c r="Q362" i="25"/>
  <c r="R362" i="25"/>
  <c r="R329" i="25"/>
  <c r="Q329" i="25"/>
  <c r="R347" i="25"/>
  <c r="Q347" i="25"/>
  <c r="Q341" i="25"/>
  <c r="R341" i="25"/>
  <c r="Q314" i="25"/>
  <c r="R314" i="25"/>
  <c r="Q365" i="25"/>
  <c r="R365" i="25"/>
  <c r="Q317" i="25"/>
  <c r="R317" i="25"/>
  <c r="R293" i="25"/>
  <c r="Q293" i="25"/>
  <c r="Q344" i="25"/>
  <c r="R344" i="25"/>
  <c r="P350" i="25"/>
  <c r="P305" i="25"/>
  <c r="R305" i="25" s="1"/>
  <c r="O369" i="25"/>
  <c r="O359" i="25"/>
  <c r="P337" i="25"/>
  <c r="O303" i="25"/>
  <c r="O321" i="25"/>
  <c r="P311" i="25"/>
  <c r="R311" i="25" s="1"/>
  <c r="P351" i="25"/>
  <c r="O345" i="25"/>
  <c r="P353" i="25"/>
  <c r="Q353" i="25" s="1"/>
  <c r="P297" i="25"/>
  <c r="R296" i="25" s="1"/>
  <c r="P301" i="25"/>
  <c r="P302" i="25"/>
  <c r="R302" i="25" s="1"/>
  <c r="P336" i="25"/>
  <c r="O312" i="25"/>
  <c r="O328" i="25"/>
  <c r="O325" i="25"/>
  <c r="P326" i="25"/>
  <c r="P360" i="25"/>
  <c r="J127" i="25"/>
  <c r="N127" i="25" s="1"/>
  <c r="P127" i="25" s="1"/>
  <c r="J133" i="25"/>
  <c r="N133" i="25" s="1"/>
  <c r="P133" i="25" s="1"/>
  <c r="J114" i="25"/>
  <c r="N114" i="25" s="1"/>
  <c r="O114" i="25" s="1"/>
  <c r="J195" i="25"/>
  <c r="N195" i="25" s="1"/>
  <c r="P195" i="25" s="1"/>
  <c r="J200" i="25"/>
  <c r="N200" i="25" s="1"/>
  <c r="O200" i="25" s="1"/>
  <c r="P95" i="25"/>
  <c r="J273" i="25"/>
  <c r="N273" i="25" s="1"/>
  <c r="P273" i="25" s="1"/>
  <c r="J245" i="25"/>
  <c r="N245" i="25" s="1"/>
  <c r="O245" i="25" s="1"/>
  <c r="J112" i="25"/>
  <c r="N112" i="25" s="1"/>
  <c r="O112" i="25" s="1"/>
  <c r="J225" i="25"/>
  <c r="N225" i="25" s="1"/>
  <c r="O225" i="25" s="1"/>
  <c r="P170" i="25"/>
  <c r="J252" i="25"/>
  <c r="N252" i="25" s="1"/>
  <c r="P252" i="25" s="1"/>
  <c r="J243" i="25"/>
  <c r="N243" i="25" s="1"/>
  <c r="O243" i="25" s="1"/>
  <c r="J234" i="25"/>
  <c r="N234" i="25" s="1"/>
  <c r="O234" i="25" s="1"/>
  <c r="J204" i="25"/>
  <c r="N204" i="25" s="1"/>
  <c r="O204" i="25" s="1"/>
  <c r="O80" i="25"/>
  <c r="O140" i="25"/>
  <c r="J105" i="25"/>
  <c r="N105" i="25" s="1"/>
  <c r="P105" i="25" s="1"/>
  <c r="J97" i="25"/>
  <c r="N97" i="25" s="1"/>
  <c r="O97" i="25" s="1"/>
  <c r="J87" i="25"/>
  <c r="N87" i="25" s="1"/>
  <c r="P87" i="25" s="1"/>
  <c r="O89" i="25"/>
  <c r="P71" i="25"/>
  <c r="O149" i="25"/>
  <c r="J268" i="25"/>
  <c r="N268" i="25" s="1"/>
  <c r="O268" i="25" s="1"/>
  <c r="P122" i="25"/>
  <c r="J283" i="25"/>
  <c r="N283" i="25" s="1"/>
  <c r="O283" i="25" s="1"/>
  <c r="J72" i="25"/>
  <c r="N72" i="25" s="1"/>
  <c r="P72" i="25" s="1"/>
  <c r="J274" i="25"/>
  <c r="N274" i="25" s="1"/>
  <c r="O274" i="25" s="1"/>
  <c r="J277" i="25"/>
  <c r="N277" i="25" s="1"/>
  <c r="P277" i="25" s="1"/>
  <c r="J69" i="25"/>
  <c r="N69" i="25" s="1"/>
  <c r="O69" i="25" s="1"/>
  <c r="J215" i="25"/>
  <c r="N215" i="25" s="1"/>
  <c r="P215" i="25" s="1"/>
  <c r="J213" i="25"/>
  <c r="N213" i="25" s="1"/>
  <c r="O213" i="25" s="1"/>
  <c r="P143" i="25"/>
  <c r="P269" i="25"/>
  <c r="O155" i="25"/>
  <c r="P173" i="25"/>
  <c r="J194" i="25"/>
  <c r="N194" i="25" s="1"/>
  <c r="O194" i="25" s="1"/>
  <c r="J254" i="25"/>
  <c r="N254" i="25" s="1"/>
  <c r="O254" i="25" s="1"/>
  <c r="J271" i="25"/>
  <c r="N271" i="25" s="1"/>
  <c r="O271" i="25" s="1"/>
  <c r="P287" i="25"/>
  <c r="J206" i="25"/>
  <c r="N206" i="25" s="1"/>
  <c r="O206" i="25" s="1"/>
  <c r="J88" i="25"/>
  <c r="N88" i="25" s="1"/>
  <c r="O88" i="25" s="1"/>
  <c r="J96" i="25"/>
  <c r="N96" i="25" s="1"/>
  <c r="O96" i="25" s="1"/>
  <c r="P92" i="25"/>
  <c r="J148" i="25"/>
  <c r="N148" i="25" s="1"/>
  <c r="P148" i="25" s="1"/>
  <c r="O146" i="25"/>
  <c r="J185" i="25"/>
  <c r="N185" i="25" s="1"/>
  <c r="O185" i="25" s="1"/>
  <c r="J192" i="25"/>
  <c r="N192" i="25" s="1"/>
  <c r="O192" i="25" s="1"/>
  <c r="J258" i="25"/>
  <c r="N258" i="25" s="1"/>
  <c r="O258" i="25" s="1"/>
  <c r="J270" i="25"/>
  <c r="N270" i="25" s="1"/>
  <c r="O270" i="25" s="1"/>
  <c r="J100" i="25"/>
  <c r="N100" i="25" s="1"/>
  <c r="P100" i="25" s="1"/>
  <c r="J84" i="25"/>
  <c r="N84" i="25" s="1"/>
  <c r="P84" i="25" s="1"/>
  <c r="O131" i="25"/>
  <c r="O176" i="25"/>
  <c r="J216" i="25"/>
  <c r="N216" i="25" s="1"/>
  <c r="O216" i="25" s="1"/>
  <c r="J285" i="25"/>
  <c r="N285" i="25" s="1"/>
  <c r="O285" i="25" s="1"/>
  <c r="J67" i="25"/>
  <c r="N67" i="25" s="1"/>
  <c r="P67" i="25" s="1"/>
  <c r="J106" i="25"/>
  <c r="N106" i="25" s="1"/>
  <c r="O106" i="25" s="1"/>
  <c r="P68" i="25"/>
  <c r="J147" i="25"/>
  <c r="N147" i="25" s="1"/>
  <c r="O147" i="25" s="1"/>
  <c r="J115" i="25"/>
  <c r="N115" i="25" s="1"/>
  <c r="P115" i="25" s="1"/>
  <c r="J288" i="25"/>
  <c r="N288" i="25" s="1"/>
  <c r="P288" i="25" s="1"/>
  <c r="P266" i="25"/>
  <c r="P167" i="25"/>
  <c r="P278" i="25"/>
  <c r="J286" i="25"/>
  <c r="N286" i="25" s="1"/>
  <c r="O286" i="25" s="1"/>
  <c r="J129" i="25"/>
  <c r="N129" i="25" s="1"/>
  <c r="O129" i="25" s="1"/>
  <c r="J91" i="25"/>
  <c r="N91" i="25" s="1"/>
  <c r="P91" i="25" s="1"/>
  <c r="J82" i="25"/>
  <c r="N82" i="25" s="1"/>
  <c r="P82" i="25" s="1"/>
  <c r="J66" i="25"/>
  <c r="N66" i="25" s="1"/>
  <c r="P66" i="25" s="1"/>
  <c r="J118" i="25"/>
  <c r="N118" i="25" s="1"/>
  <c r="O118" i="25" s="1"/>
  <c r="J182" i="25"/>
  <c r="N182" i="25" s="1"/>
  <c r="O182" i="25" s="1"/>
  <c r="J230" i="25"/>
  <c r="N230" i="25" s="1"/>
  <c r="P230" i="25" s="1"/>
  <c r="J279" i="25"/>
  <c r="N279" i="25" s="1"/>
  <c r="O279" i="25" s="1"/>
  <c r="J90" i="25"/>
  <c r="N90" i="25" s="1"/>
  <c r="O90" i="25" s="1"/>
  <c r="J249" i="25"/>
  <c r="N249" i="25" s="1"/>
  <c r="P249" i="25" s="1"/>
  <c r="J75" i="25"/>
  <c r="N75" i="25" s="1"/>
  <c r="P75" i="25" s="1"/>
  <c r="J94" i="25"/>
  <c r="N94" i="25" s="1"/>
  <c r="O94" i="25" s="1"/>
  <c r="J138" i="25"/>
  <c r="N138" i="25" s="1"/>
  <c r="O138" i="25" s="1"/>
  <c r="J260" i="25"/>
  <c r="N260" i="25" s="1"/>
  <c r="O260" i="25" s="1"/>
  <c r="J236" i="25"/>
  <c r="N236" i="25" s="1"/>
  <c r="P236" i="25" s="1"/>
  <c r="O281" i="25"/>
  <c r="J267" i="25"/>
  <c r="N267" i="25" s="1"/>
  <c r="O267" i="25" s="1"/>
  <c r="J276" i="25"/>
  <c r="N276" i="25" s="1"/>
  <c r="O276" i="25" s="1"/>
  <c r="J289" i="25"/>
  <c r="N289" i="25" s="1"/>
  <c r="J264" i="25"/>
  <c r="N264" i="25" s="1"/>
  <c r="O264" i="25" s="1"/>
  <c r="J280" i="25"/>
  <c r="N280" i="25" s="1"/>
  <c r="J265" i="25"/>
  <c r="N265" i="25" s="1"/>
  <c r="P275" i="25"/>
  <c r="P272" i="25"/>
  <c r="P263" i="25"/>
  <c r="P284" i="25"/>
  <c r="J282" i="25"/>
  <c r="N282" i="25" s="1"/>
  <c r="J203" i="25"/>
  <c r="N203" i="25" s="1"/>
  <c r="P203" i="25" s="1"/>
  <c r="J218" i="25"/>
  <c r="N218" i="25" s="1"/>
  <c r="O218" i="25" s="1"/>
  <c r="J231" i="25"/>
  <c r="N231" i="25" s="1"/>
  <c r="O231" i="25" s="1"/>
  <c r="J219" i="25"/>
  <c r="N219" i="25" s="1"/>
  <c r="O219" i="25" s="1"/>
  <c r="J188" i="25"/>
  <c r="N188" i="25" s="1"/>
  <c r="O188" i="25" s="1"/>
  <c r="J180" i="25"/>
  <c r="N180" i="25" s="1"/>
  <c r="P180" i="25" s="1"/>
  <c r="J171" i="25"/>
  <c r="N171" i="25" s="1"/>
  <c r="O171" i="25" s="1"/>
  <c r="J169" i="25"/>
  <c r="N169" i="25" s="1"/>
  <c r="O169" i="25" s="1"/>
  <c r="J168" i="25"/>
  <c r="N168" i="25" s="1"/>
  <c r="P168" i="25" s="1"/>
  <c r="J165" i="25"/>
  <c r="N165" i="25" s="1"/>
  <c r="P165" i="25" s="1"/>
  <c r="J162" i="25"/>
  <c r="N162" i="25" s="1"/>
  <c r="O162" i="25" s="1"/>
  <c r="J163" i="25"/>
  <c r="N163" i="25" s="1"/>
  <c r="P163" i="25" s="1"/>
  <c r="J157" i="25"/>
  <c r="N157" i="25" s="1"/>
  <c r="P157" i="25" s="1"/>
  <c r="J142" i="25"/>
  <c r="N142" i="25" s="1"/>
  <c r="O142" i="25" s="1"/>
  <c r="J139" i="25"/>
  <c r="N139" i="25" s="1"/>
  <c r="O139" i="25" s="1"/>
  <c r="J186" i="25"/>
  <c r="N186" i="25" s="1"/>
  <c r="O186" i="25" s="1"/>
  <c r="J189" i="25"/>
  <c r="N189" i="25" s="1"/>
  <c r="P189" i="25" s="1"/>
  <c r="J191" i="25"/>
  <c r="N191" i="25" s="1"/>
  <c r="O191" i="25" s="1"/>
  <c r="J197" i="25"/>
  <c r="N197" i="25" s="1"/>
  <c r="O197" i="25" s="1"/>
  <c r="J198" i="25"/>
  <c r="N198" i="25" s="1"/>
  <c r="P198" i="25" s="1"/>
  <c r="J201" i="25"/>
  <c r="N201" i="25" s="1"/>
  <c r="P201" i="25" s="1"/>
  <c r="J207" i="25"/>
  <c r="N207" i="25" s="1"/>
  <c r="O207" i="25" s="1"/>
  <c r="J239" i="25"/>
  <c r="N239" i="25" s="1"/>
  <c r="P239" i="25" s="1"/>
  <c r="J255" i="25"/>
  <c r="N255" i="25" s="1"/>
  <c r="J210" i="25"/>
  <c r="N210" i="25" s="1"/>
  <c r="P210" i="25" s="1"/>
  <c r="J209" i="25"/>
  <c r="N209" i="25" s="1"/>
  <c r="O209" i="25" s="1"/>
  <c r="J212" i="25"/>
  <c r="N212" i="25" s="1"/>
  <c r="O212" i="25" s="1"/>
  <c r="J222" i="25"/>
  <c r="N222" i="25" s="1"/>
  <c r="O222" i="25" s="1"/>
  <c r="J221" i="25"/>
  <c r="N221" i="25" s="1"/>
  <c r="O221" i="25" s="1"/>
  <c r="J224" i="25"/>
  <c r="N224" i="25" s="1"/>
  <c r="O224" i="25" s="1"/>
  <c r="J228" i="25"/>
  <c r="N228" i="25" s="1"/>
  <c r="P228" i="25" s="1"/>
  <c r="J227" i="25"/>
  <c r="N227" i="25" s="1"/>
  <c r="O227" i="25" s="1"/>
  <c r="J237" i="25"/>
  <c r="N237" i="25" s="1"/>
  <c r="O237" i="25" s="1"/>
  <c r="J240" i="25"/>
  <c r="N240" i="25" s="1"/>
  <c r="O240" i="25" s="1"/>
  <c r="J242" i="25"/>
  <c r="N242" i="25" s="1"/>
  <c r="O242" i="25" s="1"/>
  <c r="J248" i="25"/>
  <c r="N248" i="25" s="1"/>
  <c r="O248" i="25" s="1"/>
  <c r="J261" i="25"/>
  <c r="N261" i="25" s="1"/>
  <c r="O261" i="25" s="1"/>
  <c r="J251" i="25"/>
  <c r="N251" i="25" s="1"/>
  <c r="P251" i="25" s="1"/>
  <c r="J233" i="25"/>
  <c r="N233" i="25" s="1"/>
  <c r="J246" i="25"/>
  <c r="N246" i="25" s="1"/>
  <c r="O246" i="25" s="1"/>
  <c r="J257" i="25"/>
  <c r="N257" i="25" s="1"/>
  <c r="O253" i="25"/>
  <c r="P253" i="25"/>
  <c r="O241" i="25"/>
  <c r="P241" i="25"/>
  <c r="O250" i="25"/>
  <c r="P250" i="25"/>
  <c r="O238" i="25"/>
  <c r="P238" i="25"/>
  <c r="P247" i="25"/>
  <c r="O247" i="25"/>
  <c r="O262" i="25"/>
  <c r="P262" i="25"/>
  <c r="P256" i="25"/>
  <c r="O259" i="25"/>
  <c r="O235" i="25"/>
  <c r="N244" i="25"/>
  <c r="O187" i="25"/>
  <c r="P187" i="25"/>
  <c r="P208" i="25"/>
  <c r="O208" i="25"/>
  <c r="P229" i="25"/>
  <c r="O229" i="25"/>
  <c r="O217" i="25"/>
  <c r="P217" i="25"/>
  <c r="P223" i="25"/>
  <c r="O223" i="25"/>
  <c r="O190" i="25"/>
  <c r="P190" i="25"/>
  <c r="O202" i="25"/>
  <c r="P202" i="25"/>
  <c r="O214" i="25"/>
  <c r="P214" i="25"/>
  <c r="O193" i="25"/>
  <c r="P193" i="25"/>
  <c r="O199" i="25"/>
  <c r="P199" i="25"/>
  <c r="O205" i="25"/>
  <c r="P205" i="25"/>
  <c r="P211" i="25"/>
  <c r="O211" i="25"/>
  <c r="O196" i="25"/>
  <c r="P196" i="25"/>
  <c r="P220" i="25"/>
  <c r="O220" i="25"/>
  <c r="O232" i="25"/>
  <c r="P232" i="25"/>
  <c r="N226" i="25"/>
  <c r="J183" i="25"/>
  <c r="N183" i="25" s="1"/>
  <c r="P183" i="25" s="1"/>
  <c r="N184" i="25"/>
  <c r="P184" i="25" s="1"/>
  <c r="J124" i="25"/>
  <c r="N124" i="25" s="1"/>
  <c r="O124" i="25" s="1"/>
  <c r="J123" i="25"/>
  <c r="N123" i="25" s="1"/>
  <c r="O123" i="25" s="1"/>
  <c r="J150" i="25"/>
  <c r="N150" i="25" s="1"/>
  <c r="O150" i="25" s="1"/>
  <c r="J81" i="25"/>
  <c r="N81" i="25" s="1"/>
  <c r="P81" i="25" s="1"/>
  <c r="J73" i="25"/>
  <c r="N73" i="25" s="1"/>
  <c r="P73" i="25" s="1"/>
  <c r="J141" i="25"/>
  <c r="N141" i="25" s="1"/>
  <c r="J151" i="25"/>
  <c r="N151" i="25" s="1"/>
  <c r="P137" i="25"/>
  <c r="O125" i="25"/>
  <c r="P116" i="25"/>
  <c r="J177" i="25"/>
  <c r="N177" i="25" s="1"/>
  <c r="J79" i="25"/>
  <c r="N79" i="25" s="1"/>
  <c r="O79" i="25" s="1"/>
  <c r="J132" i="25"/>
  <c r="N132" i="25" s="1"/>
  <c r="J178" i="25"/>
  <c r="N178" i="25" s="1"/>
  <c r="P179" i="25"/>
  <c r="J154" i="25"/>
  <c r="N154" i="25" s="1"/>
  <c r="J93" i="25"/>
  <c r="N93" i="25" s="1"/>
  <c r="O93" i="25" s="1"/>
  <c r="J145" i="25"/>
  <c r="N145" i="25" s="1"/>
  <c r="J121" i="25"/>
  <c r="N121" i="25" s="1"/>
  <c r="J156" i="25"/>
  <c r="N156" i="25" s="1"/>
  <c r="J103" i="25"/>
  <c r="N103" i="25" s="1"/>
  <c r="P103" i="25" s="1"/>
  <c r="J102" i="25"/>
  <c r="N102" i="25" s="1"/>
  <c r="O102" i="25" s="1"/>
  <c r="J70" i="25"/>
  <c r="N70" i="25" s="1"/>
  <c r="O70" i="25" s="1"/>
  <c r="J109" i="25"/>
  <c r="N109" i="25" s="1"/>
  <c r="O109" i="25" s="1"/>
  <c r="J85" i="25"/>
  <c r="N85" i="25" s="1"/>
  <c r="O85" i="25" s="1"/>
  <c r="J108" i="25"/>
  <c r="N108" i="25" s="1"/>
  <c r="O108" i="25" s="1"/>
  <c r="J76" i="25"/>
  <c r="N76" i="25" s="1"/>
  <c r="O76" i="25" s="1"/>
  <c r="J99" i="25"/>
  <c r="N99" i="25" s="1"/>
  <c r="P99" i="25" s="1"/>
  <c r="O74" i="25"/>
  <c r="J160" i="25"/>
  <c r="N160" i="25" s="1"/>
  <c r="O160" i="25" s="1"/>
  <c r="J136" i="25"/>
  <c r="N136" i="25" s="1"/>
  <c r="O136" i="25" s="1"/>
  <c r="P119" i="25"/>
  <c r="J166" i="25"/>
  <c r="N166" i="25" s="1"/>
  <c r="O166" i="25" s="1"/>
  <c r="J181" i="25"/>
  <c r="N181" i="25" s="1"/>
  <c r="O181" i="25" s="1"/>
  <c r="P164" i="25"/>
  <c r="J111" i="25"/>
  <c r="N111" i="25" s="1"/>
  <c r="P111" i="25" s="1"/>
  <c r="J78" i="25"/>
  <c r="N78" i="25" s="1"/>
  <c r="O78" i="25" s="1"/>
  <c r="J159" i="25"/>
  <c r="N159" i="25" s="1"/>
  <c r="J135" i="25"/>
  <c r="N135" i="25" s="1"/>
  <c r="P153" i="25"/>
  <c r="J130" i="25"/>
  <c r="N130" i="25" s="1"/>
  <c r="J126" i="25"/>
  <c r="N126" i="25" s="1"/>
  <c r="O126" i="25" s="1"/>
  <c r="J117" i="25"/>
  <c r="N117" i="25" s="1"/>
  <c r="P161" i="25"/>
  <c r="J175" i="25"/>
  <c r="N175" i="25" s="1"/>
  <c r="J174" i="25"/>
  <c r="N174" i="25" s="1"/>
  <c r="O174" i="25" s="1"/>
  <c r="J172" i="25"/>
  <c r="N172" i="25" s="1"/>
  <c r="P152" i="25"/>
  <c r="P128" i="25"/>
  <c r="P113" i="25"/>
  <c r="P158" i="25"/>
  <c r="P134" i="25"/>
  <c r="J120" i="25"/>
  <c r="N120" i="25" s="1"/>
  <c r="O120" i="25" s="1"/>
  <c r="J144" i="25"/>
  <c r="N144" i="25" s="1"/>
  <c r="O144" i="25" s="1"/>
  <c r="P98" i="25"/>
  <c r="O107" i="25"/>
  <c r="P104" i="25"/>
  <c r="O83" i="25"/>
  <c r="P101" i="25"/>
  <c r="P77" i="25"/>
  <c r="P65" i="25"/>
  <c r="P110" i="25"/>
  <c r="P86" i="25"/>
  <c r="O29" i="25"/>
  <c r="O35" i="25"/>
  <c r="O50" i="25"/>
  <c r="O59" i="25"/>
  <c r="O32" i="25"/>
  <c r="J52" i="25"/>
  <c r="N52" i="25" s="1"/>
  <c r="O52" i="25" s="1"/>
  <c r="J51" i="25"/>
  <c r="N51" i="25" s="1"/>
  <c r="O51" i="25" s="1"/>
  <c r="P41" i="25"/>
  <c r="P20" i="25"/>
  <c r="J60" i="25"/>
  <c r="N60" i="25" s="1"/>
  <c r="O60" i="25" s="1"/>
  <c r="P53" i="25"/>
  <c r="J63" i="25"/>
  <c r="N63" i="25" s="1"/>
  <c r="O63" i="25" s="1"/>
  <c r="P47" i="25"/>
  <c r="J27" i="25"/>
  <c r="N27" i="25" s="1"/>
  <c r="O27" i="25" s="1"/>
  <c r="J36" i="25"/>
  <c r="N36" i="25" s="1"/>
  <c r="O36" i="25" s="1"/>
  <c r="J34" i="25"/>
  <c r="N34" i="25" s="1"/>
  <c r="O34" i="25" s="1"/>
  <c r="J58" i="25"/>
  <c r="N58" i="25" s="1"/>
  <c r="O58" i="25" s="1"/>
  <c r="J48" i="25"/>
  <c r="N48" i="25" s="1"/>
  <c r="O48" i="25" s="1"/>
  <c r="J24" i="25"/>
  <c r="N24" i="25" s="1"/>
  <c r="O24" i="25" s="1"/>
  <c r="J28" i="25"/>
  <c r="N28" i="25" s="1"/>
  <c r="O28" i="25" s="1"/>
  <c r="J64" i="25"/>
  <c r="N64" i="25" s="1"/>
  <c r="O64" i="25" s="1"/>
  <c r="J40" i="25"/>
  <c r="N40" i="25" s="1"/>
  <c r="O40" i="25" s="1"/>
  <c r="J39" i="25"/>
  <c r="N39" i="25" s="1"/>
  <c r="O39" i="25" s="1"/>
  <c r="J55" i="25"/>
  <c r="N55" i="25" s="1"/>
  <c r="O55" i="25" s="1"/>
  <c r="J31" i="25"/>
  <c r="N31" i="25" s="1"/>
  <c r="O31" i="25" s="1"/>
  <c r="J54" i="25"/>
  <c r="N54" i="25" s="1"/>
  <c r="O54" i="25" s="1"/>
  <c r="J46" i="25"/>
  <c r="N46" i="25" s="1"/>
  <c r="O46" i="25" s="1"/>
  <c r="J30" i="25"/>
  <c r="N30" i="25" s="1"/>
  <c r="O30" i="25" s="1"/>
  <c r="J22" i="25"/>
  <c r="N22" i="25" s="1"/>
  <c r="O22" i="25" s="1"/>
  <c r="P23" i="25"/>
  <c r="J45" i="25"/>
  <c r="N45" i="25" s="1"/>
  <c r="O45" i="25" s="1"/>
  <c r="J37" i="25"/>
  <c r="N37" i="25" s="1"/>
  <c r="O37" i="25" s="1"/>
  <c r="J21" i="25"/>
  <c r="N21" i="25" s="1"/>
  <c r="O21" i="25" s="1"/>
  <c r="J43" i="25"/>
  <c r="N43" i="25" s="1"/>
  <c r="O43" i="25" s="1"/>
  <c r="J19" i="25"/>
  <c r="N19" i="25" s="1"/>
  <c r="O19" i="25" s="1"/>
  <c r="J61" i="25"/>
  <c r="N61" i="25" s="1"/>
  <c r="O61" i="25" s="1"/>
  <c r="J42" i="25"/>
  <c r="N42" i="25" s="1"/>
  <c r="O42" i="25" s="1"/>
  <c r="J18" i="25"/>
  <c r="N18" i="25" s="1"/>
  <c r="O18" i="25" s="1"/>
  <c r="J57" i="25"/>
  <c r="N57" i="25" s="1"/>
  <c r="O57" i="25" s="1"/>
  <c r="J49" i="25"/>
  <c r="N49" i="25" s="1"/>
  <c r="O49" i="25" s="1"/>
  <c r="J33" i="25"/>
  <c r="N33" i="25" s="1"/>
  <c r="O33" i="25" s="1"/>
  <c r="J25" i="25"/>
  <c r="N25" i="25" s="1"/>
  <c r="O25" i="25" s="1"/>
  <c r="P26" i="25"/>
  <c r="P56" i="25"/>
  <c r="P44" i="25"/>
  <c r="P17" i="25"/>
  <c r="P62" i="25"/>
  <c r="P38" i="25"/>
  <c r="Q296" i="25" l="1"/>
  <c r="Q311" i="25"/>
  <c r="Q359" i="25"/>
  <c r="R359" i="25"/>
  <c r="R326" i="25"/>
  <c r="Q326" i="25"/>
  <c r="R350" i="25"/>
  <c r="Q350" i="25"/>
  <c r="Q305" i="25"/>
  <c r="Q302" i="25"/>
  <c r="R353" i="25"/>
  <c r="R299" i="25"/>
  <c r="Q299" i="25"/>
  <c r="Q335" i="25"/>
  <c r="R335" i="25"/>
  <c r="O127" i="25"/>
  <c r="P114" i="25"/>
  <c r="Q113" i="25" s="1"/>
  <c r="O133" i="25"/>
  <c r="P200" i="25"/>
  <c r="Q200" i="25" s="1"/>
  <c r="O195" i="25"/>
  <c r="O252" i="25"/>
  <c r="O100" i="25"/>
  <c r="O72" i="25"/>
  <c r="P147" i="25"/>
  <c r="R146" i="25" s="1"/>
  <c r="P234" i="25"/>
  <c r="P129" i="25"/>
  <c r="O148" i="25"/>
  <c r="P243" i="25"/>
  <c r="O84" i="25"/>
  <c r="O203" i="25"/>
  <c r="P245" i="25"/>
  <c r="P225" i="25"/>
  <c r="O67" i="25"/>
  <c r="P142" i="25"/>
  <c r="O273" i="25"/>
  <c r="O82" i="25"/>
  <c r="P204" i="25"/>
  <c r="R203" i="25" s="1"/>
  <c r="P94" i="25"/>
  <c r="O277" i="25"/>
  <c r="P90" i="25"/>
  <c r="R89" i="25" s="1"/>
  <c r="O103" i="25"/>
  <c r="O75" i="25"/>
  <c r="P112" i="25"/>
  <c r="Q110" i="25" s="1"/>
  <c r="P97" i="25"/>
  <c r="P213" i="25"/>
  <c r="O228" i="25"/>
  <c r="P106" i="25"/>
  <c r="Q104" i="25" s="1"/>
  <c r="O87" i="25"/>
  <c r="O249" i="25"/>
  <c r="P216" i="25"/>
  <c r="R215" i="25" s="1"/>
  <c r="P258" i="25"/>
  <c r="P224" i="25"/>
  <c r="P270" i="25"/>
  <c r="P182" i="25"/>
  <c r="R182" i="25" s="1"/>
  <c r="P96" i="25"/>
  <c r="P69" i="25"/>
  <c r="P274" i="25"/>
  <c r="R272" i="25" s="1"/>
  <c r="P194" i="25"/>
  <c r="R194" i="25" s="1"/>
  <c r="P268" i="25"/>
  <c r="P192" i="25"/>
  <c r="P285" i="25"/>
  <c r="O105" i="25"/>
  <c r="P271" i="25"/>
  <c r="O215" i="25"/>
  <c r="P254" i="25"/>
  <c r="P88" i="25"/>
  <c r="R86" i="25" s="1"/>
  <c r="P162" i="25"/>
  <c r="R161" i="25" s="1"/>
  <c r="P283" i="25"/>
  <c r="P286" i="25"/>
  <c r="O91" i="25"/>
  <c r="P237" i="25"/>
  <c r="R236" i="25" s="1"/>
  <c r="P206" i="25"/>
  <c r="O236" i="25"/>
  <c r="O180" i="25"/>
  <c r="P188" i="25"/>
  <c r="Q188" i="25" s="1"/>
  <c r="O198" i="25"/>
  <c r="P260" i="25"/>
  <c r="P207" i="25"/>
  <c r="P264" i="25"/>
  <c r="P212" i="25"/>
  <c r="P222" i="25"/>
  <c r="P120" i="25"/>
  <c r="O81" i="25"/>
  <c r="O163" i="25"/>
  <c r="O157" i="25"/>
  <c r="O201" i="25"/>
  <c r="P185" i="25"/>
  <c r="O99" i="25"/>
  <c r="O184" i="25"/>
  <c r="P240" i="25"/>
  <c r="Q239" i="25" s="1"/>
  <c r="Q65" i="25"/>
  <c r="P70" i="25"/>
  <c r="O73" i="25"/>
  <c r="P242" i="25"/>
  <c r="P139" i="25"/>
  <c r="O165" i="25"/>
  <c r="P231" i="25"/>
  <c r="Q230" i="25" s="1"/>
  <c r="O230" i="25"/>
  <c r="O288" i="25"/>
  <c r="P279" i="25"/>
  <c r="P109" i="25"/>
  <c r="O168" i="25"/>
  <c r="P219" i="25"/>
  <c r="O66" i="25"/>
  <c r="P102" i="25"/>
  <c r="Q101" i="25" s="1"/>
  <c r="P118" i="25"/>
  <c r="O111" i="25"/>
  <c r="P138" i="25"/>
  <c r="P124" i="25"/>
  <c r="P169" i="25"/>
  <c r="R167" i="25" s="1"/>
  <c r="O189" i="25"/>
  <c r="P218" i="25"/>
  <c r="O115" i="25"/>
  <c r="P79" i="25"/>
  <c r="P186" i="25"/>
  <c r="P171" i="25"/>
  <c r="P221" i="25"/>
  <c r="O239" i="25"/>
  <c r="P267" i="25"/>
  <c r="P276" i="25"/>
  <c r="Q275" i="25" s="1"/>
  <c r="P280" i="25"/>
  <c r="O280" i="25"/>
  <c r="P289" i="25"/>
  <c r="O289" i="25"/>
  <c r="P282" i="25"/>
  <c r="O282" i="25"/>
  <c r="P265" i="25"/>
  <c r="O265" i="25"/>
  <c r="P209" i="25"/>
  <c r="Q209" i="25" s="1"/>
  <c r="P197" i="25"/>
  <c r="R197" i="25" s="1"/>
  <c r="O210" i="25"/>
  <c r="P191" i="25"/>
  <c r="P227" i="25"/>
  <c r="P181" i="25"/>
  <c r="R179" i="25" s="1"/>
  <c r="P160" i="25"/>
  <c r="P150" i="25"/>
  <c r="O183" i="25"/>
  <c r="P136" i="25"/>
  <c r="P261" i="25"/>
  <c r="P248" i="25"/>
  <c r="R248" i="25" s="1"/>
  <c r="O251" i="25"/>
  <c r="R251" i="25"/>
  <c r="P246" i="25"/>
  <c r="Q251" i="25"/>
  <c r="O233" i="25"/>
  <c r="P233" i="25"/>
  <c r="P257" i="25"/>
  <c r="O257" i="25"/>
  <c r="O255" i="25"/>
  <c r="P255" i="25"/>
  <c r="O244" i="25"/>
  <c r="P244" i="25"/>
  <c r="P226" i="25"/>
  <c r="O226" i="25"/>
  <c r="P123" i="25"/>
  <c r="P156" i="25"/>
  <c r="Q155" i="25" s="1"/>
  <c r="O156" i="25"/>
  <c r="O178" i="25"/>
  <c r="P178" i="25"/>
  <c r="P141" i="25"/>
  <c r="O141" i="25"/>
  <c r="O154" i="25"/>
  <c r="P154" i="25"/>
  <c r="P144" i="25"/>
  <c r="P76" i="25"/>
  <c r="Q74" i="25" s="1"/>
  <c r="O121" i="25"/>
  <c r="P121" i="25"/>
  <c r="O177" i="25"/>
  <c r="P177" i="25"/>
  <c r="O135" i="25"/>
  <c r="P135" i="25"/>
  <c r="O159" i="25"/>
  <c r="P159" i="25"/>
  <c r="R98" i="25"/>
  <c r="O172" i="25"/>
  <c r="P172" i="25"/>
  <c r="P166" i="25"/>
  <c r="O145" i="25"/>
  <c r="P145" i="25"/>
  <c r="P78" i="25"/>
  <c r="P85" i="25"/>
  <c r="R83" i="25" s="1"/>
  <c r="O175" i="25"/>
  <c r="P175" i="25"/>
  <c r="P174" i="25"/>
  <c r="P108" i="25"/>
  <c r="O132" i="25"/>
  <c r="P132" i="25"/>
  <c r="R131" i="25" s="1"/>
  <c r="O151" i="25"/>
  <c r="P151" i="25"/>
  <c r="P93" i="25"/>
  <c r="O130" i="25"/>
  <c r="P130" i="25"/>
  <c r="P126" i="25"/>
  <c r="R125" i="25" s="1"/>
  <c r="Q98" i="25"/>
  <c r="Q80" i="25"/>
  <c r="R80" i="25"/>
  <c r="R71" i="25"/>
  <c r="Q71" i="25"/>
  <c r="P117" i="25"/>
  <c r="O117" i="25"/>
  <c r="R113" i="25"/>
  <c r="R65" i="25"/>
  <c r="P52" i="25"/>
  <c r="P19" i="25"/>
  <c r="P60" i="25"/>
  <c r="P37" i="25"/>
  <c r="P45" i="25"/>
  <c r="P27" i="25"/>
  <c r="P34" i="25"/>
  <c r="P48" i="25"/>
  <c r="P55" i="25"/>
  <c r="P57" i="25"/>
  <c r="P18" i="25"/>
  <c r="P51" i="25"/>
  <c r="P61" i="25"/>
  <c r="P63" i="25"/>
  <c r="P58" i="25"/>
  <c r="P43" i="25"/>
  <c r="P21" i="25"/>
  <c r="P28" i="25"/>
  <c r="P40" i="25"/>
  <c r="P25" i="25"/>
  <c r="P36" i="25"/>
  <c r="P33" i="25"/>
  <c r="P49" i="25"/>
  <c r="P31" i="25"/>
  <c r="P24" i="25"/>
  <c r="P54" i="25"/>
  <c r="P46" i="25"/>
  <c r="P39" i="25"/>
  <c r="P64" i="25"/>
  <c r="P30" i="25"/>
  <c r="P42" i="25"/>
  <c r="P22" i="25"/>
  <c r="R200" i="25" l="1"/>
  <c r="Q68" i="25"/>
  <c r="Q146" i="25"/>
  <c r="R140" i="25"/>
  <c r="R242" i="25"/>
  <c r="Q245" i="25"/>
  <c r="Q89" i="25"/>
  <c r="R224" i="25"/>
  <c r="Q272" i="25"/>
  <c r="Q203" i="25"/>
  <c r="R284" i="25"/>
  <c r="Q92" i="25"/>
  <c r="Q224" i="25"/>
  <c r="R191" i="25"/>
  <c r="R266" i="25"/>
  <c r="R110" i="25"/>
  <c r="Q215" i="25"/>
  <c r="Q137" i="25"/>
  <c r="Q212" i="25"/>
  <c r="Q254" i="25"/>
  <c r="Q95" i="25"/>
  <c r="Q194" i="25"/>
  <c r="R95" i="25"/>
  <c r="R104" i="25"/>
  <c r="Q182" i="25"/>
  <c r="R212" i="25"/>
  <c r="R137" i="25"/>
  <c r="Q161" i="25"/>
  <c r="R185" i="25"/>
  <c r="Q269" i="25"/>
  <c r="Q284" i="25"/>
  <c r="Q281" i="25"/>
  <c r="R269" i="25"/>
  <c r="R206" i="25"/>
  <c r="Q260" i="25"/>
  <c r="Q206" i="25"/>
  <c r="Q221" i="25"/>
  <c r="Q86" i="25"/>
  <c r="Q83" i="25"/>
  <c r="R239" i="25"/>
  <c r="R188" i="25"/>
  <c r="Q185" i="25"/>
  <c r="Q236" i="25"/>
  <c r="R68" i="25"/>
  <c r="Q122" i="25"/>
  <c r="R77" i="25"/>
  <c r="R101" i="25"/>
  <c r="R107" i="25"/>
  <c r="Q218" i="25"/>
  <c r="Q17" i="25"/>
  <c r="Q242" i="25"/>
  <c r="R275" i="25"/>
  <c r="R122" i="25"/>
  <c r="Q266" i="25"/>
  <c r="Q77" i="25"/>
  <c r="R50" i="25"/>
  <c r="R116" i="25"/>
  <c r="Q197" i="25"/>
  <c r="Q179" i="25"/>
  <c r="R218" i="25"/>
  <c r="R74" i="25"/>
  <c r="R158" i="25"/>
  <c r="Q167" i="25"/>
  <c r="R209" i="25"/>
  <c r="R260" i="25"/>
  <c r="Q227" i="25"/>
  <c r="R227" i="25"/>
  <c r="R221" i="25"/>
  <c r="R230" i="25"/>
  <c r="R134" i="25"/>
  <c r="R281" i="25"/>
  <c r="R287" i="25"/>
  <c r="Q287" i="25"/>
  <c r="R263" i="25"/>
  <c r="Q263" i="25"/>
  <c r="R278" i="25"/>
  <c r="Q278" i="25"/>
  <c r="Q191" i="25"/>
  <c r="R155" i="25"/>
  <c r="Q131" i="25"/>
  <c r="Q248" i="25"/>
  <c r="R245" i="25"/>
  <c r="R257" i="25"/>
  <c r="Q257" i="25"/>
  <c r="R233" i="25"/>
  <c r="Q233" i="25"/>
  <c r="R254" i="25"/>
  <c r="Q107" i="25"/>
  <c r="R176" i="25"/>
  <c r="Q176" i="25"/>
  <c r="R173" i="25"/>
  <c r="Q173" i="25"/>
  <c r="R164" i="25"/>
  <c r="Q164" i="25"/>
  <c r="R119" i="25"/>
  <c r="Q119" i="25"/>
  <c r="R170" i="25"/>
  <c r="Q170" i="25"/>
  <c r="R143" i="25"/>
  <c r="Q143" i="25"/>
  <c r="R149" i="25"/>
  <c r="Q149" i="25"/>
  <c r="Q158" i="25"/>
  <c r="R92" i="25"/>
  <c r="Q125" i="25"/>
  <c r="Q140" i="25"/>
  <c r="Q56" i="25"/>
  <c r="Q134" i="25"/>
  <c r="R152" i="25"/>
  <c r="Q152" i="25"/>
  <c r="R128" i="25"/>
  <c r="Q128" i="25"/>
  <c r="Q116" i="25"/>
  <c r="R17" i="25"/>
  <c r="Q59" i="25"/>
  <c r="Q62" i="25"/>
  <c r="Q53" i="25"/>
  <c r="Q50" i="25"/>
  <c r="Q35" i="25"/>
  <c r="Q32" i="25"/>
  <c r="Q26" i="25"/>
  <c r="R41" i="25"/>
  <c r="R53" i="25"/>
  <c r="R59" i="25"/>
  <c r="R44" i="25"/>
  <c r="Q47" i="25"/>
  <c r="R38" i="25"/>
  <c r="R35" i="25"/>
  <c r="R32" i="25"/>
  <c r="R56" i="25"/>
  <c r="Q44" i="25"/>
  <c r="Q20" i="25"/>
  <c r="R26" i="25"/>
  <c r="R23" i="25"/>
  <c r="R47" i="25"/>
  <c r="R29" i="25"/>
  <c r="Q23" i="25"/>
  <c r="R20" i="25"/>
  <c r="R62" i="25"/>
  <c r="Q38" i="25"/>
  <c r="Q41" i="25"/>
  <c r="Q29" i="25"/>
  <c r="N2" i="25" l="1"/>
  <c r="N5" i="25"/>
  <c r="N8" i="25"/>
  <c r="N11" i="25"/>
  <c r="N14" i="25"/>
  <c r="J16" i="25" l="1"/>
  <c r="N16" i="25" s="1"/>
  <c r="J15" i="25"/>
  <c r="N15" i="25" s="1"/>
  <c r="J13" i="25" l="1"/>
  <c r="P11" i="25"/>
  <c r="P2" i="25"/>
  <c r="J4" i="25"/>
  <c r="P15" i="25"/>
  <c r="O15" i="25"/>
  <c r="P14" i="25"/>
  <c r="O14" i="25"/>
  <c r="P16" i="25"/>
  <c r="O16" i="25"/>
  <c r="J9" i="25"/>
  <c r="N9" i="25" s="1"/>
  <c r="N13" i="25" l="1"/>
  <c r="O13" i="25" s="1"/>
  <c r="N4" i="25"/>
  <c r="P4" i="25" s="1"/>
  <c r="O11" i="25"/>
  <c r="O2" i="25"/>
  <c r="Q14" i="25"/>
  <c r="R14" i="25"/>
  <c r="O8" i="25"/>
  <c r="P8" i="25"/>
  <c r="P9" i="25"/>
  <c r="O9" i="25"/>
  <c r="O4" i="25" l="1"/>
  <c r="P13" i="25"/>
  <c r="J6" i="25" l="1"/>
  <c r="N6" i="25" s="1"/>
  <c r="J12" i="25"/>
  <c r="N12" i="25" s="1"/>
  <c r="J7" i="25"/>
  <c r="N7" i="25" s="1"/>
  <c r="J3" i="25"/>
  <c r="N3" i="25" s="1"/>
  <c r="J10" i="25"/>
  <c r="N10" i="25" l="1"/>
  <c r="O10" i="25" s="1"/>
  <c r="P5" i="25"/>
  <c r="O5" i="25"/>
  <c r="O7" i="25"/>
  <c r="P7" i="25"/>
  <c r="P6" i="25"/>
  <c r="O6" i="25"/>
  <c r="O3" i="25"/>
  <c r="P3" i="25"/>
  <c r="P12" i="25"/>
  <c r="O12" i="25"/>
  <c r="P10" i="25" l="1"/>
  <c r="Q8" i="25" s="1"/>
  <c r="R5" i="25"/>
  <c r="Q5" i="25"/>
  <c r="Q2" i="25"/>
  <c r="R2" i="25"/>
  <c r="Q11" i="25"/>
  <c r="R11" i="25"/>
  <c r="R8" i="25" l="1"/>
</calcChain>
</file>

<file path=xl/sharedStrings.xml><?xml version="1.0" encoding="utf-8"?>
<sst xmlns="http://schemas.openxmlformats.org/spreadsheetml/2006/main" count="1193" uniqueCount="163">
  <si>
    <t>aar2d20</t>
  </si>
  <si>
    <t>aar3d20</t>
  </si>
  <si>
    <t>aar2d23</t>
  </si>
  <si>
    <t>aar3d23</t>
  </si>
  <si>
    <t>aor1d20</t>
  </si>
  <si>
    <t>aor1d23</t>
  </si>
  <si>
    <t>aor2d23</t>
  </si>
  <si>
    <t>aor3d23</t>
  </si>
  <si>
    <t>aor1d34</t>
  </si>
  <si>
    <t>aor3d34</t>
  </si>
  <si>
    <t>oar2d20</t>
  </si>
  <si>
    <t>oar1d23</t>
  </si>
  <si>
    <t>oar2d23</t>
  </si>
  <si>
    <t>oar3d23</t>
  </si>
  <si>
    <t>oor1d23</t>
  </si>
  <si>
    <t>oor3d23</t>
  </si>
  <si>
    <t>init</t>
  </si>
  <si>
    <t>ext</t>
  </si>
  <si>
    <t>con</t>
  </si>
  <si>
    <t>aar2d16</t>
  </si>
  <si>
    <t>aor1d14</t>
  </si>
  <si>
    <t>aor2d14</t>
  </si>
  <si>
    <t>aor3d14</t>
  </si>
  <si>
    <t>aor2d15</t>
  </si>
  <si>
    <t>aor3d15</t>
  </si>
  <si>
    <t>oar3d14</t>
  </si>
  <si>
    <t>oar2d15</t>
  </si>
  <si>
    <t>oar4d15</t>
  </si>
  <si>
    <t>oar2d16</t>
  </si>
  <si>
    <t>oar1d20</t>
  </si>
  <si>
    <t>oar3d20</t>
  </si>
  <si>
    <t>oar2d34</t>
  </si>
  <si>
    <t>oor3d16</t>
  </si>
  <si>
    <t>oor1d20</t>
  </si>
  <si>
    <t>oor2d23</t>
  </si>
  <si>
    <t>aor1d13</t>
  </si>
  <si>
    <t>aor2d13</t>
  </si>
  <si>
    <t>expInitr1</t>
  </si>
  <si>
    <t>expInitr3</t>
  </si>
  <si>
    <t>oor1d13</t>
  </si>
  <si>
    <t xml:space="preserve">oor2d16 </t>
  </si>
  <si>
    <t xml:space="preserve">b21jun21r1 </t>
  </si>
  <si>
    <t xml:space="preserve">b21jun21r3 </t>
  </si>
  <si>
    <t xml:space="preserve">b31mar21r2 </t>
  </si>
  <si>
    <t xml:space="preserve">b31mar21r3 </t>
  </si>
  <si>
    <t xml:space="preserve">b6sep21 sed trap </t>
  </si>
  <si>
    <t xml:space="preserve">b9aug21 sed trap </t>
  </si>
  <si>
    <t xml:space="preserve">f21jun21r1 </t>
  </si>
  <si>
    <t xml:space="preserve">f21jun21r4 </t>
  </si>
  <si>
    <t xml:space="preserve">f31mar21r3 </t>
  </si>
  <si>
    <t>Notes</t>
  </si>
  <si>
    <t>Issues with data entry</t>
  </si>
  <si>
    <t xml:space="preserve">b10jun21r1 </t>
  </si>
  <si>
    <t xml:space="preserve">b21jun21r2 </t>
  </si>
  <si>
    <t xml:space="preserve">b21jun21r4 </t>
  </si>
  <si>
    <t xml:space="preserve">b23aug21 sed trap </t>
  </si>
  <si>
    <t xml:space="preserve">b24aug21r1 </t>
  </si>
  <si>
    <t xml:space="preserve">b24aug21r3 </t>
  </si>
  <si>
    <t xml:space="preserve">f21jun21r3 </t>
  </si>
  <si>
    <t>Type</t>
  </si>
  <si>
    <t>aar1d23</t>
  </si>
  <si>
    <t>aor2d34</t>
  </si>
  <si>
    <t>expInitr2</t>
  </si>
  <si>
    <t>oar3d34</t>
  </si>
  <si>
    <t>oor3d20</t>
  </si>
  <si>
    <t>f8jul21_sedTrap</t>
  </si>
  <si>
    <t>f26oct21r1</t>
  </si>
  <si>
    <t>f24aug21r1</t>
  </si>
  <si>
    <t>f21jun21_sedTrap</t>
  </si>
  <si>
    <t>f21jun21_sedtrap</t>
  </si>
  <si>
    <t>f16aug21_sedTrap</t>
  </si>
  <si>
    <t>b31mar21cm1</t>
  </si>
  <si>
    <t>b12jul21_sedTrap</t>
  </si>
  <si>
    <t>b12oct21_sedtrap</t>
  </si>
  <si>
    <t>oar3d13_topOrange</t>
  </si>
  <si>
    <t>f9nov21r4</t>
  </si>
  <si>
    <t>f9nov21r3</t>
  </si>
  <si>
    <t>aar1d20</t>
  </si>
  <si>
    <t>f9nov21r2</t>
  </si>
  <si>
    <t>f9nov21r1</t>
  </si>
  <si>
    <t>f8nov21_sedtrap</t>
  </si>
  <si>
    <t>f21sep21_sedtrap</t>
  </si>
  <si>
    <t>f26oct21r4</t>
  </si>
  <si>
    <t>f26oct21r3</t>
  </si>
  <si>
    <t>f26oct21r2</t>
  </si>
  <si>
    <t>f22nov21_sedtrap</t>
  </si>
  <si>
    <t>f21jun21r2</t>
  </si>
  <si>
    <t>f14sep21</t>
  </si>
  <si>
    <t>f14sep21_sedtrap</t>
  </si>
  <si>
    <t>f11oct21_sedtrap</t>
  </si>
  <si>
    <t>b9nov21r4</t>
  </si>
  <si>
    <t>b9nov21r3</t>
  </si>
  <si>
    <t>b9nov21r2</t>
  </si>
  <si>
    <t>b9nov21r1</t>
  </si>
  <si>
    <t>b26oct21_sedtrap</t>
  </si>
  <si>
    <t>b24aug21r4</t>
  </si>
  <si>
    <t>b24aug21r2</t>
  </si>
  <si>
    <t>b21sep21</t>
  </si>
  <si>
    <t>oor2d20</t>
  </si>
  <si>
    <t>oor3d13_topOrange</t>
  </si>
  <si>
    <t>aor3d20</t>
  </si>
  <si>
    <t>aor2d20</t>
  </si>
  <si>
    <t xml:space="preserve">b26jul21 sed trap </t>
  </si>
  <si>
    <t>Using weight before fumigation because after-fumigation measurement is missing</t>
  </si>
  <si>
    <t>Jar broke in freezer</t>
  </si>
  <si>
    <t>Processed 15 Aug 21</t>
  </si>
  <si>
    <t>Empty vial measurement was we</t>
  </si>
  <si>
    <t>Initial sediment weight is a slight overestimate because sediment was on the outside of the tube</t>
  </si>
  <si>
    <t>b21sep21r2_sedtrap</t>
  </si>
  <si>
    <t>NA</t>
  </si>
  <si>
    <t>Glass shards</t>
  </si>
  <si>
    <t>Glass shards, vial weight is after</t>
  </si>
  <si>
    <t>Spilled! Half of sample lost, spilled a very small amt later</t>
  </si>
  <si>
    <t>Vial weight is after sediment was removed</t>
  </si>
  <si>
    <t>Not enough material</t>
  </si>
  <si>
    <t>Not enough material, vial weight is after sediment was removed</t>
  </si>
  <si>
    <t>Very little material, powdery</t>
  </si>
  <si>
    <t>Lots of material, grey, chunky</t>
  </si>
  <si>
    <t>Lots of material, grey, chunky, vial weight is after sediment was removed, some sample spilled and potential contamination during fumigation</t>
  </si>
  <si>
    <t>f08Jul19r1</t>
  </si>
  <si>
    <t>f08Jul19r2</t>
  </si>
  <si>
    <t>f08Jul19r3</t>
  </si>
  <si>
    <t>f08Jul19r4</t>
  </si>
  <si>
    <t>b17Jul19r1</t>
  </si>
  <si>
    <t>b17Jul19r2</t>
  </si>
  <si>
    <t>b17Jul19r3</t>
  </si>
  <si>
    <t>b17Jul19r4</t>
  </si>
  <si>
    <t>f22Jul19r1</t>
  </si>
  <si>
    <t>f22Jul19r2</t>
  </si>
  <si>
    <t>f22Jul19r3</t>
  </si>
  <si>
    <t>f22Jul19r4</t>
  </si>
  <si>
    <t>f05Aug19r1</t>
  </si>
  <si>
    <t>f05Aug19r2</t>
  </si>
  <si>
    <t>f05Aug19r3</t>
  </si>
  <si>
    <t>f05Aug19r4</t>
  </si>
  <si>
    <t>f19Aug19r1</t>
  </si>
  <si>
    <t>f19Aug19r2</t>
  </si>
  <si>
    <t>f19Aug19r3</t>
  </si>
  <si>
    <t>f02Sep19r1</t>
  </si>
  <si>
    <t>f02Sep19r2</t>
  </si>
  <si>
    <t>f02Sep19r3</t>
  </si>
  <si>
    <t>f02Sep19r4</t>
  </si>
  <si>
    <t>b07Oct19r1</t>
  </si>
  <si>
    <t>b07Oct19r2</t>
  </si>
  <si>
    <t>b07Oct19r3</t>
  </si>
  <si>
    <t>b07Oct19r4</t>
  </si>
  <si>
    <t>Sample_ID</t>
  </si>
  <si>
    <t>Initial_sed_mg</t>
  </si>
  <si>
    <t>Vial_mg</t>
  </si>
  <si>
    <t>Vial_with_sed_mg</t>
  </si>
  <si>
    <t>Vial_with_sed_after_fumig_mg</t>
  </si>
  <si>
    <t>Rerun</t>
  </si>
  <si>
    <t>Before</t>
  </si>
  <si>
    <t>After</t>
  </si>
  <si>
    <t>Correction</t>
  </si>
  <si>
    <t>CN_mg</t>
  </si>
  <si>
    <t>N_mg</t>
  </si>
  <si>
    <t>C_mg</t>
  </si>
  <si>
    <t>Corrected_CN_mg</t>
  </si>
  <si>
    <t>N_pct</t>
  </si>
  <si>
    <t>C_pct</t>
  </si>
  <si>
    <t>OC_pct</t>
  </si>
  <si>
    <t>Fe_OC_mass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</si>
</sst>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10"/>
      <color indexed="8"/>
      <name val="MS Sans Serif"/>
      <family val="2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0" fillId="0" borderId="0"/>
    <xf numFmtId="0" fontId="2" fillId="0" borderId="0"/>
    <xf numFmtId="0" fontId="19" fillId="0" borderId="0"/>
    <xf numFmtId="0" fontId="21" fillId="0" borderId="0"/>
  </cellStyleXfs>
  <cellXfs count="18">
    <xf numFmtId="0" fontId="0" fillId="0" borderId="0" xfId="0"/>
    <xf numFmtId="2" fontId="0" fillId="0" borderId="0" xfId="0" applyNumberFormat="1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 applyFill="1"/>
    <xf numFmtId="0" fontId="0" fillId="33" borderId="0" xfId="0" applyFill="1"/>
    <xf numFmtId="0" fontId="0" fillId="0" borderId="0" xfId="0" applyFont="1" applyFill="1"/>
    <xf numFmtId="0" fontId="0" fillId="34" borderId="0" xfId="0" applyFill="1"/>
    <xf numFmtId="0" fontId="22" fillId="0" borderId="0" xfId="0" applyFont="1"/>
    <xf numFmtId="0" fontId="23" fillId="0" borderId="0" xfId="0" applyFont="1" applyFill="1"/>
    <xf numFmtId="0" fontId="1" fillId="0" borderId="0" xfId="0" applyFont="1"/>
    <xf numFmtId="0" fontId="1" fillId="34" borderId="0" xfId="0" applyFont="1" applyFill="1"/>
    <xf numFmtId="165" fontId="0" fillId="34" borderId="0" xfId="0" applyNumberFormat="1" applyFill="1"/>
    <xf numFmtId="2" fontId="0" fillId="34" borderId="0" xfId="0" applyNumberFormat="1" applyFill="1"/>
    <xf numFmtId="0" fontId="1" fillId="0" borderId="0" xfId="0" applyFont="1" applyFill="1"/>
    <xf numFmtId="165" fontId="0" fillId="0" borderId="0" xfId="0" applyNumberFormat="1" applyFill="1"/>
    <xf numFmtId="2" fontId="0" fillId="0" borderId="0" xfId="0" applyNumberFormat="1" applyFill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 xr:uid="{00000000-0005-0000-0000-000025000000}"/>
    <cellStyle name="Normal 2 2 2" xfId="45" xr:uid="{7560C4F6-C38E-4F69-BE78-FF23164B18CA}"/>
    <cellStyle name="Normal 5 2 2" xfId="44" xr:uid="{00000000-0005-0000-0000-000026000000}"/>
    <cellStyle name="Normal 6" xfId="43" xr:uid="{00000000-0005-0000-0000-000027000000}"/>
    <cellStyle name="Normal 6 2" xfId="46" xr:uid="{2C11037A-56C7-45AB-9EE6-97BB5CE98DB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E594-213A-46CB-9AEC-BACB2527F3CD}">
  <dimension ref="A1:S400"/>
  <sheetViews>
    <sheetView tabSelected="1" workbookViewId="0">
      <pane ySplit="1" topLeftCell="A2" activePane="bottomLeft" state="frozen"/>
      <selection activeCell="P1" sqref="P1"/>
      <selection pane="bottomLeft" activeCell="S1" sqref="S1:S1048576"/>
    </sheetView>
  </sheetViews>
  <sheetFormatPr baseColWidth="10" defaultColWidth="8.83203125" defaultRowHeight="15"/>
  <cols>
    <col min="1" max="1" width="33.1640625" customWidth="1"/>
    <col min="2" max="2" width="19.6640625" customWidth="1"/>
    <col min="5" max="5" width="8.83203125" style="2"/>
    <col min="6" max="6" width="14.83203125" customWidth="1"/>
    <col min="12" max="12" width="13.1640625" customWidth="1"/>
    <col min="17" max="17" width="10.33203125" bestFit="1" customWidth="1"/>
    <col min="18" max="23" width="10.33203125" customWidth="1"/>
    <col min="24" max="24" width="8.83203125" bestFit="1" customWidth="1"/>
  </cols>
  <sheetData>
    <row r="1" spans="1:19">
      <c r="A1" t="s">
        <v>146</v>
      </c>
      <c r="B1" t="s">
        <v>59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50</v>
      </c>
    </row>
    <row r="2" spans="1:19" ht="16">
      <c r="A2" s="2" t="s">
        <v>60</v>
      </c>
      <c r="B2" s="11" t="s">
        <v>16</v>
      </c>
      <c r="C2" s="2">
        <v>99.26</v>
      </c>
      <c r="D2" t="s">
        <v>109</v>
      </c>
      <c r="E2" t="s">
        <v>109</v>
      </c>
      <c r="F2">
        <v>14172.3</v>
      </c>
      <c r="G2" s="3"/>
      <c r="H2">
        <f t="shared" ref="H2:H35" si="0">C2</f>
        <v>99.26</v>
      </c>
      <c r="I2" t="e">
        <f>F2-D2</f>
        <v>#VALUE!</v>
      </c>
      <c r="J2">
        <v>0</v>
      </c>
      <c r="K2" s="2">
        <v>89.9</v>
      </c>
      <c r="L2" s="2">
        <v>0.361398</v>
      </c>
      <c r="M2" s="2">
        <v>3.5456560000000001</v>
      </c>
      <c r="N2">
        <f>(K2-(K2*J2))</f>
        <v>89.9</v>
      </c>
      <c r="O2" s="4">
        <f t="shared" ref="O2:O13" si="1">100*L2/N2</f>
        <v>0.40199999999999997</v>
      </c>
      <c r="P2">
        <f t="shared" ref="P2:P13" si="2">100*M2/N2</f>
        <v>3.944</v>
      </c>
      <c r="Q2" s="1">
        <f>100*(P4-P3)/P2</f>
        <v>36.341827357279989</v>
      </c>
      <c r="R2" s="1">
        <f>1000000*(P4-P3)/55.85/100</f>
        <v>256.63772085427445</v>
      </c>
      <c r="S2" s="1"/>
    </row>
    <row r="3" spans="1:19" ht="16">
      <c r="A3" s="2" t="s">
        <v>60</v>
      </c>
      <c r="B3" s="11" t="s">
        <v>17</v>
      </c>
      <c r="C3" s="2">
        <v>99.73</v>
      </c>
      <c r="D3">
        <v>14080.6</v>
      </c>
      <c r="E3" t="s">
        <v>109</v>
      </c>
      <c r="F3">
        <v>14160.2</v>
      </c>
      <c r="G3" s="3"/>
      <c r="H3">
        <f t="shared" si="0"/>
        <v>99.73</v>
      </c>
      <c r="I3">
        <f>F3-D3</f>
        <v>79.600000000000364</v>
      </c>
      <c r="J3">
        <f>(I3-H3)/I3</f>
        <v>-0.25288944723617524</v>
      </c>
      <c r="K3" s="2">
        <v>75.02</v>
      </c>
      <c r="L3" s="2">
        <v>0.2430648</v>
      </c>
      <c r="M3" s="5">
        <v>1.6061782</v>
      </c>
      <c r="N3">
        <f>(K3-(K3*J3))</f>
        <v>93.991766331657857</v>
      </c>
      <c r="O3" s="4">
        <f t="shared" si="1"/>
        <v>0.25860222601022881</v>
      </c>
      <c r="P3">
        <f t="shared" si="2"/>
        <v>1.7088498947157402</v>
      </c>
      <c r="Q3" s="1"/>
      <c r="R3" s="1"/>
      <c r="S3" s="1"/>
    </row>
    <row r="4" spans="1:19" ht="16">
      <c r="A4" s="2" t="s">
        <v>60</v>
      </c>
      <c r="B4" s="11" t="s">
        <v>18</v>
      </c>
      <c r="C4" s="2">
        <v>100.02</v>
      </c>
      <c r="D4">
        <v>14091.8</v>
      </c>
      <c r="E4" t="s">
        <v>109</v>
      </c>
      <c r="F4">
        <v>14188.8</v>
      </c>
      <c r="G4" s="3"/>
      <c r="H4">
        <f t="shared" si="0"/>
        <v>100.02</v>
      </c>
      <c r="I4">
        <f>F4-D4</f>
        <v>97</v>
      </c>
      <c r="J4">
        <f>(I4-H4)/I4</f>
        <v>-3.1134020618556659E-2</v>
      </c>
      <c r="K4" s="2">
        <v>95.82</v>
      </c>
      <c r="L4" s="2">
        <v>0.39477839999999992</v>
      </c>
      <c r="M4" s="2">
        <v>3.104568</v>
      </c>
      <c r="N4">
        <f>(K4-(K4*J4))</f>
        <v>98.803261855670087</v>
      </c>
      <c r="O4" s="4">
        <f t="shared" si="1"/>
        <v>0.3995600879824035</v>
      </c>
      <c r="P4">
        <f t="shared" si="2"/>
        <v>3.142171565686863</v>
      </c>
      <c r="Q4" s="1"/>
      <c r="R4" s="1"/>
      <c r="S4" s="1"/>
    </row>
    <row r="5" spans="1:19" ht="16">
      <c r="A5" s="2" t="s">
        <v>61</v>
      </c>
      <c r="B5" s="11" t="s">
        <v>16</v>
      </c>
      <c r="C5" s="2">
        <v>99.52</v>
      </c>
      <c r="D5" t="s">
        <v>109</v>
      </c>
      <c r="E5" t="s">
        <v>109</v>
      </c>
      <c r="F5">
        <v>14143.5</v>
      </c>
      <c r="G5" s="3"/>
      <c r="H5">
        <f t="shared" si="0"/>
        <v>99.52</v>
      </c>
      <c r="I5" t="e">
        <f>F5-D5</f>
        <v>#VALUE!</v>
      </c>
      <c r="J5">
        <v>0</v>
      </c>
      <c r="K5" s="2">
        <v>91.71</v>
      </c>
      <c r="L5" s="2">
        <v>0.34024409999999994</v>
      </c>
      <c r="M5" s="2">
        <v>3.6078713999999996</v>
      </c>
      <c r="N5">
        <f>(K5-(K5*J5))</f>
        <v>91.71</v>
      </c>
      <c r="O5" s="4">
        <f t="shared" si="1"/>
        <v>0.371</v>
      </c>
      <c r="P5">
        <f t="shared" si="2"/>
        <v>3.9339999999999997</v>
      </c>
      <c r="Q5" s="1">
        <f>100*(P7-P6)/P5</f>
        <v>32.709896161898982</v>
      </c>
      <c r="R5" s="1">
        <f>1000000*(P7-P6)/55.85/100</f>
        <v>230.40417457638418</v>
      </c>
      <c r="S5" s="1"/>
    </row>
    <row r="6" spans="1:19" ht="16">
      <c r="A6" s="2" t="s">
        <v>61</v>
      </c>
      <c r="B6" s="11" t="s">
        <v>17</v>
      </c>
      <c r="C6" s="2">
        <v>99.59</v>
      </c>
      <c r="D6">
        <v>14104.9</v>
      </c>
      <c r="E6" t="s">
        <v>109</v>
      </c>
      <c r="F6">
        <v>14181.6</v>
      </c>
      <c r="G6" s="3"/>
      <c r="H6">
        <f t="shared" si="0"/>
        <v>99.59</v>
      </c>
      <c r="I6">
        <f>F6-D6</f>
        <v>76.700000000000728</v>
      </c>
      <c r="J6">
        <f>(I6-H6)/I6</f>
        <v>-0.29843546284223021</v>
      </c>
      <c r="K6" s="2">
        <v>73.180000000000007</v>
      </c>
      <c r="L6" s="2">
        <v>0.21880820000000001</v>
      </c>
      <c r="M6" s="2">
        <v>1.5828834000000001</v>
      </c>
      <c r="N6">
        <f>(K6-(K6*J6))</f>
        <v>95.019507170794412</v>
      </c>
      <c r="O6" s="4">
        <f t="shared" si="1"/>
        <v>0.23027713625866267</v>
      </c>
      <c r="P6">
        <f t="shared" si="2"/>
        <v>1.6658509890551418</v>
      </c>
      <c r="Q6" s="1"/>
      <c r="R6" s="1"/>
      <c r="S6" s="1"/>
    </row>
    <row r="7" spans="1:19" ht="16">
      <c r="A7" s="2" t="s">
        <v>61</v>
      </c>
      <c r="B7" s="11" t="s">
        <v>18</v>
      </c>
      <c r="C7" s="2">
        <v>99.65</v>
      </c>
      <c r="D7">
        <v>13460.4</v>
      </c>
      <c r="E7" t="s">
        <v>109</v>
      </c>
      <c r="F7">
        <v>13553.6</v>
      </c>
      <c r="G7" s="3"/>
      <c r="H7">
        <f t="shared" si="0"/>
        <v>99.65</v>
      </c>
      <c r="I7">
        <f>F7-D7</f>
        <v>93.200000000000728</v>
      </c>
      <c r="J7">
        <f>(I7-H7)/I7</f>
        <v>-6.9206008583682699E-2</v>
      </c>
      <c r="K7" s="2">
        <v>94.05</v>
      </c>
      <c r="L7" s="2">
        <v>0.28309049999999997</v>
      </c>
      <c r="M7" s="2">
        <v>2.9691584999999998</v>
      </c>
      <c r="N7">
        <f>(K7-(K7*J7))</f>
        <v>100.55882510729535</v>
      </c>
      <c r="O7" s="4">
        <f t="shared" si="1"/>
        <v>0.28151731058705687</v>
      </c>
      <c r="P7">
        <f t="shared" si="2"/>
        <v>2.9526583040642476</v>
      </c>
      <c r="Q7" s="1"/>
      <c r="R7" s="1"/>
      <c r="S7" s="1"/>
    </row>
    <row r="8" spans="1:19" ht="16">
      <c r="A8" s="2" t="s">
        <v>62</v>
      </c>
      <c r="B8" s="11" t="s">
        <v>16</v>
      </c>
      <c r="C8" s="2">
        <v>100</v>
      </c>
      <c r="D8" t="s">
        <v>109</v>
      </c>
      <c r="E8" t="s">
        <v>109</v>
      </c>
      <c r="F8">
        <v>14168.8</v>
      </c>
      <c r="G8" s="3"/>
      <c r="H8">
        <f t="shared" si="0"/>
        <v>100</v>
      </c>
      <c r="I8" t="e">
        <f>F8-D8</f>
        <v>#VALUE!</v>
      </c>
      <c r="J8">
        <v>0</v>
      </c>
      <c r="K8" s="2">
        <v>89.3</v>
      </c>
      <c r="L8" s="2">
        <v>0.40452899999999997</v>
      </c>
      <c r="M8" s="2">
        <v>3.6371890000000002</v>
      </c>
      <c r="N8">
        <f>(K8-(K8*J8))</f>
        <v>89.3</v>
      </c>
      <c r="O8" s="4">
        <f t="shared" si="1"/>
        <v>0.45300000000000001</v>
      </c>
      <c r="P8">
        <f t="shared" si="2"/>
        <v>4.0730000000000004</v>
      </c>
      <c r="Q8" s="1">
        <f>100*(P10-P9)/P8</f>
        <v>28.948601001698222</v>
      </c>
      <c r="R8" s="1">
        <f>1000000*(P10-P9)/55.85/100</f>
        <v>211.11486460146261</v>
      </c>
      <c r="S8" s="1"/>
    </row>
    <row r="9" spans="1:19" ht="16">
      <c r="A9" s="2" t="s">
        <v>62</v>
      </c>
      <c r="B9" s="11" t="s">
        <v>17</v>
      </c>
      <c r="C9" s="2">
        <v>99.56</v>
      </c>
      <c r="D9">
        <v>14053.7</v>
      </c>
      <c r="E9" t="s">
        <v>109</v>
      </c>
      <c r="F9">
        <v>14138.5</v>
      </c>
      <c r="G9" s="3"/>
      <c r="H9">
        <f t="shared" si="0"/>
        <v>99.56</v>
      </c>
      <c r="I9">
        <f>F9-D9</f>
        <v>84.799999999999272</v>
      </c>
      <c r="J9">
        <f>(I9-H9)/I9</f>
        <v>-0.174056603773595</v>
      </c>
      <c r="K9" s="2">
        <v>79.739999999999995</v>
      </c>
      <c r="L9" s="2">
        <v>0.22247459999999999</v>
      </c>
      <c r="M9" s="2">
        <v>1.8898380000000001</v>
      </c>
      <c r="N9">
        <f>(K9-(K9*J9))</f>
        <v>93.619273584906466</v>
      </c>
      <c r="O9" s="4">
        <f t="shared" si="1"/>
        <v>0.23763760546403975</v>
      </c>
      <c r="P9">
        <f t="shared" si="2"/>
        <v>2.0186420249095849</v>
      </c>
      <c r="Q9" s="1"/>
      <c r="R9" s="1"/>
      <c r="S9" s="1"/>
    </row>
    <row r="10" spans="1:19" ht="16">
      <c r="A10" s="2" t="s">
        <v>62</v>
      </c>
      <c r="B10" s="11" t="s">
        <v>18</v>
      </c>
      <c r="C10" s="2">
        <v>99.98</v>
      </c>
      <c r="D10">
        <v>14024.5</v>
      </c>
      <c r="E10" t="s">
        <v>109</v>
      </c>
      <c r="F10">
        <v>14122.6</v>
      </c>
      <c r="G10" s="3"/>
      <c r="H10">
        <f t="shared" si="0"/>
        <v>99.98</v>
      </c>
      <c r="I10">
        <f>F10-D10</f>
        <v>98.100000000000364</v>
      </c>
      <c r="J10">
        <f>(I10-H10)/I10</f>
        <v>-1.9164118246683313E-2</v>
      </c>
      <c r="K10" s="2">
        <v>95.57</v>
      </c>
      <c r="L10" s="2">
        <v>0.30773539999999999</v>
      </c>
      <c r="M10" s="2">
        <v>3.1146262999999998</v>
      </c>
      <c r="N10">
        <f>(K10-(K10*J10))</f>
        <v>97.401514780835512</v>
      </c>
      <c r="O10" s="4">
        <f t="shared" si="1"/>
        <v>0.31594518903780877</v>
      </c>
      <c r="P10">
        <f t="shared" si="2"/>
        <v>3.1977185437087536</v>
      </c>
      <c r="Q10" s="1"/>
      <c r="R10" s="1"/>
      <c r="S10" s="1"/>
    </row>
    <row r="11" spans="1:19" ht="16">
      <c r="A11" s="2" t="s">
        <v>63</v>
      </c>
      <c r="B11" s="11" t="s">
        <v>16</v>
      </c>
      <c r="C11" s="2">
        <v>99.85</v>
      </c>
      <c r="D11" t="s">
        <v>109</v>
      </c>
      <c r="E11" t="s">
        <v>109</v>
      </c>
      <c r="F11">
        <v>14156.9</v>
      </c>
      <c r="G11" s="3"/>
      <c r="H11">
        <f t="shared" si="0"/>
        <v>99.85</v>
      </c>
      <c r="I11" t="e">
        <f>F11-D11</f>
        <v>#VALUE!</v>
      </c>
      <c r="J11">
        <v>0</v>
      </c>
      <c r="K11" s="2">
        <v>87.64</v>
      </c>
      <c r="L11" s="2">
        <v>0.39700920000000006</v>
      </c>
      <c r="M11" s="2">
        <v>3.7842951999999999</v>
      </c>
      <c r="N11">
        <f>(K11-(K11*J11))</f>
        <v>87.64</v>
      </c>
      <c r="O11" s="4">
        <f t="shared" si="1"/>
        <v>0.45300000000000001</v>
      </c>
      <c r="P11">
        <f t="shared" si="2"/>
        <v>4.3179999999999996</v>
      </c>
      <c r="Q11" s="1">
        <f>100*(P13-P12)/P11</f>
        <v>30.598601589878907</v>
      </c>
      <c r="R11" s="1">
        <f>1000000*(P13-P12)/55.85/100</f>
        <v>236.57074604314619</v>
      </c>
      <c r="S11" s="1"/>
    </row>
    <row r="12" spans="1:19" ht="16">
      <c r="A12" s="2" t="s">
        <v>63</v>
      </c>
      <c r="B12" s="11" t="s">
        <v>17</v>
      </c>
      <c r="C12" s="2">
        <v>100.09</v>
      </c>
      <c r="D12">
        <v>14119.4</v>
      </c>
      <c r="E12" t="s">
        <v>109</v>
      </c>
      <c r="F12">
        <v>14198.1</v>
      </c>
      <c r="G12" s="3"/>
      <c r="H12">
        <f t="shared" si="0"/>
        <v>100.09</v>
      </c>
      <c r="I12">
        <f>F12-D12</f>
        <v>78.700000000000728</v>
      </c>
      <c r="J12">
        <f>(I12-H12)/I12</f>
        <v>-0.27179161372298699</v>
      </c>
      <c r="K12" s="2">
        <v>75.209999999999994</v>
      </c>
      <c r="L12" s="2">
        <v>0.23164679999999996</v>
      </c>
      <c r="M12" s="2">
        <v>2.0404472999999999</v>
      </c>
      <c r="N12">
        <f>(K12-(K12*J12))</f>
        <v>95.651447268105841</v>
      </c>
      <c r="O12" s="4">
        <f t="shared" si="1"/>
        <v>0.24217803976421445</v>
      </c>
      <c r="P12">
        <f t="shared" si="2"/>
        <v>2.1332111100010187</v>
      </c>
      <c r="Q12" s="1"/>
      <c r="R12" s="1"/>
      <c r="S12" s="1"/>
    </row>
    <row r="13" spans="1:19" ht="16">
      <c r="A13" s="7" t="s">
        <v>63</v>
      </c>
      <c r="B13" s="11" t="s">
        <v>18</v>
      </c>
      <c r="C13" s="2">
        <v>99.58</v>
      </c>
      <c r="D13">
        <v>13545.3</v>
      </c>
      <c r="E13" t="s">
        <v>109</v>
      </c>
      <c r="F13">
        <v>13642.2</v>
      </c>
      <c r="G13" s="3"/>
      <c r="H13">
        <f t="shared" si="0"/>
        <v>99.58</v>
      </c>
      <c r="I13">
        <f>F13-D13</f>
        <v>96.900000000001455</v>
      </c>
      <c r="J13">
        <f>(I13-H13)/I13</f>
        <v>-2.765737874095462E-2</v>
      </c>
      <c r="K13" s="2">
        <v>95.79</v>
      </c>
      <c r="L13" s="2">
        <v>0.40327590000000002</v>
      </c>
      <c r="M13" s="2">
        <v>3.4005450000000002</v>
      </c>
      <c r="N13">
        <f>(K13-(K13*J13))</f>
        <v>98.439300309596049</v>
      </c>
      <c r="O13" s="4">
        <f t="shared" si="1"/>
        <v>0.40966961237196836</v>
      </c>
      <c r="P13">
        <f t="shared" si="2"/>
        <v>3.4544587266519899</v>
      </c>
      <c r="Q13" s="1"/>
      <c r="R13" s="1"/>
      <c r="S13" s="1"/>
    </row>
    <row r="14" spans="1:19" ht="16">
      <c r="A14" s="2" t="s">
        <v>64</v>
      </c>
      <c r="B14" s="11" t="s">
        <v>16</v>
      </c>
      <c r="C14" s="2">
        <v>99.38</v>
      </c>
      <c r="D14" t="s">
        <v>109</v>
      </c>
      <c r="E14" t="s">
        <v>109</v>
      </c>
      <c r="F14">
        <v>14149</v>
      </c>
      <c r="G14" s="3"/>
      <c r="H14">
        <f t="shared" si="0"/>
        <v>99.38</v>
      </c>
      <c r="I14" t="e">
        <f>F14-D14</f>
        <v>#VALUE!</v>
      </c>
      <c r="J14">
        <v>0</v>
      </c>
      <c r="K14" s="2">
        <v>87.5</v>
      </c>
      <c r="L14" s="2">
        <v>0.43049999999999999</v>
      </c>
      <c r="M14" s="2">
        <v>3.8027500000000005</v>
      </c>
      <c r="N14">
        <f>(K14-(K14*J14))</f>
        <v>87.5</v>
      </c>
      <c r="O14" s="4">
        <f t="shared" ref="O14:O16" si="3">100*L14/N14</f>
        <v>0.49199999999999999</v>
      </c>
      <c r="P14">
        <f t="shared" ref="P14:P16" si="4">100*M14/N14</f>
        <v>4.3460000000000001</v>
      </c>
      <c r="Q14" s="1">
        <f>100*(P16-P15)/P14</f>
        <v>27.090866605205921</v>
      </c>
      <c r="R14" s="1">
        <f>1000000*(P16-P15)/55.85/100</f>
        <v>210.80914282224694</v>
      </c>
      <c r="S14" s="1"/>
    </row>
    <row r="15" spans="1:19" ht="16">
      <c r="A15" s="2" t="s">
        <v>64</v>
      </c>
      <c r="B15" s="11" t="s">
        <v>17</v>
      </c>
      <c r="C15" s="2">
        <v>99.57</v>
      </c>
      <c r="D15">
        <v>14080.8</v>
      </c>
      <c r="E15" t="s">
        <v>109</v>
      </c>
      <c r="F15">
        <v>14160.5</v>
      </c>
      <c r="G15" s="3"/>
      <c r="H15">
        <f t="shared" si="0"/>
        <v>99.57</v>
      </c>
      <c r="I15">
        <f>F15-D15</f>
        <v>79.700000000000728</v>
      </c>
      <c r="J15">
        <f>(I15-H15)/I15</f>
        <v>-0.24930991217062842</v>
      </c>
      <c r="K15" s="2">
        <v>73.489999999999995</v>
      </c>
      <c r="L15" s="2">
        <v>0.19621829999999998</v>
      </c>
      <c r="M15" s="2">
        <v>2.0547803999999998</v>
      </c>
      <c r="N15">
        <f>(K15-(K15*J15))</f>
        <v>91.811785445419474</v>
      </c>
      <c r="O15" s="4">
        <f t="shared" si="3"/>
        <v>0.213717987345588</v>
      </c>
      <c r="P15">
        <f t="shared" si="4"/>
        <v>2.2380355528773932</v>
      </c>
      <c r="Q15" s="1"/>
      <c r="R15" s="1"/>
      <c r="S15" s="1"/>
    </row>
    <row r="16" spans="1:19" ht="16">
      <c r="A16" s="2" t="s">
        <v>64</v>
      </c>
      <c r="B16" s="11" t="s">
        <v>18</v>
      </c>
      <c r="C16" s="2">
        <v>99.23</v>
      </c>
      <c r="D16">
        <v>14046</v>
      </c>
      <c r="E16" t="s">
        <v>109</v>
      </c>
      <c r="F16">
        <v>14141.9</v>
      </c>
      <c r="G16" s="3"/>
      <c r="H16">
        <f t="shared" si="0"/>
        <v>99.23</v>
      </c>
      <c r="I16">
        <f>F16-D16</f>
        <v>95.899999999999636</v>
      </c>
      <c r="J16">
        <f>(I16-H16)/I16</f>
        <v>-3.4723670490097815E-2</v>
      </c>
      <c r="K16" s="2">
        <v>94.14</v>
      </c>
      <c r="L16" s="2">
        <v>0.35396639999999996</v>
      </c>
      <c r="M16" s="2">
        <v>3.3269076000000002</v>
      </c>
      <c r="N16">
        <f>(K16-(K16*J16))</f>
        <v>97.408886339937808</v>
      </c>
      <c r="O16" s="4">
        <f t="shared" si="3"/>
        <v>0.36338204172125221</v>
      </c>
      <c r="P16">
        <f t="shared" si="4"/>
        <v>3.4154046155396425</v>
      </c>
      <c r="Q16" s="1"/>
      <c r="R16" s="1"/>
      <c r="S16" s="1"/>
    </row>
    <row r="17" spans="1:18" ht="16">
      <c r="A17" t="s">
        <v>0</v>
      </c>
      <c r="B17" s="11" t="s">
        <v>16</v>
      </c>
      <c r="C17">
        <v>100.03</v>
      </c>
      <c r="D17" t="s">
        <v>109</v>
      </c>
      <c r="E17" t="s">
        <v>109</v>
      </c>
      <c r="F17">
        <v>14194.2</v>
      </c>
      <c r="H17">
        <f t="shared" si="0"/>
        <v>100.03</v>
      </c>
      <c r="I17" t="e">
        <f>F17-D17</f>
        <v>#VALUE!</v>
      </c>
      <c r="J17">
        <v>0</v>
      </c>
      <c r="K17">
        <v>95.58</v>
      </c>
      <c r="L17">
        <v>0.38040839999999998</v>
      </c>
      <c r="M17">
        <v>3.804084</v>
      </c>
      <c r="N17">
        <f>(K17-(K17*J17))</f>
        <v>95.58</v>
      </c>
      <c r="O17" s="4">
        <f t="shared" ref="O17:O64" si="5">100*L17/N17</f>
        <v>0.39799999999999996</v>
      </c>
      <c r="P17">
        <f t="shared" ref="P17:P64" si="6">100*M17/N17</f>
        <v>3.9800000000000004</v>
      </c>
      <c r="Q17" s="1">
        <f>100*(P19-P18)/P17</f>
        <v>31.756663520632248</v>
      </c>
      <c r="R17" s="1">
        <f>1000000*(P19-P18)/55.85/100</f>
        <v>226.30531926968013</v>
      </c>
    </row>
    <row r="18" spans="1:18" ht="16">
      <c r="A18" t="s">
        <v>0</v>
      </c>
      <c r="B18" s="11" t="s">
        <v>17</v>
      </c>
      <c r="C18">
        <v>99.66</v>
      </c>
      <c r="D18">
        <v>14106</v>
      </c>
      <c r="E18" t="s">
        <v>109</v>
      </c>
      <c r="F18">
        <v>14184.6</v>
      </c>
      <c r="H18">
        <f t="shared" si="0"/>
        <v>99.66</v>
      </c>
      <c r="I18">
        <f>F18-D18</f>
        <v>78.600000000000364</v>
      </c>
      <c r="J18">
        <f>(I18-H18)/I18</f>
        <v>-0.26793893129770402</v>
      </c>
      <c r="K18">
        <v>77.08</v>
      </c>
      <c r="L18">
        <v>0.1610972</v>
      </c>
      <c r="M18">
        <v>1.6811148</v>
      </c>
      <c r="N18">
        <f>(K18-(K18*J18))</f>
        <v>97.732732824427018</v>
      </c>
      <c r="O18" s="4">
        <f t="shared" si="5"/>
        <v>0.16483443708609349</v>
      </c>
      <c r="P18">
        <f t="shared" si="6"/>
        <v>1.720114388922344</v>
      </c>
    </row>
    <row r="19" spans="1:18" ht="16">
      <c r="A19" t="s">
        <v>0</v>
      </c>
      <c r="B19" s="11" t="s">
        <v>18</v>
      </c>
      <c r="C19">
        <v>100.01</v>
      </c>
      <c r="D19">
        <v>13478.199999999901</v>
      </c>
      <c r="E19" t="s">
        <v>109</v>
      </c>
      <c r="F19">
        <v>13569.8</v>
      </c>
      <c r="H19">
        <f t="shared" si="0"/>
        <v>100.01</v>
      </c>
      <c r="I19">
        <f>F19-D19</f>
        <v>91.600000000098589</v>
      </c>
      <c r="J19">
        <f>(I19-H19)/I19</f>
        <v>-9.1812227073060748E-2</v>
      </c>
      <c r="K19">
        <v>96.54</v>
      </c>
      <c r="L19">
        <v>0.34175159999999999</v>
      </c>
      <c r="M19">
        <v>3.1452732000000001</v>
      </c>
      <c r="N19">
        <f>(K19-(K19*J19))</f>
        <v>105.40355240163329</v>
      </c>
      <c r="O19" s="4">
        <f t="shared" si="5"/>
        <v>0.32423157684266468</v>
      </c>
      <c r="P19">
        <f t="shared" si="6"/>
        <v>2.9840295970435076</v>
      </c>
    </row>
    <row r="20" spans="1:18" ht="16">
      <c r="A20" t="s">
        <v>1</v>
      </c>
      <c r="B20" s="11" t="s">
        <v>16</v>
      </c>
      <c r="C20">
        <v>99.4</v>
      </c>
      <c r="D20" t="s">
        <v>109</v>
      </c>
      <c r="E20" t="s">
        <v>109</v>
      </c>
      <c r="F20">
        <v>14157.9</v>
      </c>
      <c r="H20">
        <f t="shared" si="0"/>
        <v>99.4</v>
      </c>
      <c r="I20" t="e">
        <f>F20-D20</f>
        <v>#VALUE!</v>
      </c>
      <c r="J20">
        <v>0</v>
      </c>
      <c r="K20">
        <v>96.13</v>
      </c>
      <c r="L20">
        <v>0.38740390000000002</v>
      </c>
      <c r="M20">
        <v>3.8826906999999999</v>
      </c>
      <c r="N20">
        <f>(K20-(K20*J20))</f>
        <v>96.13</v>
      </c>
      <c r="O20" s="4">
        <f t="shared" si="5"/>
        <v>0.40300000000000008</v>
      </c>
      <c r="P20">
        <f t="shared" si="6"/>
        <v>4.0390000000000006</v>
      </c>
      <c r="Q20" s="1">
        <f>100*(P22-P21)/P20</f>
        <v>29.177567140348593</v>
      </c>
      <c r="R20" s="1">
        <f>1000000*(P22-P21)/55.85/100</f>
        <v>211.0084040821271</v>
      </c>
    </row>
    <row r="21" spans="1:18" ht="16">
      <c r="A21" t="s">
        <v>1</v>
      </c>
      <c r="B21" s="11" t="s">
        <v>17</v>
      </c>
      <c r="C21">
        <v>100.02</v>
      </c>
      <c r="D21">
        <v>13478.8</v>
      </c>
      <c r="E21" t="s">
        <v>109</v>
      </c>
      <c r="F21">
        <v>13558.1</v>
      </c>
      <c r="H21">
        <f t="shared" si="0"/>
        <v>100.02</v>
      </c>
      <c r="I21">
        <f>F21-D21</f>
        <v>79.300000000001091</v>
      </c>
      <c r="J21">
        <f>(I21-H21)/I21</f>
        <v>-0.26128625472886025</v>
      </c>
      <c r="K21">
        <v>77.099999999999994</v>
      </c>
      <c r="L21">
        <v>0.210483</v>
      </c>
      <c r="M21">
        <v>1.8380639999999999</v>
      </c>
      <c r="N21">
        <f>(K21-(K21*J21))</f>
        <v>97.245170239595126</v>
      </c>
      <c r="O21" s="4">
        <f t="shared" si="5"/>
        <v>0.21644571085783143</v>
      </c>
      <c r="P21">
        <f t="shared" si="6"/>
        <v>1.890133973205385</v>
      </c>
    </row>
    <row r="22" spans="1:18" ht="16">
      <c r="A22" t="s">
        <v>1</v>
      </c>
      <c r="B22" s="11" t="s">
        <v>18</v>
      </c>
      <c r="C22">
        <v>99.56</v>
      </c>
      <c r="D22">
        <v>13488.8</v>
      </c>
      <c r="E22" t="s">
        <v>109</v>
      </c>
      <c r="F22">
        <v>13582.2</v>
      </c>
      <c r="H22">
        <f t="shared" si="0"/>
        <v>99.56</v>
      </c>
      <c r="I22">
        <f>F22-D22</f>
        <v>93.400000000001455</v>
      </c>
      <c r="J22">
        <f>(I22-H22)/I22</f>
        <v>-6.5952890792274635E-2</v>
      </c>
      <c r="K22">
        <v>97.39</v>
      </c>
      <c r="L22">
        <v>0.29314390000000001</v>
      </c>
      <c r="M22">
        <v>3.1856268999999999</v>
      </c>
      <c r="N22">
        <f>(K22-(K22*J22))</f>
        <v>103.81315203425963</v>
      </c>
      <c r="O22" s="4">
        <f t="shared" si="5"/>
        <v>0.28237645640820047</v>
      </c>
      <c r="P22">
        <f t="shared" si="6"/>
        <v>3.0686159100040649</v>
      </c>
    </row>
    <row r="23" spans="1:18" ht="16">
      <c r="A23" t="s">
        <v>2</v>
      </c>
      <c r="B23" s="11" t="s">
        <v>16</v>
      </c>
      <c r="C23">
        <v>99.72</v>
      </c>
      <c r="D23" t="s">
        <v>109</v>
      </c>
      <c r="E23" t="s">
        <v>109</v>
      </c>
      <c r="F23">
        <v>14213.2</v>
      </c>
      <c r="H23">
        <f t="shared" si="0"/>
        <v>99.72</v>
      </c>
      <c r="I23" t="e">
        <f>F23-D23</f>
        <v>#VALUE!</v>
      </c>
      <c r="J23">
        <v>0</v>
      </c>
      <c r="K23">
        <v>95.84</v>
      </c>
      <c r="L23">
        <v>0.32777279999999998</v>
      </c>
      <c r="M23">
        <v>3.8307248</v>
      </c>
      <c r="N23">
        <f>(K23-(K23*J23))</f>
        <v>95.84</v>
      </c>
      <c r="O23" s="4">
        <f t="shared" si="5"/>
        <v>0.34199999999999997</v>
      </c>
      <c r="P23">
        <f t="shared" si="6"/>
        <v>3.9969999999999999</v>
      </c>
      <c r="Q23" s="1">
        <f>100*(P25-P24)/P23</f>
        <v>35.765163058282532</v>
      </c>
      <c r="R23" s="1">
        <f>1000000*(P25-P24)/55.85/100</f>
        <v>255.95945701692978</v>
      </c>
    </row>
    <row r="24" spans="1:18" ht="16">
      <c r="A24" t="s">
        <v>2</v>
      </c>
      <c r="B24" s="11" t="s">
        <v>17</v>
      </c>
      <c r="C24">
        <v>99.75</v>
      </c>
      <c r="D24">
        <v>14052.2</v>
      </c>
      <c r="E24">
        <v>14127.8</v>
      </c>
      <c r="F24">
        <v>14127.8</v>
      </c>
      <c r="H24">
        <f t="shared" si="0"/>
        <v>99.75</v>
      </c>
      <c r="I24">
        <f>F24-D24</f>
        <v>75.599999999998545</v>
      </c>
      <c r="J24">
        <f>(I24-H24)/I24</f>
        <v>-0.31944444444446984</v>
      </c>
      <c r="K24">
        <v>75.650000000000006</v>
      </c>
      <c r="L24">
        <v>0.15129999999999999</v>
      </c>
      <c r="M24">
        <v>1.5969715</v>
      </c>
      <c r="N24">
        <f>(K24-(K24*J24))</f>
        <v>99.815972222224147</v>
      </c>
      <c r="O24" s="4">
        <f t="shared" si="5"/>
        <v>0.15157894736841812</v>
      </c>
      <c r="P24">
        <f t="shared" si="6"/>
        <v>1.5999157894736533</v>
      </c>
    </row>
    <row r="25" spans="1:18" ht="16">
      <c r="A25" t="s">
        <v>2</v>
      </c>
      <c r="B25" s="11" t="s">
        <v>18</v>
      </c>
      <c r="C25">
        <v>99.52</v>
      </c>
      <c r="D25">
        <v>14049.4</v>
      </c>
      <c r="E25">
        <v>14145.6</v>
      </c>
      <c r="F25">
        <v>14145.6</v>
      </c>
      <c r="H25">
        <f t="shared" si="0"/>
        <v>99.52</v>
      </c>
      <c r="I25">
        <f>F25-D25</f>
        <v>96.200000000000728</v>
      </c>
      <c r="J25">
        <f>(I25-H25)/I25</f>
        <v>-3.4511434511426645E-2</v>
      </c>
      <c r="K25">
        <v>96.4</v>
      </c>
      <c r="L25">
        <v>0.32679599999999998</v>
      </c>
      <c r="M25">
        <v>3.0211760000000001</v>
      </c>
      <c r="N25">
        <f>(K25-(K25*J25))</f>
        <v>99.726902286901534</v>
      </c>
      <c r="O25" s="4">
        <f t="shared" si="5"/>
        <v>0.32769091639871628</v>
      </c>
      <c r="P25">
        <f t="shared" si="6"/>
        <v>3.0294493569132062</v>
      </c>
    </row>
    <row r="26" spans="1:18" ht="16">
      <c r="A26" t="s">
        <v>3</v>
      </c>
      <c r="B26" s="11" t="s">
        <v>16</v>
      </c>
      <c r="C26">
        <v>99.3</v>
      </c>
      <c r="D26" t="s">
        <v>109</v>
      </c>
      <c r="E26" t="s">
        <v>109</v>
      </c>
      <c r="F26">
        <v>14151.6</v>
      </c>
      <c r="H26">
        <f t="shared" si="0"/>
        <v>99.3</v>
      </c>
      <c r="I26" t="e">
        <f>F26-D26</f>
        <v>#VALUE!</v>
      </c>
      <c r="J26">
        <v>0</v>
      </c>
      <c r="K26">
        <v>95.35</v>
      </c>
      <c r="L26">
        <v>0.32323649999999998</v>
      </c>
      <c r="M26">
        <v>3.7815810000000001</v>
      </c>
      <c r="N26">
        <f>(K26-(K26*J26))</f>
        <v>95.35</v>
      </c>
      <c r="O26" s="4">
        <f t="shared" si="5"/>
        <v>0.33900000000000002</v>
      </c>
      <c r="P26">
        <f t="shared" si="6"/>
        <v>3.9660000000000002</v>
      </c>
      <c r="Q26" s="1">
        <f>100*(P28-P27)/P26</f>
        <v>34.780084319303448</v>
      </c>
      <c r="R26" s="1">
        <f>1000000*(P28-P27)/55.85/100</f>
        <v>246.9790768314368</v>
      </c>
    </row>
    <row r="27" spans="1:18" ht="16">
      <c r="A27" t="s">
        <v>3</v>
      </c>
      <c r="B27" s="11" t="s">
        <v>17</v>
      </c>
      <c r="C27">
        <v>99.94</v>
      </c>
      <c r="D27">
        <v>14101.9</v>
      </c>
      <c r="E27">
        <v>14177.4</v>
      </c>
      <c r="F27">
        <v>14179.7</v>
      </c>
      <c r="H27">
        <f t="shared" si="0"/>
        <v>99.94</v>
      </c>
      <c r="I27">
        <f>F27-D27</f>
        <v>77.800000000001091</v>
      </c>
      <c r="J27">
        <f>(I27-H27)/I27</f>
        <v>-0.28457583547556037</v>
      </c>
      <c r="K27">
        <v>75.099999999999994</v>
      </c>
      <c r="L27">
        <v>0.15996299999999999</v>
      </c>
      <c r="M27">
        <v>1.5966260000000001</v>
      </c>
      <c r="N27">
        <f>(K27-(K27*J27))</f>
        <v>96.471645244214585</v>
      </c>
      <c r="O27" s="4">
        <f t="shared" si="5"/>
        <v>0.16581348809285804</v>
      </c>
      <c r="P27">
        <f t="shared" si="6"/>
        <v>1.6550210126075877</v>
      </c>
    </row>
    <row r="28" spans="1:18" ht="16">
      <c r="A28" t="s">
        <v>3</v>
      </c>
      <c r="B28" s="11" t="s">
        <v>18</v>
      </c>
      <c r="C28">
        <v>99.61</v>
      </c>
      <c r="D28">
        <v>14118.5</v>
      </c>
      <c r="E28">
        <v>14210.6</v>
      </c>
      <c r="F28">
        <v>14213.4</v>
      </c>
      <c r="H28">
        <f t="shared" si="0"/>
        <v>99.61</v>
      </c>
      <c r="I28">
        <f>F28-D28</f>
        <v>94.899999999999636</v>
      </c>
      <c r="J28">
        <f>(I28-H28)/I28</f>
        <v>-4.9631190727085155E-2</v>
      </c>
      <c r="K28">
        <v>97.56</v>
      </c>
      <c r="L28">
        <v>0.33365519999999999</v>
      </c>
      <c r="M28">
        <v>3.1072860000000002</v>
      </c>
      <c r="N28">
        <f>(K28-(K28*J28))</f>
        <v>102.40201896733443</v>
      </c>
      <c r="O28" s="4">
        <f t="shared" si="5"/>
        <v>0.32582873205501328</v>
      </c>
      <c r="P28">
        <f t="shared" si="6"/>
        <v>3.0343991567111623</v>
      </c>
    </row>
    <row r="29" spans="1:18" ht="16">
      <c r="A29" t="s">
        <v>4</v>
      </c>
      <c r="B29" s="11" t="s">
        <v>16</v>
      </c>
      <c r="C29">
        <v>99.43</v>
      </c>
      <c r="D29" t="s">
        <v>109</v>
      </c>
      <c r="E29" t="s">
        <v>109</v>
      </c>
      <c r="F29">
        <v>14212.6</v>
      </c>
      <c r="H29">
        <f t="shared" si="0"/>
        <v>99.43</v>
      </c>
      <c r="I29" t="e">
        <f>F29-D29</f>
        <v>#VALUE!</v>
      </c>
      <c r="J29">
        <v>0</v>
      </c>
      <c r="K29">
        <v>93.52</v>
      </c>
      <c r="L29">
        <v>0.32451439999999998</v>
      </c>
      <c r="M29">
        <v>3.6388631999999999</v>
      </c>
      <c r="N29">
        <f>(K29-(K29*J29))</f>
        <v>93.52</v>
      </c>
      <c r="O29" s="4">
        <f t="shared" si="5"/>
        <v>0.34699999999999998</v>
      </c>
      <c r="P29">
        <f t="shared" si="6"/>
        <v>3.8910000000000005</v>
      </c>
      <c r="Q29" s="1">
        <f>100*(P31-P30)/P29</f>
        <v>23.931944416667886</v>
      </c>
      <c r="R29" s="1">
        <f>1000000*(P31-P30)/55.85/100</f>
        <v>166.73087864862089</v>
      </c>
    </row>
    <row r="30" spans="1:18" ht="16">
      <c r="A30" t="s">
        <v>4</v>
      </c>
      <c r="B30" s="11" t="s">
        <v>17</v>
      </c>
      <c r="C30">
        <v>99.62</v>
      </c>
      <c r="D30">
        <v>14093.7</v>
      </c>
      <c r="E30" t="s">
        <v>109</v>
      </c>
      <c r="F30">
        <v>14172.6</v>
      </c>
      <c r="H30">
        <f t="shared" si="0"/>
        <v>99.62</v>
      </c>
      <c r="I30">
        <f>F30-D30</f>
        <v>78.899999999999636</v>
      </c>
      <c r="J30">
        <f>(I30-H30)/I30</f>
        <v>-0.26261089987326319</v>
      </c>
      <c r="K30">
        <v>79.19</v>
      </c>
      <c r="L30">
        <v>0.21777250000000001</v>
      </c>
      <c r="M30">
        <v>2.0628994999999999</v>
      </c>
      <c r="N30">
        <f>(K30-(K30*J30))</f>
        <v>99.986157160963714</v>
      </c>
      <c r="O30" s="4">
        <f t="shared" si="5"/>
        <v>0.217802650070266</v>
      </c>
      <c r="P30">
        <f t="shared" si="6"/>
        <v>2.063185103392883</v>
      </c>
    </row>
    <row r="31" spans="1:18" ht="16">
      <c r="A31" t="s">
        <v>4</v>
      </c>
      <c r="B31" s="11" t="s">
        <v>18</v>
      </c>
      <c r="C31">
        <v>100.09</v>
      </c>
      <c r="D31">
        <v>14049.6</v>
      </c>
      <c r="E31" t="s">
        <v>109</v>
      </c>
      <c r="F31">
        <v>14143.2</v>
      </c>
      <c r="H31">
        <f t="shared" si="0"/>
        <v>100.09</v>
      </c>
      <c r="I31">
        <f>F31-D31</f>
        <v>93.600000000000364</v>
      </c>
      <c r="J31">
        <f>(I31-H31)/I31</f>
        <v>-6.9337606837602719E-2</v>
      </c>
      <c r="K31">
        <v>97.85</v>
      </c>
      <c r="L31">
        <v>0.32584049999999998</v>
      </c>
      <c r="M31">
        <v>3.1331570000000002</v>
      </c>
      <c r="N31">
        <f>(K31-(K31*J31))</f>
        <v>104.63468482905942</v>
      </c>
      <c r="O31" s="4">
        <f t="shared" si="5"/>
        <v>0.31140773304026492</v>
      </c>
      <c r="P31">
        <f t="shared" si="6"/>
        <v>2.9943770606454305</v>
      </c>
    </row>
    <row r="32" spans="1:18" ht="16">
      <c r="A32" t="s">
        <v>5</v>
      </c>
      <c r="B32" s="11" t="s">
        <v>16</v>
      </c>
      <c r="C32">
        <v>99.48</v>
      </c>
      <c r="D32" t="s">
        <v>109</v>
      </c>
      <c r="E32" t="s">
        <v>109</v>
      </c>
      <c r="F32" t="s">
        <v>109</v>
      </c>
      <c r="H32">
        <f t="shared" si="0"/>
        <v>99.48</v>
      </c>
      <c r="I32" t="e">
        <f>F32-D32</f>
        <v>#VALUE!</v>
      </c>
      <c r="J32">
        <v>0</v>
      </c>
      <c r="K32">
        <v>94.27</v>
      </c>
      <c r="L32">
        <v>0.33748660000000003</v>
      </c>
      <c r="M32">
        <v>3.9329443999999998</v>
      </c>
      <c r="N32">
        <f>(K32-(K32*J32))</f>
        <v>94.27</v>
      </c>
      <c r="O32" s="4">
        <f t="shared" si="5"/>
        <v>0.35800000000000004</v>
      </c>
      <c r="P32">
        <f t="shared" si="6"/>
        <v>4.1719999999999997</v>
      </c>
      <c r="Q32" s="1">
        <f>100*(P34-P33)/P32</f>
        <v>27.0054776726775</v>
      </c>
      <c r="R32" s="1">
        <f>1000000*(P34-P33)/55.85/100</f>
        <v>201.73115998282992</v>
      </c>
    </row>
    <row r="33" spans="1:18" ht="16">
      <c r="A33" t="s">
        <v>5</v>
      </c>
      <c r="B33" s="11" t="s">
        <v>17</v>
      </c>
      <c r="C33">
        <v>99.18</v>
      </c>
      <c r="D33">
        <v>13446.1</v>
      </c>
      <c r="E33" t="s">
        <v>109</v>
      </c>
      <c r="F33">
        <v>13520.5</v>
      </c>
      <c r="H33">
        <f t="shared" si="0"/>
        <v>99.18</v>
      </c>
      <c r="I33">
        <f>F33-D33</f>
        <v>74.399999999999636</v>
      </c>
      <c r="J33">
        <f>(I33-H33)/I33</f>
        <v>-0.33306451612903887</v>
      </c>
      <c r="K33">
        <v>77.290000000000006</v>
      </c>
      <c r="L33">
        <v>0.17390249999999999</v>
      </c>
      <c r="M33">
        <v>1.9337958</v>
      </c>
      <c r="N33">
        <f>(K33-(K33*J33))</f>
        <v>103.03255645161343</v>
      </c>
      <c r="O33" s="4">
        <f t="shared" si="5"/>
        <v>0.16878402903811165</v>
      </c>
      <c r="P33">
        <f t="shared" si="6"/>
        <v>1.8768784029038017</v>
      </c>
    </row>
    <row r="34" spans="1:18" ht="16">
      <c r="A34" t="s">
        <v>5</v>
      </c>
      <c r="B34" s="11" t="s">
        <v>18</v>
      </c>
      <c r="C34">
        <v>99.72</v>
      </c>
      <c r="D34">
        <v>14089.2</v>
      </c>
      <c r="E34" t="s">
        <v>109</v>
      </c>
      <c r="F34">
        <v>14181.9</v>
      </c>
      <c r="H34">
        <f t="shared" si="0"/>
        <v>99.72</v>
      </c>
      <c r="I34">
        <f>F34-D34</f>
        <v>92.699999999998909</v>
      </c>
      <c r="J34">
        <f>(I34-H34)/I34</f>
        <v>-7.5728155339818484E-2</v>
      </c>
      <c r="K34">
        <v>94.38</v>
      </c>
      <c r="L34">
        <v>0.27275820000000001</v>
      </c>
      <c r="M34">
        <v>3.0494178000000001</v>
      </c>
      <c r="N34">
        <f>(K34-(K34*J34))</f>
        <v>101.52722330097207</v>
      </c>
      <c r="O34" s="4">
        <f t="shared" si="5"/>
        <v>0.26865523465703656</v>
      </c>
      <c r="P34">
        <f t="shared" si="6"/>
        <v>3.0035469314079069</v>
      </c>
    </row>
    <row r="35" spans="1:18" ht="16">
      <c r="A35" t="s">
        <v>6</v>
      </c>
      <c r="B35" s="11" t="s">
        <v>16</v>
      </c>
      <c r="C35">
        <v>99.26</v>
      </c>
      <c r="D35" t="s">
        <v>109</v>
      </c>
      <c r="E35" t="s">
        <v>109</v>
      </c>
      <c r="F35">
        <v>14188.1</v>
      </c>
      <c r="H35">
        <f t="shared" si="0"/>
        <v>99.26</v>
      </c>
      <c r="I35" t="e">
        <f>F35-D35</f>
        <v>#VALUE!</v>
      </c>
      <c r="J35">
        <v>0</v>
      </c>
      <c r="K35">
        <v>96.41</v>
      </c>
      <c r="L35">
        <v>0.34321960000000001</v>
      </c>
      <c r="M35">
        <v>3.8872512000000001</v>
      </c>
      <c r="N35">
        <f>(K35-(K35*J35))</f>
        <v>96.41</v>
      </c>
      <c r="O35" s="4">
        <f t="shared" si="5"/>
        <v>0.35600000000000004</v>
      </c>
      <c r="P35">
        <f t="shared" si="6"/>
        <v>4.032</v>
      </c>
      <c r="Q35" s="1">
        <f>100*(P37-P36)/P35</f>
        <v>44.873789669975196</v>
      </c>
      <c r="R35" s="1">
        <f>1000000*(P37-P36)/55.85/100</f>
        <v>323.95903303373319</v>
      </c>
    </row>
    <row r="36" spans="1:18" s="2" customFormat="1" ht="16">
      <c r="A36" s="2" t="s">
        <v>6</v>
      </c>
      <c r="B36" s="15" t="s">
        <v>17</v>
      </c>
      <c r="C36" s="2">
        <v>100.09</v>
      </c>
      <c r="D36" s="2">
        <v>14087.1</v>
      </c>
      <c r="E36" s="2">
        <v>14152.7</v>
      </c>
      <c r="F36" s="2">
        <v>14149.9</v>
      </c>
      <c r="H36" s="2">
        <f t="shared" ref="H36:H99" si="7">C36</f>
        <v>100.09</v>
      </c>
      <c r="I36" s="2">
        <f>F36-D36</f>
        <v>62.799999999999272</v>
      </c>
      <c r="J36" s="2">
        <f>(I36-H36)/I36</f>
        <v>-0.593789808917216</v>
      </c>
      <c r="K36" s="8">
        <v>74.13</v>
      </c>
      <c r="L36" s="2">
        <v>0.22535520000000001</v>
      </c>
      <c r="M36" s="2">
        <v>1.9577732999999999</v>
      </c>
      <c r="N36" s="2">
        <f>(K36-(K36*J36))</f>
        <v>118.14763853503322</v>
      </c>
      <c r="O36" s="16">
        <f t="shared" si="5"/>
        <v>0.19074033369966809</v>
      </c>
      <c r="P36" s="2">
        <f t="shared" si="6"/>
        <v>1.6570566490158665</v>
      </c>
    </row>
    <row r="37" spans="1:18" ht="16">
      <c r="A37" t="s">
        <v>6</v>
      </c>
      <c r="B37" s="11" t="s">
        <v>18</v>
      </c>
      <c r="C37">
        <v>99.28</v>
      </c>
      <c r="D37">
        <v>14073.5</v>
      </c>
      <c r="E37">
        <v>14179</v>
      </c>
      <c r="F37">
        <v>14179</v>
      </c>
      <c r="H37">
        <f t="shared" si="7"/>
        <v>99.28</v>
      </c>
      <c r="I37">
        <f>F37-D37</f>
        <v>105.5</v>
      </c>
      <c r="J37">
        <f>(I37-H37)/I37</f>
        <v>5.8957345971563969E-2</v>
      </c>
      <c r="K37" s="8">
        <v>96.03</v>
      </c>
      <c r="L37">
        <v>0.28520909999999999</v>
      </c>
      <c r="M37">
        <v>3.1324985999999999</v>
      </c>
      <c r="N37">
        <f>(K37-(K37*J37))</f>
        <v>90.368326066350718</v>
      </c>
      <c r="O37" s="4">
        <f t="shared" si="5"/>
        <v>0.31560737308622078</v>
      </c>
      <c r="P37">
        <f t="shared" si="6"/>
        <v>3.4663678485092664</v>
      </c>
    </row>
    <row r="38" spans="1:18" ht="16">
      <c r="A38" t="s">
        <v>7</v>
      </c>
      <c r="B38" s="11" t="s">
        <v>16</v>
      </c>
      <c r="C38">
        <v>99.58</v>
      </c>
      <c r="D38" t="s">
        <v>109</v>
      </c>
      <c r="E38" t="s">
        <v>109</v>
      </c>
      <c r="F38" t="s">
        <v>109</v>
      </c>
      <c r="H38">
        <f t="shared" si="7"/>
        <v>99.58</v>
      </c>
      <c r="I38" t="e">
        <f>F38-D38</f>
        <v>#VALUE!</v>
      </c>
      <c r="J38">
        <v>0</v>
      </c>
      <c r="K38">
        <v>94.95</v>
      </c>
      <c r="L38">
        <v>0.33802199999999999</v>
      </c>
      <c r="M38">
        <v>4.2271739999999998</v>
      </c>
      <c r="N38">
        <f>(K38-(K38*J38))</f>
        <v>94.95</v>
      </c>
      <c r="O38" s="4">
        <f t="shared" si="5"/>
        <v>0.35599999999999998</v>
      </c>
      <c r="P38">
        <f t="shared" si="6"/>
        <v>4.452</v>
      </c>
      <c r="Q38" s="1">
        <f>100*(P40-P39)/P38</f>
        <v>34.107080120940147</v>
      </c>
      <c r="R38" s="1">
        <f>1000000*(P40-P39)/55.85/100</f>
        <v>271.8795357178613</v>
      </c>
    </row>
    <row r="39" spans="1:18" ht="16">
      <c r="A39" t="s">
        <v>7</v>
      </c>
      <c r="B39" s="11" t="s">
        <v>17</v>
      </c>
      <c r="C39">
        <v>99.42</v>
      </c>
      <c r="D39">
        <v>14079.5</v>
      </c>
      <c r="E39" t="s">
        <v>109</v>
      </c>
      <c r="F39">
        <v>14157.3</v>
      </c>
      <c r="H39">
        <f t="shared" si="7"/>
        <v>99.42</v>
      </c>
      <c r="I39">
        <f>F39-D39</f>
        <v>77.799999999999272</v>
      </c>
      <c r="J39">
        <f>(I39-H39)/I39</f>
        <v>-0.27789203084834102</v>
      </c>
      <c r="K39">
        <v>77.03</v>
      </c>
      <c r="L39">
        <v>0.16407389999999999</v>
      </c>
      <c r="M39">
        <v>1.6807946</v>
      </c>
      <c r="N39">
        <f>(K39-(K39*J39))</f>
        <v>98.436023136247712</v>
      </c>
      <c r="O39" s="4">
        <f t="shared" si="5"/>
        <v>0.16668074834037261</v>
      </c>
      <c r="P39">
        <f t="shared" si="6"/>
        <v>1.7074994970830659</v>
      </c>
    </row>
    <row r="40" spans="1:18" ht="16">
      <c r="A40" t="s">
        <v>7</v>
      </c>
      <c r="B40" s="11" t="s">
        <v>18</v>
      </c>
      <c r="C40">
        <v>99.82</v>
      </c>
      <c r="D40">
        <v>14111.6</v>
      </c>
      <c r="E40">
        <v>14157.3</v>
      </c>
      <c r="F40">
        <v>14205.1</v>
      </c>
      <c r="H40">
        <f t="shared" si="7"/>
        <v>99.82</v>
      </c>
      <c r="I40">
        <f>F40-D40</f>
        <v>93.5</v>
      </c>
      <c r="J40">
        <f>(I40-H40)/I40</f>
        <v>-6.7593582887700468E-2</v>
      </c>
      <c r="K40">
        <v>97.13</v>
      </c>
      <c r="L40">
        <v>0.33121329999999999</v>
      </c>
      <c r="M40">
        <v>3.3451572000000001</v>
      </c>
      <c r="N40">
        <f>(K40-(K40*J40))</f>
        <v>103.69536470588234</v>
      </c>
      <c r="O40" s="4">
        <f t="shared" si="5"/>
        <v>0.31940993788819882</v>
      </c>
      <c r="P40">
        <f t="shared" si="6"/>
        <v>3.2259467040673213</v>
      </c>
    </row>
    <row r="41" spans="1:18" ht="16">
      <c r="A41" t="s">
        <v>8</v>
      </c>
      <c r="B41" s="11" t="s">
        <v>16</v>
      </c>
      <c r="C41">
        <v>99.82</v>
      </c>
      <c r="D41" t="s">
        <v>109</v>
      </c>
      <c r="E41">
        <v>14204.8</v>
      </c>
      <c r="F41">
        <v>14165.1</v>
      </c>
      <c r="H41">
        <f t="shared" si="7"/>
        <v>99.82</v>
      </c>
      <c r="I41" t="e">
        <f>F41-D41</f>
        <v>#VALUE!</v>
      </c>
      <c r="J41">
        <v>0</v>
      </c>
      <c r="K41">
        <v>96.21</v>
      </c>
      <c r="L41">
        <v>0.33481080000000002</v>
      </c>
      <c r="M41">
        <v>3.8099159999999999</v>
      </c>
      <c r="N41">
        <f>(K41-(K41*J41))</f>
        <v>96.21</v>
      </c>
      <c r="O41" s="4">
        <f t="shared" si="5"/>
        <v>0.34800000000000003</v>
      </c>
      <c r="P41">
        <f t="shared" si="6"/>
        <v>3.9600000000000004</v>
      </c>
      <c r="Q41" s="1">
        <f>100*(P43-P42)/P41</f>
        <v>27.434814641729421</v>
      </c>
      <c r="R41" s="1">
        <f>1000000*(P43-P42)/55.85/100</f>
        <v>194.52437955460789</v>
      </c>
    </row>
    <row r="42" spans="1:18" ht="16">
      <c r="A42" t="s">
        <v>8</v>
      </c>
      <c r="B42" s="11" t="s">
        <v>17</v>
      </c>
      <c r="C42">
        <v>99.81</v>
      </c>
      <c r="D42">
        <v>14084.199999999901</v>
      </c>
      <c r="E42" t="s">
        <v>109</v>
      </c>
      <c r="F42">
        <v>14165</v>
      </c>
      <c r="H42">
        <f t="shared" si="7"/>
        <v>99.81</v>
      </c>
      <c r="I42">
        <f>F42-D42</f>
        <v>80.800000000099317</v>
      </c>
      <c r="J42">
        <f>(I42-H42)/I42</f>
        <v>-0.23527227722620445</v>
      </c>
      <c r="K42">
        <v>78.08</v>
      </c>
      <c r="L42">
        <v>0.18114559999999999</v>
      </c>
      <c r="M42">
        <v>1.9449727999999999</v>
      </c>
      <c r="N42">
        <f>(K42-(K42*J42))</f>
        <v>96.450059405822046</v>
      </c>
      <c r="O42" s="4">
        <f t="shared" si="5"/>
        <v>0.18781284440459911</v>
      </c>
      <c r="P42">
        <f t="shared" si="6"/>
        <v>2.0165594629821397</v>
      </c>
    </row>
    <row r="43" spans="1:18" ht="16">
      <c r="A43" t="s">
        <v>8</v>
      </c>
      <c r="B43" s="11" t="s">
        <v>18</v>
      </c>
      <c r="C43">
        <v>99.19</v>
      </c>
      <c r="D43">
        <v>13537.9</v>
      </c>
      <c r="E43" t="s">
        <v>109</v>
      </c>
      <c r="F43">
        <v>13630.3</v>
      </c>
      <c r="H43">
        <f t="shared" si="7"/>
        <v>99.19</v>
      </c>
      <c r="I43">
        <f>F43-D43</f>
        <v>92.399999999999636</v>
      </c>
      <c r="J43">
        <f>(I43-H43)/I43</f>
        <v>-7.3484848484852691E-2</v>
      </c>
      <c r="K43">
        <v>95.39</v>
      </c>
      <c r="L43">
        <v>0.29380119999999998</v>
      </c>
      <c r="M43">
        <v>3.1774409000000001</v>
      </c>
      <c r="N43">
        <f>(K43-(K43*J43))</f>
        <v>102.3997196969701</v>
      </c>
      <c r="O43" s="4">
        <f t="shared" si="5"/>
        <v>0.28691601976005532</v>
      </c>
      <c r="P43">
        <f t="shared" si="6"/>
        <v>3.1029781227946249</v>
      </c>
    </row>
    <row r="44" spans="1:18" ht="16">
      <c r="A44" t="s">
        <v>9</v>
      </c>
      <c r="B44" s="11" t="s">
        <v>16</v>
      </c>
      <c r="C44">
        <v>99.81</v>
      </c>
      <c r="D44" t="s">
        <v>109</v>
      </c>
      <c r="E44" t="s">
        <v>109</v>
      </c>
      <c r="F44" t="s">
        <v>109</v>
      </c>
      <c r="H44">
        <f t="shared" si="7"/>
        <v>99.81</v>
      </c>
      <c r="I44" t="e">
        <f>F44-D44</f>
        <v>#VALUE!</v>
      </c>
      <c r="J44">
        <v>0</v>
      </c>
      <c r="K44">
        <v>90.7</v>
      </c>
      <c r="L44">
        <v>0.31654300000000002</v>
      </c>
      <c r="M44">
        <v>3.6733500000000001</v>
      </c>
      <c r="N44">
        <f>(K44-(K44*J44))</f>
        <v>90.7</v>
      </c>
      <c r="O44" s="4">
        <f t="shared" si="5"/>
        <v>0.34900000000000003</v>
      </c>
      <c r="P44">
        <f t="shared" si="6"/>
        <v>4.0500000000000007</v>
      </c>
      <c r="Q44" s="1">
        <f>100*(P46-P45)/P44</f>
        <v>31.077187417639244</v>
      </c>
      <c r="R44" s="1">
        <f>1000000*(P46-P45)/55.85/100</f>
        <v>225.35829729890588</v>
      </c>
    </row>
    <row r="45" spans="1:18" ht="16">
      <c r="A45" t="s">
        <v>9</v>
      </c>
      <c r="B45" s="11" t="s">
        <v>17</v>
      </c>
      <c r="C45">
        <v>99.78</v>
      </c>
      <c r="D45">
        <v>14055.1</v>
      </c>
      <c r="E45" t="s">
        <v>109</v>
      </c>
      <c r="F45">
        <v>14132.3</v>
      </c>
      <c r="H45">
        <f t="shared" si="7"/>
        <v>99.78</v>
      </c>
      <c r="I45">
        <f>F45-D45</f>
        <v>77.199999999998909</v>
      </c>
      <c r="J45">
        <f>(I45-H45)/I45</f>
        <v>-0.29248704663214264</v>
      </c>
      <c r="K45">
        <v>79.760000000000005</v>
      </c>
      <c r="L45">
        <v>0.2376848</v>
      </c>
      <c r="M45">
        <v>2.0322847999999998</v>
      </c>
      <c r="N45">
        <f>(K45-(K45*J45))</f>
        <v>103.0887668393797</v>
      </c>
      <c r="O45" s="4">
        <f t="shared" si="5"/>
        <v>0.2305632391260741</v>
      </c>
      <c r="P45">
        <f t="shared" si="6"/>
        <v>1.9713930647424054</v>
      </c>
    </row>
    <row r="46" spans="1:18" ht="16">
      <c r="A46" t="s">
        <v>9</v>
      </c>
      <c r="B46" s="11" t="s">
        <v>18</v>
      </c>
      <c r="C46">
        <v>99.19</v>
      </c>
      <c r="D46">
        <v>13504.8</v>
      </c>
      <c r="E46" t="s">
        <v>109</v>
      </c>
      <c r="F46">
        <v>13596</v>
      </c>
      <c r="H46">
        <f t="shared" si="7"/>
        <v>99.19</v>
      </c>
      <c r="I46">
        <f>F46-D46</f>
        <v>91.200000000000728</v>
      </c>
      <c r="J46">
        <f>(I46-H46)/I46</f>
        <v>-8.7609649122798311E-2</v>
      </c>
      <c r="K46">
        <v>96.26</v>
      </c>
      <c r="L46">
        <v>0.35712460000000001</v>
      </c>
      <c r="M46">
        <v>3.3816137999999998</v>
      </c>
      <c r="N46">
        <f>(K46-(K46*J46))</f>
        <v>104.69330482456057</v>
      </c>
      <c r="O46" s="4">
        <f t="shared" si="5"/>
        <v>0.34111503175723629</v>
      </c>
      <c r="P46">
        <f t="shared" si="6"/>
        <v>3.2300191551567949</v>
      </c>
    </row>
    <row r="47" spans="1:18" ht="16">
      <c r="A47" t="s">
        <v>10</v>
      </c>
      <c r="B47" s="11" t="s">
        <v>16</v>
      </c>
      <c r="C47">
        <v>99.66</v>
      </c>
      <c r="D47" t="s">
        <v>109</v>
      </c>
      <c r="E47" t="s">
        <v>109</v>
      </c>
      <c r="F47" t="s">
        <v>109</v>
      </c>
      <c r="H47">
        <f t="shared" si="7"/>
        <v>99.66</v>
      </c>
      <c r="I47" t="e">
        <f>F47-D47</f>
        <v>#VALUE!</v>
      </c>
      <c r="J47">
        <v>0</v>
      </c>
      <c r="K47">
        <v>95.47</v>
      </c>
      <c r="L47">
        <v>0.42675089999999999</v>
      </c>
      <c r="M47">
        <v>4.1854047999999997</v>
      </c>
      <c r="N47">
        <f>(K47-(K47*J47))</f>
        <v>95.47</v>
      </c>
      <c r="O47" s="4">
        <f t="shared" si="5"/>
        <v>0.44699999999999995</v>
      </c>
      <c r="P47">
        <f t="shared" si="6"/>
        <v>4.3839999999999995</v>
      </c>
      <c r="Q47" s="1">
        <f>100*(P49-P48)/P47</f>
        <v>26.378651722391076</v>
      </c>
      <c r="R47" s="1">
        <f>1000000*(P49-P48)/55.85/100</f>
        <v>207.06178899008498</v>
      </c>
    </row>
    <row r="48" spans="1:18" ht="16">
      <c r="A48" t="s">
        <v>10</v>
      </c>
      <c r="B48" s="11" t="s">
        <v>17</v>
      </c>
      <c r="C48">
        <v>99.47</v>
      </c>
      <c r="D48">
        <v>13466.2</v>
      </c>
      <c r="E48" t="s">
        <v>109</v>
      </c>
      <c r="F48">
        <v>13540.7</v>
      </c>
      <c r="H48">
        <f t="shared" si="7"/>
        <v>99.47</v>
      </c>
      <c r="I48">
        <f>F48-D48</f>
        <v>74.5</v>
      </c>
      <c r="J48">
        <f>(I48-H48)/I48</f>
        <v>-0.33516778523489932</v>
      </c>
      <c r="K48">
        <v>76.959999999999994</v>
      </c>
      <c r="L48">
        <v>0.27397759999999999</v>
      </c>
      <c r="M48">
        <v>2.2064431999999998</v>
      </c>
      <c r="N48">
        <f>(K48-(K48*J48))</f>
        <v>102.75451275167785</v>
      </c>
      <c r="O48" s="4">
        <f t="shared" si="5"/>
        <v>0.2666331557253443</v>
      </c>
      <c r="P48">
        <f t="shared" si="6"/>
        <v>2.1472956670352872</v>
      </c>
    </row>
    <row r="49" spans="1:19" ht="16">
      <c r="A49" t="s">
        <v>10</v>
      </c>
      <c r="B49" s="11" t="s">
        <v>18</v>
      </c>
      <c r="C49">
        <v>100.06</v>
      </c>
      <c r="D49">
        <v>13496.4</v>
      </c>
      <c r="E49" t="s">
        <v>109</v>
      </c>
      <c r="F49">
        <v>13588.2</v>
      </c>
      <c r="H49">
        <f t="shared" si="7"/>
        <v>100.06</v>
      </c>
      <c r="I49">
        <f>F49-D49</f>
        <v>91.800000000001091</v>
      </c>
      <c r="J49">
        <f>(I49-H49)/I49</f>
        <v>-8.9978213507612342E-2</v>
      </c>
      <c r="K49" s="8">
        <v>96.57</v>
      </c>
      <c r="L49">
        <v>0.30709259999999999</v>
      </c>
      <c r="M49">
        <v>3.4774856999999999</v>
      </c>
      <c r="N49">
        <f>(K49-(K49*J49))</f>
        <v>105.25919607843012</v>
      </c>
      <c r="O49" s="4">
        <f t="shared" si="5"/>
        <v>0.29174895062962569</v>
      </c>
      <c r="P49">
        <f t="shared" si="6"/>
        <v>3.3037357585449119</v>
      </c>
    </row>
    <row r="50" spans="1:19" ht="16">
      <c r="A50" t="s">
        <v>11</v>
      </c>
      <c r="B50" s="11" t="s">
        <v>16</v>
      </c>
      <c r="C50">
        <v>100.03</v>
      </c>
      <c r="D50" t="s">
        <v>109</v>
      </c>
      <c r="E50" t="s">
        <v>109</v>
      </c>
      <c r="F50" t="s">
        <v>109</v>
      </c>
      <c r="H50">
        <f t="shared" si="7"/>
        <v>100.03</v>
      </c>
      <c r="I50" t="e">
        <f>F50-D50</f>
        <v>#VALUE!</v>
      </c>
      <c r="J50">
        <v>0</v>
      </c>
      <c r="K50">
        <v>95.85</v>
      </c>
      <c r="L50">
        <v>0.368064</v>
      </c>
      <c r="M50">
        <v>4.1004630000000004</v>
      </c>
      <c r="N50">
        <f>(K50-(K50*J50))</f>
        <v>95.85</v>
      </c>
      <c r="O50" s="4">
        <f t="shared" si="5"/>
        <v>0.38400000000000006</v>
      </c>
      <c r="P50">
        <f t="shared" si="6"/>
        <v>4.2780000000000005</v>
      </c>
      <c r="Q50" s="1">
        <f>100*(P52-P51)/P50</f>
        <v>17.108478047969246</v>
      </c>
      <c r="R50" s="1">
        <f>1000000*(P52-P51)/55.85/100</f>
        <v>131.04757222777519</v>
      </c>
    </row>
    <row r="51" spans="1:19" ht="16">
      <c r="A51" t="s">
        <v>11</v>
      </c>
      <c r="B51" s="11" t="s">
        <v>17</v>
      </c>
      <c r="C51">
        <v>99.87</v>
      </c>
      <c r="D51">
        <v>14021.3</v>
      </c>
      <c r="E51">
        <v>14106.3</v>
      </c>
      <c r="F51">
        <v>14107.6</v>
      </c>
      <c r="H51">
        <f t="shared" si="7"/>
        <v>99.87</v>
      </c>
      <c r="I51">
        <f>F51-D51</f>
        <v>86.300000000001091</v>
      </c>
      <c r="J51">
        <f>(I51-H51)/I51</f>
        <v>-0.15724217844726235</v>
      </c>
      <c r="K51">
        <v>84.55</v>
      </c>
      <c r="L51">
        <v>0.22405749999999999</v>
      </c>
      <c r="M51">
        <v>2.3843100000000002</v>
      </c>
      <c r="N51">
        <f>(K51-(K51*J51))</f>
        <v>97.844826187716023</v>
      </c>
      <c r="O51" s="4">
        <f t="shared" si="5"/>
        <v>0.22899269049764984</v>
      </c>
      <c r="P51">
        <f t="shared" si="6"/>
        <v>2.4368278762391418</v>
      </c>
    </row>
    <row r="52" spans="1:19" ht="16">
      <c r="A52" t="s">
        <v>11</v>
      </c>
      <c r="B52" s="11" t="s">
        <v>18</v>
      </c>
      <c r="C52">
        <v>99.73</v>
      </c>
      <c r="D52">
        <v>14004</v>
      </c>
      <c r="E52">
        <v>14099.4</v>
      </c>
      <c r="F52">
        <v>14099.1</v>
      </c>
      <c r="H52">
        <f t="shared" si="7"/>
        <v>99.73</v>
      </c>
      <c r="I52">
        <f>F52-D52</f>
        <v>95.100000000000364</v>
      </c>
      <c r="J52">
        <f>(I52-H52)/I52</f>
        <v>-4.8685594111457647E-2</v>
      </c>
      <c r="K52">
        <v>97.81</v>
      </c>
      <c r="L52">
        <v>0.3570065</v>
      </c>
      <c r="M52">
        <v>3.2502263</v>
      </c>
      <c r="N52">
        <f>(K52-(K52*J52))</f>
        <v>102.57193796004168</v>
      </c>
      <c r="O52" s="4">
        <f t="shared" si="5"/>
        <v>0.34805474781911294</v>
      </c>
      <c r="P52">
        <f t="shared" si="6"/>
        <v>3.1687285671312662</v>
      </c>
    </row>
    <row r="53" spans="1:19" ht="16">
      <c r="A53" t="s">
        <v>12</v>
      </c>
      <c r="B53" s="11" t="s">
        <v>16</v>
      </c>
      <c r="C53">
        <v>100.07</v>
      </c>
      <c r="D53" t="s">
        <v>109</v>
      </c>
      <c r="E53" t="s">
        <v>109</v>
      </c>
      <c r="F53">
        <v>14194.2</v>
      </c>
      <c r="H53">
        <f t="shared" si="7"/>
        <v>100.07</v>
      </c>
      <c r="I53" t="e">
        <f>F53-D53</f>
        <v>#VALUE!</v>
      </c>
      <c r="J53">
        <v>0</v>
      </c>
      <c r="K53">
        <v>92.88</v>
      </c>
      <c r="L53">
        <v>0.45882719999999999</v>
      </c>
      <c r="M53">
        <v>4.5734111999999998</v>
      </c>
      <c r="N53">
        <f>(K53-(K53*J53))</f>
        <v>92.88</v>
      </c>
      <c r="O53" s="4">
        <f t="shared" si="5"/>
        <v>0.49399999999999999</v>
      </c>
      <c r="P53">
        <f t="shared" si="6"/>
        <v>4.9240000000000004</v>
      </c>
      <c r="Q53" s="1">
        <f>100*(P55-P54)/P53</f>
        <v>17.354462727471805</v>
      </c>
      <c r="R53" s="1">
        <f>1000000*(P55-P54)/55.85/100</f>
        <v>153.00514676825637</v>
      </c>
    </row>
    <row r="54" spans="1:19" ht="16">
      <c r="A54" t="s">
        <v>12</v>
      </c>
      <c r="B54" s="11" t="s">
        <v>17</v>
      </c>
      <c r="C54">
        <v>100.03</v>
      </c>
      <c r="D54">
        <v>14109.3</v>
      </c>
      <c r="E54">
        <v>14193.9</v>
      </c>
      <c r="F54">
        <v>14193.9</v>
      </c>
      <c r="H54">
        <f t="shared" si="7"/>
        <v>100.03</v>
      </c>
      <c r="I54">
        <f>F54-D54</f>
        <v>84.600000000000364</v>
      </c>
      <c r="J54">
        <f>(I54-H54)/I54</f>
        <v>-0.1823877068557869</v>
      </c>
      <c r="K54">
        <v>84.6</v>
      </c>
      <c r="L54">
        <v>0.26395200000000002</v>
      </c>
      <c r="M54">
        <v>2.865402</v>
      </c>
      <c r="N54">
        <f>(K54-(K54*J54))</f>
        <v>100.02999999999956</v>
      </c>
      <c r="O54" s="4">
        <f t="shared" si="5"/>
        <v>0.26387283814855661</v>
      </c>
      <c r="P54">
        <f t="shared" si="6"/>
        <v>2.8645426372088503</v>
      </c>
    </row>
    <row r="55" spans="1:19" ht="16">
      <c r="A55" t="s">
        <v>12</v>
      </c>
      <c r="B55" s="11" t="s">
        <v>18</v>
      </c>
      <c r="C55">
        <v>99.5</v>
      </c>
      <c r="D55">
        <v>14066.1</v>
      </c>
      <c r="E55" t="s">
        <v>109</v>
      </c>
      <c r="F55">
        <v>14163.2</v>
      </c>
      <c r="H55">
        <f t="shared" si="7"/>
        <v>99.5</v>
      </c>
      <c r="I55">
        <f>F55-D55</f>
        <v>97.100000000000364</v>
      </c>
      <c r="J55">
        <f>(I55-H55)/I55</f>
        <v>-2.4716786817709859E-2</v>
      </c>
      <c r="K55">
        <v>97.96</v>
      </c>
      <c r="L55">
        <v>0.39281959999999999</v>
      </c>
      <c r="M55">
        <v>3.7332556000000001</v>
      </c>
      <c r="N55">
        <f>(K55-(K55*J55))</f>
        <v>100.38125643666285</v>
      </c>
      <c r="O55" s="4">
        <f t="shared" si="5"/>
        <v>0.39132763819095623</v>
      </c>
      <c r="P55">
        <f t="shared" si="6"/>
        <v>3.719076381909562</v>
      </c>
    </row>
    <row r="56" spans="1:19" ht="16">
      <c r="A56" t="s">
        <v>13</v>
      </c>
      <c r="B56" s="11" t="s">
        <v>16</v>
      </c>
      <c r="C56">
        <v>99.24</v>
      </c>
      <c r="D56" t="s">
        <v>109</v>
      </c>
      <c r="E56" t="s">
        <v>109</v>
      </c>
      <c r="F56" t="s">
        <v>109</v>
      </c>
      <c r="H56">
        <f t="shared" si="7"/>
        <v>99.24</v>
      </c>
      <c r="I56" t="e">
        <f>F56-D56</f>
        <v>#VALUE!</v>
      </c>
      <c r="J56">
        <v>0</v>
      </c>
      <c r="K56">
        <v>95.28</v>
      </c>
      <c r="L56">
        <v>0.37445040000000002</v>
      </c>
      <c r="M56">
        <v>3.8836127999999999</v>
      </c>
      <c r="N56">
        <f>(K56-(K56*J56))</f>
        <v>95.28</v>
      </c>
      <c r="O56" s="4">
        <f t="shared" si="5"/>
        <v>0.39299999999999996</v>
      </c>
      <c r="P56">
        <f t="shared" si="6"/>
        <v>4.0759999999999996</v>
      </c>
      <c r="Q56" s="1">
        <f>100*(P58-P57)/P56</f>
        <v>29.850339713446655</v>
      </c>
      <c r="R56" s="1">
        <f>1000000*(P58-P57)/55.85/100</f>
        <v>217.85136020055245</v>
      </c>
    </row>
    <row r="57" spans="1:19" ht="16">
      <c r="A57" t="s">
        <v>13</v>
      </c>
      <c r="B57" s="11" t="s">
        <v>17</v>
      </c>
      <c r="C57">
        <v>99.79</v>
      </c>
      <c r="D57">
        <v>13508.6</v>
      </c>
      <c r="E57" t="s">
        <v>109</v>
      </c>
      <c r="F57">
        <v>13586.9</v>
      </c>
      <c r="H57">
        <f t="shared" si="7"/>
        <v>99.79</v>
      </c>
      <c r="I57">
        <f>F57-D57</f>
        <v>78.299999999999272</v>
      </c>
      <c r="J57">
        <f>(I57-H57)/I57</f>
        <v>-0.27445721583653809</v>
      </c>
      <c r="K57">
        <v>78.290000000000006</v>
      </c>
      <c r="L57">
        <v>0.23408709999999999</v>
      </c>
      <c r="M57">
        <v>1.9948292000000001</v>
      </c>
      <c r="N57">
        <f>(K57-(K57*J57))</f>
        <v>99.777255427842576</v>
      </c>
      <c r="O57" s="4">
        <f t="shared" si="5"/>
        <v>0.23460968032868804</v>
      </c>
      <c r="P57">
        <f t="shared" si="6"/>
        <v>1.9992824932357764</v>
      </c>
    </row>
    <row r="58" spans="1:19" ht="16">
      <c r="A58" t="s">
        <v>13</v>
      </c>
      <c r="B58" s="11" t="s">
        <v>18</v>
      </c>
      <c r="C58">
        <v>99.66</v>
      </c>
      <c r="D58">
        <v>13467.9</v>
      </c>
      <c r="E58" t="s">
        <v>109</v>
      </c>
      <c r="F58">
        <v>13562.5</v>
      </c>
      <c r="H58">
        <f t="shared" si="7"/>
        <v>99.66</v>
      </c>
      <c r="I58">
        <f>F58-D58</f>
        <v>94.600000000000364</v>
      </c>
      <c r="J58">
        <f>(I58-H58)/I58</f>
        <v>-5.3488372093019168E-2</v>
      </c>
      <c r="K58">
        <v>96.12</v>
      </c>
      <c r="L58">
        <v>0.35179919999999998</v>
      </c>
      <c r="M58">
        <v>3.2565455999999999</v>
      </c>
      <c r="N58">
        <f>(K58-(K58*J58))</f>
        <v>101.26130232558101</v>
      </c>
      <c r="O58" s="4">
        <f t="shared" si="5"/>
        <v>0.34741721854304763</v>
      </c>
      <c r="P58">
        <f t="shared" si="6"/>
        <v>3.215982339955862</v>
      </c>
    </row>
    <row r="59" spans="1:19" ht="16">
      <c r="A59" t="s">
        <v>14</v>
      </c>
      <c r="B59" s="11" t="s">
        <v>16</v>
      </c>
      <c r="C59">
        <v>99.58</v>
      </c>
      <c r="D59" t="s">
        <v>109</v>
      </c>
      <c r="E59" t="s">
        <v>109</v>
      </c>
      <c r="F59" t="s">
        <v>109</v>
      </c>
      <c r="H59">
        <f t="shared" si="7"/>
        <v>99.58</v>
      </c>
      <c r="I59" t="e">
        <f>F59-D59</f>
        <v>#VALUE!</v>
      </c>
      <c r="J59">
        <v>0</v>
      </c>
      <c r="K59">
        <v>93.67</v>
      </c>
      <c r="L59">
        <v>0.36250290000000002</v>
      </c>
      <c r="M59">
        <v>4.1823655000000004</v>
      </c>
      <c r="N59">
        <f>(K59-(K59*J59))</f>
        <v>93.67</v>
      </c>
      <c r="O59" s="4">
        <f t="shared" si="5"/>
        <v>0.38700000000000001</v>
      </c>
      <c r="P59">
        <f t="shared" si="6"/>
        <v>4.4649999999999999</v>
      </c>
      <c r="Q59" s="1">
        <f>100*(P61-P60)/P59</f>
        <v>30.609809925257526</v>
      </c>
      <c r="R59" s="1">
        <f>1000000*(P61-P60)/55.85/100</f>
        <v>244.71405786262278</v>
      </c>
    </row>
    <row r="60" spans="1:19" ht="16">
      <c r="A60" t="s">
        <v>14</v>
      </c>
      <c r="B60" s="11" t="s">
        <v>17</v>
      </c>
      <c r="C60">
        <v>99.99</v>
      </c>
      <c r="D60">
        <v>14030.6</v>
      </c>
      <c r="E60">
        <v>14106.6</v>
      </c>
      <c r="F60">
        <v>14106.6</v>
      </c>
      <c r="H60">
        <f t="shared" si="7"/>
        <v>99.99</v>
      </c>
      <c r="I60">
        <f>F60-D60</f>
        <v>76</v>
      </c>
      <c r="J60">
        <f>(I60-H60)/I60</f>
        <v>-0.31565789473684203</v>
      </c>
      <c r="K60">
        <v>75.37</v>
      </c>
      <c r="L60">
        <v>0.18767130000000001</v>
      </c>
      <c r="M60">
        <v>2.0877490000000001</v>
      </c>
      <c r="N60">
        <f>(K60-(K60*J60))</f>
        <v>99.161135526315789</v>
      </c>
      <c r="O60" s="4">
        <f t="shared" si="5"/>
        <v>0.18925892589258927</v>
      </c>
      <c r="P60">
        <f t="shared" si="6"/>
        <v>2.1054105410541055</v>
      </c>
    </row>
    <row r="61" spans="1:19" ht="16">
      <c r="A61" t="s">
        <v>14</v>
      </c>
      <c r="B61" s="11" t="s">
        <v>18</v>
      </c>
      <c r="C61">
        <v>99.6</v>
      </c>
      <c r="D61">
        <v>13522</v>
      </c>
      <c r="E61">
        <v>13614.2</v>
      </c>
      <c r="F61">
        <v>13617.4</v>
      </c>
      <c r="H61">
        <f t="shared" si="7"/>
        <v>99.6</v>
      </c>
      <c r="I61">
        <f>F61-D61</f>
        <v>95.399999999999636</v>
      </c>
      <c r="J61">
        <f>(I61-H61)/I61</f>
        <v>-4.4025157232708327E-2</v>
      </c>
      <c r="K61">
        <v>94.65</v>
      </c>
      <c r="L61">
        <v>0.36156300000000002</v>
      </c>
      <c r="M61">
        <v>3.4310624999999999</v>
      </c>
      <c r="N61">
        <f>(K61-(K61*J61))</f>
        <v>98.816981132075853</v>
      </c>
      <c r="O61" s="4">
        <f t="shared" si="5"/>
        <v>0.36589156626505887</v>
      </c>
      <c r="P61">
        <f t="shared" si="6"/>
        <v>3.4721385542168539</v>
      </c>
    </row>
    <row r="62" spans="1:19" ht="16">
      <c r="A62" t="s">
        <v>15</v>
      </c>
      <c r="B62" s="11" t="s">
        <v>16</v>
      </c>
      <c r="C62">
        <v>99.46</v>
      </c>
      <c r="D62" t="s">
        <v>109</v>
      </c>
      <c r="E62" t="s">
        <v>109</v>
      </c>
      <c r="F62" t="s">
        <v>109</v>
      </c>
      <c r="H62">
        <f t="shared" si="7"/>
        <v>99.46</v>
      </c>
      <c r="I62" t="e">
        <f>F62-D62</f>
        <v>#VALUE!</v>
      </c>
      <c r="J62">
        <v>0</v>
      </c>
      <c r="K62">
        <v>93.54</v>
      </c>
      <c r="L62">
        <v>0.45834599999999998</v>
      </c>
      <c r="M62">
        <v>4.5843954</v>
      </c>
      <c r="N62">
        <f>(K62-(K62*J62))</f>
        <v>93.54</v>
      </c>
      <c r="O62" s="4">
        <f t="shared" si="5"/>
        <v>0.48999999999999994</v>
      </c>
      <c r="P62">
        <f t="shared" si="6"/>
        <v>4.9009999999999998</v>
      </c>
      <c r="Q62" s="1">
        <f>100*(P64-P63)/P62</f>
        <v>15.031104822644767</v>
      </c>
      <c r="R62" s="1">
        <f>1000000*(P64-P63)/55.85/100</f>
        <v>131.90231823774752</v>
      </c>
      <c r="S62" t="s">
        <v>104</v>
      </c>
    </row>
    <row r="63" spans="1:19" ht="16">
      <c r="A63" t="s">
        <v>15</v>
      </c>
      <c r="B63" s="11" t="s">
        <v>17</v>
      </c>
      <c r="C63" s="10">
        <v>100</v>
      </c>
      <c r="D63">
        <v>14127</v>
      </c>
      <c r="E63">
        <v>14208.9</v>
      </c>
      <c r="F63">
        <v>14210.5</v>
      </c>
      <c r="H63">
        <f t="shared" si="7"/>
        <v>100</v>
      </c>
      <c r="I63">
        <f>F63-D63</f>
        <v>83.5</v>
      </c>
      <c r="J63">
        <f>(I63-H63)/I63</f>
        <v>-0.19760479041916168</v>
      </c>
      <c r="K63">
        <v>82.73</v>
      </c>
      <c r="L63">
        <v>0.30775560000000002</v>
      </c>
      <c r="M63">
        <v>2.7408448999999999</v>
      </c>
      <c r="N63">
        <f>(K63-(K63*J63))</f>
        <v>99.077844311377248</v>
      </c>
      <c r="O63" s="4">
        <f t="shared" si="5"/>
        <v>0.31062000000000001</v>
      </c>
      <c r="P63">
        <f t="shared" si="6"/>
        <v>2.7663549999999999</v>
      </c>
      <c r="S63" t="s">
        <v>104</v>
      </c>
    </row>
    <row r="64" spans="1:19" ht="16">
      <c r="A64" t="s">
        <v>15</v>
      </c>
      <c r="B64" s="11" t="s">
        <v>18</v>
      </c>
      <c r="C64">
        <v>99.16</v>
      </c>
      <c r="D64">
        <v>14050.1</v>
      </c>
      <c r="E64">
        <v>14142.1</v>
      </c>
      <c r="F64">
        <v>14140.7</v>
      </c>
      <c r="H64">
        <f t="shared" si="7"/>
        <v>99.16</v>
      </c>
      <c r="I64">
        <f>F64-D64</f>
        <v>90.600000000000364</v>
      </c>
      <c r="J64">
        <f>(I64-H64)/I64</f>
        <v>-9.4481236203086072E-2</v>
      </c>
      <c r="K64">
        <v>93.86</v>
      </c>
      <c r="L64">
        <v>0.3444662</v>
      </c>
      <c r="M64">
        <v>3.5985923999999998</v>
      </c>
      <c r="N64">
        <f>(K64-(K64*J64))</f>
        <v>102.72800883002165</v>
      </c>
      <c r="O64" s="4">
        <f t="shared" si="5"/>
        <v>0.33531867688584249</v>
      </c>
      <c r="P64">
        <f t="shared" si="6"/>
        <v>3.5030294473578198</v>
      </c>
      <c r="S64" t="s">
        <v>104</v>
      </c>
    </row>
    <row r="65" spans="1:18" ht="16">
      <c r="A65" t="s">
        <v>19</v>
      </c>
      <c r="B65" s="11" t="s">
        <v>16</v>
      </c>
      <c r="C65">
        <v>99.71</v>
      </c>
      <c r="D65" t="s">
        <v>109</v>
      </c>
      <c r="E65" t="s">
        <v>109</v>
      </c>
      <c r="F65" t="s">
        <v>109</v>
      </c>
      <c r="H65">
        <f t="shared" si="7"/>
        <v>99.71</v>
      </c>
      <c r="I65" t="e">
        <f>F65-D65</f>
        <v>#VALUE!</v>
      </c>
      <c r="J65">
        <v>0</v>
      </c>
      <c r="K65">
        <v>90.48</v>
      </c>
      <c r="L65">
        <v>0.40716000000000002</v>
      </c>
      <c r="M65">
        <v>3.7096800000000001</v>
      </c>
      <c r="N65">
        <f>(K65-(K65*J65))</f>
        <v>90.48</v>
      </c>
      <c r="O65" s="4">
        <f t="shared" ref="O65:O112" si="8">100*L65/N65</f>
        <v>0.45</v>
      </c>
      <c r="P65">
        <f t="shared" ref="P65:P112" si="9">100*M65/N65</f>
        <v>4.0999999999999996</v>
      </c>
      <c r="Q65" s="1">
        <f t="shared" ref="Q65" si="10">100*(P67-P66)/P65</f>
        <v>26.590606818982561</v>
      </c>
      <c r="R65" s="1">
        <f t="shared" ref="R65" si="11">1000000*(P67-P66)/55.85/100</f>
        <v>195.20409661204744</v>
      </c>
    </row>
    <row r="66" spans="1:18" ht="16">
      <c r="A66" t="s">
        <v>19</v>
      </c>
      <c r="B66" s="11" t="s">
        <v>17</v>
      </c>
      <c r="C66">
        <v>100.07</v>
      </c>
      <c r="D66">
        <v>14041.3</v>
      </c>
      <c r="E66">
        <v>14125.5</v>
      </c>
      <c r="F66">
        <v>14125.7</v>
      </c>
      <c r="H66">
        <f t="shared" si="7"/>
        <v>100.07</v>
      </c>
      <c r="I66">
        <f>F66-D66</f>
        <v>84.400000000001455</v>
      </c>
      <c r="J66">
        <f>(I66-H66)/I66</f>
        <v>-0.18566350710898422</v>
      </c>
      <c r="K66">
        <v>81.28</v>
      </c>
      <c r="L66">
        <v>0.20157439999999999</v>
      </c>
      <c r="M66">
        <v>1.9369023999999999</v>
      </c>
      <c r="N66">
        <f>(K66-(K66*J66))</f>
        <v>96.370729857818233</v>
      </c>
      <c r="O66" s="4">
        <f t="shared" si="8"/>
        <v>0.20916558409113981</v>
      </c>
      <c r="P66">
        <f t="shared" si="9"/>
        <v>2.009845108424138</v>
      </c>
    </row>
    <row r="67" spans="1:18" ht="16">
      <c r="A67" t="s">
        <v>19</v>
      </c>
      <c r="B67" s="11" t="s">
        <v>18</v>
      </c>
      <c r="C67">
        <v>100.02</v>
      </c>
      <c r="D67">
        <v>14047.8</v>
      </c>
      <c r="E67">
        <v>14143.8</v>
      </c>
      <c r="F67">
        <v>14143.5</v>
      </c>
      <c r="H67">
        <f t="shared" si="7"/>
        <v>100.02</v>
      </c>
      <c r="I67">
        <f>F67-D67</f>
        <v>95.700000000000728</v>
      </c>
      <c r="J67">
        <f>(I67-H67)/I67</f>
        <v>-4.5141065830713013E-2</v>
      </c>
      <c r="K67">
        <v>96.47</v>
      </c>
      <c r="L67">
        <v>0.2932688</v>
      </c>
      <c r="M67">
        <v>3.1256279999999999</v>
      </c>
      <c r="N67">
        <f>(K67-(K67*J67))</f>
        <v>100.82475862068888</v>
      </c>
      <c r="O67" s="4">
        <f t="shared" si="8"/>
        <v>0.29086982603479528</v>
      </c>
      <c r="P67">
        <f t="shared" si="9"/>
        <v>3.1000599880024229</v>
      </c>
    </row>
    <row r="68" spans="1:18" ht="16">
      <c r="A68" t="s">
        <v>20</v>
      </c>
      <c r="B68" s="11" t="s">
        <v>16</v>
      </c>
      <c r="C68">
        <v>99.39</v>
      </c>
      <c r="D68" t="s">
        <v>109</v>
      </c>
      <c r="E68" t="s">
        <v>109</v>
      </c>
      <c r="F68" t="s">
        <v>109</v>
      </c>
      <c r="H68">
        <f t="shared" si="7"/>
        <v>99.39</v>
      </c>
      <c r="I68" t="e">
        <f>F68-D68</f>
        <v>#VALUE!</v>
      </c>
      <c r="J68">
        <v>0</v>
      </c>
      <c r="K68">
        <v>89.05</v>
      </c>
      <c r="L68">
        <v>0.400725</v>
      </c>
      <c r="M68">
        <v>3.6020724999999998</v>
      </c>
      <c r="N68">
        <f>(K68-(K68*J68))</f>
        <v>89.05</v>
      </c>
      <c r="O68" s="4">
        <f t="shared" si="8"/>
        <v>0.45</v>
      </c>
      <c r="P68">
        <f t="shared" si="9"/>
        <v>4.0449999999999999</v>
      </c>
      <c r="Q68" s="1">
        <f t="shared" ref="Q68" si="12">100*(P70-P69)/P68</f>
        <v>33.512228213116622</v>
      </c>
      <c r="R68" s="1">
        <f t="shared" ref="R68" si="13">1000000*(P70-P69)/55.85/100</f>
        <v>242.71613808783661</v>
      </c>
    </row>
    <row r="69" spans="1:18" ht="16">
      <c r="A69" t="s">
        <v>20</v>
      </c>
      <c r="B69" s="11" t="s">
        <v>17</v>
      </c>
      <c r="C69">
        <v>99.96</v>
      </c>
      <c r="D69">
        <v>14045.4</v>
      </c>
      <c r="E69" t="s">
        <v>109</v>
      </c>
      <c r="F69">
        <v>14121.3</v>
      </c>
      <c r="H69">
        <f t="shared" si="7"/>
        <v>99.96</v>
      </c>
      <c r="I69">
        <f>F69-D69</f>
        <v>75.899999999999636</v>
      </c>
      <c r="J69">
        <f>(I69-H69)/I69</f>
        <v>-0.31699604743083626</v>
      </c>
      <c r="K69">
        <v>75.25</v>
      </c>
      <c r="L69">
        <v>0.2265025</v>
      </c>
      <c r="M69">
        <v>1.6080924999999999</v>
      </c>
      <c r="N69">
        <f>(K69-(K69*J69))</f>
        <v>99.103952569170431</v>
      </c>
      <c r="O69" s="4">
        <f t="shared" si="8"/>
        <v>0.22855042016806615</v>
      </c>
      <c r="P69">
        <f t="shared" si="9"/>
        <v>1.6226320528211207</v>
      </c>
    </row>
    <row r="70" spans="1:18" ht="16">
      <c r="A70" t="s">
        <v>20</v>
      </c>
      <c r="B70" s="11" t="s">
        <v>18</v>
      </c>
      <c r="C70">
        <v>99.76</v>
      </c>
      <c r="D70">
        <v>13534.6</v>
      </c>
      <c r="E70" t="s">
        <v>109</v>
      </c>
      <c r="F70">
        <v>13628</v>
      </c>
      <c r="H70">
        <f t="shared" si="7"/>
        <v>99.76</v>
      </c>
      <c r="I70">
        <f>F70-D70</f>
        <v>93.399999999999636</v>
      </c>
      <c r="J70">
        <f>(I70-H70)/I70</f>
        <v>-6.8094218415421778E-2</v>
      </c>
      <c r="K70">
        <v>96.4</v>
      </c>
      <c r="L70">
        <v>0.30365999999999999</v>
      </c>
      <c r="M70">
        <v>3.066484</v>
      </c>
      <c r="N70">
        <f>(K70-(K70*J70))</f>
        <v>102.96428265524666</v>
      </c>
      <c r="O70" s="4">
        <f t="shared" si="8"/>
        <v>0.2949178027265425</v>
      </c>
      <c r="P70">
        <f t="shared" si="9"/>
        <v>2.9782016840416881</v>
      </c>
    </row>
    <row r="71" spans="1:18" ht="16">
      <c r="A71" t="s">
        <v>21</v>
      </c>
      <c r="B71" s="11" t="s">
        <v>16</v>
      </c>
      <c r="C71">
        <v>99.69</v>
      </c>
      <c r="D71" t="s">
        <v>109</v>
      </c>
      <c r="E71" t="s">
        <v>109</v>
      </c>
      <c r="F71" t="s">
        <v>109</v>
      </c>
      <c r="H71">
        <f t="shared" si="7"/>
        <v>99.69</v>
      </c>
      <c r="I71" t="e">
        <f>F71-D71</f>
        <v>#VALUE!</v>
      </c>
      <c r="J71">
        <v>0</v>
      </c>
      <c r="K71">
        <v>90.03</v>
      </c>
      <c r="L71">
        <v>0.35651880000000002</v>
      </c>
      <c r="M71">
        <v>3.6273086999999999</v>
      </c>
      <c r="N71">
        <f>(K71-(K71*J71))</f>
        <v>90.03</v>
      </c>
      <c r="O71" s="4">
        <f t="shared" si="8"/>
        <v>0.39600000000000007</v>
      </c>
      <c r="P71">
        <f t="shared" si="9"/>
        <v>4.0289999999999999</v>
      </c>
      <c r="Q71" s="1">
        <f t="shared" ref="Q71" si="14">100*(P73-P72)/P71</f>
        <v>33.563447681652725</v>
      </c>
      <c r="R71" s="1">
        <f t="shared" ref="R71" si="15">1000000*(P73-P72)/55.85/100</f>
        <v>242.12556975716888</v>
      </c>
    </row>
    <row r="72" spans="1:18" ht="16">
      <c r="A72" t="s">
        <v>21</v>
      </c>
      <c r="B72" s="11" t="s">
        <v>17</v>
      </c>
      <c r="C72">
        <v>99.97</v>
      </c>
      <c r="D72">
        <v>14060</v>
      </c>
      <c r="E72" t="s">
        <v>109</v>
      </c>
      <c r="F72">
        <v>14138.5</v>
      </c>
      <c r="H72">
        <f t="shared" si="7"/>
        <v>99.97</v>
      </c>
      <c r="I72">
        <f>F72-D72</f>
        <v>78.5</v>
      </c>
      <c r="J72">
        <f>(I72-H72)/I72</f>
        <v>-0.27350318471337576</v>
      </c>
      <c r="K72">
        <v>76.5</v>
      </c>
      <c r="L72">
        <v>0.18130499999999999</v>
      </c>
      <c r="M72">
        <v>1.5934950000000001</v>
      </c>
      <c r="N72">
        <f>(K72-(K72*J72))</f>
        <v>97.422993630573245</v>
      </c>
      <c r="O72" s="4">
        <f t="shared" si="8"/>
        <v>0.1861008302490747</v>
      </c>
      <c r="P72">
        <f t="shared" si="9"/>
        <v>1.6356456937081125</v>
      </c>
    </row>
    <row r="73" spans="1:18" ht="16">
      <c r="A73" t="s">
        <v>21</v>
      </c>
      <c r="B73" s="11" t="s">
        <v>18</v>
      </c>
      <c r="C73">
        <v>99.76</v>
      </c>
      <c r="D73">
        <v>14069</v>
      </c>
      <c r="E73" t="s">
        <v>109</v>
      </c>
      <c r="F73">
        <v>14160.8</v>
      </c>
      <c r="H73">
        <f t="shared" si="7"/>
        <v>99.76</v>
      </c>
      <c r="I73">
        <f>F73-D73</f>
        <v>91.799999999999272</v>
      </c>
      <c r="J73">
        <f>(I73-H73)/I73</f>
        <v>-8.6710239651424798E-2</v>
      </c>
      <c r="K73">
        <v>93.65</v>
      </c>
      <c r="L73">
        <v>0.39333000000000001</v>
      </c>
      <c r="M73">
        <v>3.0408154999999999</v>
      </c>
      <c r="N73">
        <f>(K73-(K73*J73))</f>
        <v>101.77041394335593</v>
      </c>
      <c r="O73" s="4">
        <f t="shared" si="8"/>
        <v>0.38648757016840107</v>
      </c>
      <c r="P73">
        <f t="shared" si="9"/>
        <v>2.9879170008019007</v>
      </c>
    </row>
    <row r="74" spans="1:18" ht="16">
      <c r="A74" t="s">
        <v>22</v>
      </c>
      <c r="B74" s="11" t="s">
        <v>16</v>
      </c>
      <c r="C74">
        <v>100.03</v>
      </c>
      <c r="D74" t="s">
        <v>109</v>
      </c>
      <c r="E74" t="s">
        <v>109</v>
      </c>
      <c r="F74" t="s">
        <v>109</v>
      </c>
      <c r="H74">
        <f t="shared" si="7"/>
        <v>100.03</v>
      </c>
      <c r="I74" t="e">
        <f>F74-D74</f>
        <v>#VALUE!</v>
      </c>
      <c r="J74">
        <v>0</v>
      </c>
      <c r="K74">
        <v>91.36</v>
      </c>
      <c r="L74">
        <v>0.45588640000000002</v>
      </c>
      <c r="M74">
        <v>4.161448</v>
      </c>
      <c r="N74">
        <f>(K74-(K74*J74))</f>
        <v>91.36</v>
      </c>
      <c r="O74" s="4">
        <f t="shared" si="8"/>
        <v>0.49900000000000005</v>
      </c>
      <c r="P74">
        <f t="shared" si="9"/>
        <v>4.5550000000000006</v>
      </c>
      <c r="Q74" s="1">
        <f t="shared" ref="Q74" si="16">100*(P76-P75)/P74</f>
        <v>30.826027609994888</v>
      </c>
      <c r="R74" s="1">
        <f t="shared" ref="R74" si="17">1000000*(P76-P75)/55.85/100</f>
        <v>251.41012670282313</v>
      </c>
    </row>
    <row r="75" spans="1:18" ht="16">
      <c r="A75" t="s">
        <v>22</v>
      </c>
      <c r="B75" s="11" t="s">
        <v>17</v>
      </c>
      <c r="C75">
        <v>100.01</v>
      </c>
      <c r="D75">
        <v>14081.7</v>
      </c>
      <c r="E75" t="s">
        <v>109</v>
      </c>
      <c r="F75">
        <v>14156.7</v>
      </c>
      <c r="H75">
        <f t="shared" si="7"/>
        <v>100.01</v>
      </c>
      <c r="I75">
        <f>F75-D75</f>
        <v>75</v>
      </c>
      <c r="J75">
        <f>(I75-H75)/I75</f>
        <v>-0.33346666666666674</v>
      </c>
      <c r="K75">
        <v>73.87</v>
      </c>
      <c r="L75">
        <v>0.25115799999999999</v>
      </c>
      <c r="M75">
        <v>1.9708516</v>
      </c>
      <c r="N75">
        <f>(K75-(K75*J75))</f>
        <v>98.503182666666675</v>
      </c>
      <c r="O75" s="4">
        <f t="shared" si="8"/>
        <v>0.25497450254974502</v>
      </c>
      <c r="P75">
        <f t="shared" si="9"/>
        <v>2.0007999200079989</v>
      </c>
    </row>
    <row r="76" spans="1:18" ht="16">
      <c r="A76" t="s">
        <v>22</v>
      </c>
      <c r="B76" s="11" t="s">
        <v>18</v>
      </c>
      <c r="C76">
        <v>99.97</v>
      </c>
      <c r="D76">
        <v>13476.2</v>
      </c>
      <c r="E76" t="s">
        <v>109</v>
      </c>
      <c r="F76">
        <v>13569</v>
      </c>
      <c r="H76">
        <f t="shared" si="7"/>
        <v>99.97</v>
      </c>
      <c r="I76">
        <f>F76-D76</f>
        <v>92.799999999999272</v>
      </c>
      <c r="J76">
        <f>(I76-H76)/I76</f>
        <v>-7.7262931034491195E-2</v>
      </c>
      <c r="K76">
        <v>95.37</v>
      </c>
      <c r="L76">
        <v>0.39578550000000001</v>
      </c>
      <c r="M76">
        <v>3.4981716</v>
      </c>
      <c r="N76">
        <f>(K76-(K76*J76))</f>
        <v>102.73856573275943</v>
      </c>
      <c r="O76" s="4">
        <f t="shared" si="8"/>
        <v>0.38523557067119835</v>
      </c>
      <c r="P76">
        <f t="shared" si="9"/>
        <v>3.4049254776432663</v>
      </c>
    </row>
    <row r="77" spans="1:18" ht="16">
      <c r="A77" t="s">
        <v>23</v>
      </c>
      <c r="B77" s="11" t="s">
        <v>16</v>
      </c>
      <c r="C77">
        <v>99.45</v>
      </c>
      <c r="D77" t="s">
        <v>109</v>
      </c>
      <c r="E77" t="s">
        <v>109</v>
      </c>
      <c r="F77" t="s">
        <v>109</v>
      </c>
      <c r="H77">
        <f t="shared" si="7"/>
        <v>99.45</v>
      </c>
      <c r="I77" t="e">
        <f>F77-D77</f>
        <v>#VALUE!</v>
      </c>
      <c r="J77">
        <v>0</v>
      </c>
      <c r="K77">
        <v>87.8</v>
      </c>
      <c r="L77">
        <v>0.39949000000000001</v>
      </c>
      <c r="M77">
        <v>3.62175</v>
      </c>
      <c r="N77">
        <f>(K77-(K77*J77))</f>
        <v>87.8</v>
      </c>
      <c r="O77" s="4">
        <f t="shared" si="8"/>
        <v>0.45500000000000002</v>
      </c>
      <c r="P77">
        <f t="shared" si="9"/>
        <v>4.125</v>
      </c>
      <c r="Q77" s="1">
        <f t="shared" ref="Q77" si="18">100*(P79-P78)/P77</f>
        <v>31.686548377034438</v>
      </c>
      <c r="R77" s="1">
        <f t="shared" ref="R77" si="19">1000000*(P79-P78)/55.85/100</f>
        <v>234.03225077039761</v>
      </c>
    </row>
    <row r="78" spans="1:18" ht="16">
      <c r="A78" t="s">
        <v>23</v>
      </c>
      <c r="B78" s="11" t="s">
        <v>17</v>
      </c>
      <c r="C78">
        <v>99.76</v>
      </c>
      <c r="D78">
        <v>14081.8</v>
      </c>
      <c r="E78" t="s">
        <v>109</v>
      </c>
      <c r="F78">
        <v>14160.4</v>
      </c>
      <c r="H78">
        <f t="shared" si="7"/>
        <v>99.76</v>
      </c>
      <c r="I78">
        <f>F78-D78</f>
        <v>78.600000000000364</v>
      </c>
      <c r="J78">
        <f>(I78-H78)/I78</f>
        <v>-0.26921119592874737</v>
      </c>
      <c r="K78">
        <v>75.05</v>
      </c>
      <c r="L78">
        <v>0.18087049999999999</v>
      </c>
      <c r="M78">
        <v>1.6075710000000001</v>
      </c>
      <c r="N78">
        <f>(K78-(K78*J78))</f>
        <v>95.254300254452488</v>
      </c>
      <c r="O78" s="4">
        <f t="shared" si="8"/>
        <v>0.18988171611868571</v>
      </c>
      <c r="P78">
        <f t="shared" si="9"/>
        <v>1.6876623897353726</v>
      </c>
    </row>
    <row r="79" spans="1:18" s="2" customFormat="1" ht="16">
      <c r="A79" s="2" t="s">
        <v>23</v>
      </c>
      <c r="B79" s="15" t="s">
        <v>18</v>
      </c>
      <c r="C79" s="2">
        <v>99.63</v>
      </c>
      <c r="D79" s="2">
        <v>14103</v>
      </c>
      <c r="E79" s="2" t="s">
        <v>109</v>
      </c>
      <c r="F79" s="2">
        <v>14197.3</v>
      </c>
      <c r="H79" s="2">
        <f t="shared" si="7"/>
        <v>99.63</v>
      </c>
      <c r="I79" s="2">
        <f>F79-D79</f>
        <v>94.299999999999272</v>
      </c>
      <c r="J79" s="2">
        <f>(I79-H79)/I79</f>
        <v>-5.6521739130442887E-2</v>
      </c>
      <c r="K79" s="2">
        <v>94.99</v>
      </c>
      <c r="L79" s="2">
        <v>0.31631670000000001</v>
      </c>
      <c r="M79" s="2">
        <v>3.0054835999999998</v>
      </c>
      <c r="N79" s="2">
        <f>(K79-(K79*J79))</f>
        <v>100.35900000000076</v>
      </c>
      <c r="O79" s="16">
        <f t="shared" si="8"/>
        <v>0.31518518518518279</v>
      </c>
      <c r="P79" s="2">
        <f t="shared" si="9"/>
        <v>2.9947325102880433</v>
      </c>
    </row>
    <row r="80" spans="1:18" ht="16">
      <c r="A80" t="s">
        <v>24</v>
      </c>
      <c r="B80" s="11" t="s">
        <v>16</v>
      </c>
      <c r="C80">
        <v>100.07</v>
      </c>
      <c r="D80" t="s">
        <v>109</v>
      </c>
      <c r="E80" t="s">
        <v>109</v>
      </c>
      <c r="F80" t="s">
        <v>109</v>
      </c>
      <c r="H80">
        <f t="shared" si="7"/>
        <v>100.07</v>
      </c>
      <c r="I80" t="e">
        <f>F80-D80</f>
        <v>#VALUE!</v>
      </c>
      <c r="J80">
        <v>0</v>
      </c>
      <c r="K80">
        <v>91.73</v>
      </c>
      <c r="L80">
        <v>0.34673939999999998</v>
      </c>
      <c r="M80">
        <v>3.7013055000000001</v>
      </c>
      <c r="N80">
        <f>(K80-(K80*J80))</f>
        <v>91.73</v>
      </c>
      <c r="O80" s="4">
        <f t="shared" si="8"/>
        <v>0.37799999999999995</v>
      </c>
      <c r="P80">
        <f t="shared" si="9"/>
        <v>4.0350000000000001</v>
      </c>
      <c r="Q80" s="1">
        <f t="shared" ref="Q80" si="20">100*(P82-P81)/P80</f>
        <v>21.047698370718706</v>
      </c>
      <c r="R80" s="1">
        <f t="shared" ref="R80" si="21">1000000*(P82-P81)/55.85/100</f>
        <v>152.06349673384059</v>
      </c>
    </row>
    <row r="81" spans="1:18" ht="16">
      <c r="A81" t="s">
        <v>24</v>
      </c>
      <c r="B81" s="11" t="s">
        <v>17</v>
      </c>
      <c r="C81">
        <v>99.8</v>
      </c>
      <c r="D81">
        <v>14070</v>
      </c>
      <c r="E81" t="s">
        <v>109</v>
      </c>
      <c r="F81">
        <v>14152.7</v>
      </c>
      <c r="H81">
        <f t="shared" si="7"/>
        <v>99.8</v>
      </c>
      <c r="I81">
        <f>F81-D81</f>
        <v>82.700000000000728</v>
      </c>
      <c r="J81">
        <f>(I81-H81)/I81</f>
        <v>-0.20677146311969916</v>
      </c>
      <c r="K81">
        <v>82.81</v>
      </c>
      <c r="L81">
        <v>0.24346139999999999</v>
      </c>
      <c r="M81">
        <v>2.0627971000000001</v>
      </c>
      <c r="N81">
        <f>(K81-(K81*J81))</f>
        <v>99.932744860942293</v>
      </c>
      <c r="O81" s="4">
        <f t="shared" si="8"/>
        <v>0.24362525050100411</v>
      </c>
      <c r="P81">
        <f t="shared" si="9"/>
        <v>2.0641853707415008</v>
      </c>
    </row>
    <row r="82" spans="1:18" ht="16">
      <c r="A82" t="s">
        <v>24</v>
      </c>
      <c r="B82" s="11" t="s">
        <v>18</v>
      </c>
      <c r="C82">
        <v>100</v>
      </c>
      <c r="D82">
        <v>14042.1</v>
      </c>
      <c r="E82" t="s">
        <v>109</v>
      </c>
      <c r="F82">
        <v>14135.6</v>
      </c>
      <c r="H82">
        <f t="shared" si="7"/>
        <v>100</v>
      </c>
      <c r="I82">
        <f>F82-D82</f>
        <v>93.5</v>
      </c>
      <c r="J82">
        <f>(I82-H82)/I82</f>
        <v>-6.9518716577540107E-2</v>
      </c>
      <c r="K82">
        <v>95.6</v>
      </c>
      <c r="L82">
        <v>0.37379600000000002</v>
      </c>
      <c r="M82">
        <v>2.9788960000000002</v>
      </c>
      <c r="N82">
        <f>(K82-(K82*J82))</f>
        <v>102.24598930481282</v>
      </c>
      <c r="O82" s="4">
        <f t="shared" si="8"/>
        <v>0.36558500000000005</v>
      </c>
      <c r="P82">
        <f t="shared" si="9"/>
        <v>2.9134600000000006</v>
      </c>
    </row>
    <row r="83" spans="1:18" ht="16">
      <c r="A83" t="s">
        <v>25</v>
      </c>
      <c r="B83" s="11" t="s">
        <v>16</v>
      </c>
      <c r="C83">
        <v>100.08</v>
      </c>
      <c r="D83" t="s">
        <v>109</v>
      </c>
      <c r="E83" t="s">
        <v>109</v>
      </c>
      <c r="F83" t="s">
        <v>109</v>
      </c>
      <c r="H83">
        <f t="shared" si="7"/>
        <v>100.08</v>
      </c>
      <c r="I83" t="e">
        <f>F83-D83</f>
        <v>#VALUE!</v>
      </c>
      <c r="J83">
        <v>0</v>
      </c>
      <c r="K83">
        <v>91.99</v>
      </c>
      <c r="L83">
        <v>0.44063210000000003</v>
      </c>
      <c r="M83">
        <v>3.9298128000000001</v>
      </c>
      <c r="N83">
        <f>(K83-(K83*J83))</f>
        <v>91.99</v>
      </c>
      <c r="O83" s="4">
        <f t="shared" si="8"/>
        <v>0.47900000000000009</v>
      </c>
      <c r="P83">
        <f t="shared" si="9"/>
        <v>4.2720000000000002</v>
      </c>
      <c r="Q83" s="1">
        <f t="shared" ref="Q83" si="22">100*(P85-P84)/P83</f>
        <v>34.701943413622161</v>
      </c>
      <c r="R83" s="1">
        <f t="shared" ref="R83" si="23">1000000*(P85-P84)/55.85/100</f>
        <v>265.43724666605885</v>
      </c>
    </row>
    <row r="84" spans="1:18" ht="16">
      <c r="A84" t="s">
        <v>25</v>
      </c>
      <c r="B84" s="11" t="s">
        <v>17</v>
      </c>
      <c r="C84">
        <v>99.42</v>
      </c>
      <c r="D84">
        <v>14148.9</v>
      </c>
      <c r="E84" t="s">
        <v>109</v>
      </c>
      <c r="F84">
        <v>14221.5</v>
      </c>
      <c r="H84">
        <f t="shared" si="7"/>
        <v>99.42</v>
      </c>
      <c r="I84">
        <f>F84-D84</f>
        <v>72.600000000000364</v>
      </c>
      <c r="J84">
        <f>(I84-H84)/I84</f>
        <v>-0.36942148760329896</v>
      </c>
      <c r="K84">
        <v>71.81</v>
      </c>
      <c r="L84">
        <v>0.23194629999999999</v>
      </c>
      <c r="M84">
        <v>1.4843127</v>
      </c>
      <c r="N84">
        <f>(K84-(K84*J84))</f>
        <v>98.338157024792906</v>
      </c>
      <c r="O84" s="4">
        <f t="shared" si="8"/>
        <v>0.23586602293301262</v>
      </c>
      <c r="P84">
        <f t="shared" si="9"/>
        <v>1.5093964996982574</v>
      </c>
    </row>
    <row r="85" spans="1:18" ht="16">
      <c r="A85" t="s">
        <v>25</v>
      </c>
      <c r="B85" s="11" t="s">
        <v>18</v>
      </c>
      <c r="C85">
        <v>99.65</v>
      </c>
      <c r="D85">
        <v>13992.3</v>
      </c>
      <c r="E85" t="s">
        <v>109</v>
      </c>
      <c r="F85">
        <v>14082.7</v>
      </c>
      <c r="H85">
        <f t="shared" si="7"/>
        <v>99.65</v>
      </c>
      <c r="I85">
        <f>F85-D85</f>
        <v>90.400000000001455</v>
      </c>
      <c r="J85">
        <f>(I85-H85)/I85</f>
        <v>-0.10232300884953983</v>
      </c>
      <c r="K85">
        <v>94.64</v>
      </c>
      <c r="L85">
        <v>0.31515120000000002</v>
      </c>
      <c r="M85">
        <v>3.1212271999999999</v>
      </c>
      <c r="N85">
        <f>(K85-(K85*J85))</f>
        <v>104.32384955752045</v>
      </c>
      <c r="O85" s="4">
        <f t="shared" si="8"/>
        <v>0.30208931259408417</v>
      </c>
      <c r="P85">
        <f t="shared" si="9"/>
        <v>2.9918635223281962</v>
      </c>
    </row>
    <row r="86" spans="1:18" ht="16">
      <c r="A86" t="s">
        <v>26</v>
      </c>
      <c r="B86" s="11" t="s">
        <v>16</v>
      </c>
      <c r="C86">
        <v>99.61</v>
      </c>
      <c r="D86" t="s">
        <v>109</v>
      </c>
      <c r="E86" t="s">
        <v>109</v>
      </c>
      <c r="F86" t="s">
        <v>109</v>
      </c>
      <c r="H86">
        <f t="shared" si="7"/>
        <v>99.61</v>
      </c>
      <c r="I86" t="e">
        <f>F86-D86</f>
        <v>#VALUE!</v>
      </c>
      <c r="J86">
        <v>0</v>
      </c>
      <c r="K86">
        <v>89.07</v>
      </c>
      <c r="L86">
        <v>0.39458009999999999</v>
      </c>
      <c r="M86">
        <v>3.6304932000000001</v>
      </c>
      <c r="N86">
        <f>(K86-(K86*J86))</f>
        <v>89.07</v>
      </c>
      <c r="O86" s="4">
        <f t="shared" si="8"/>
        <v>0.44300000000000006</v>
      </c>
      <c r="P86">
        <f t="shared" si="9"/>
        <v>4.0760000000000005</v>
      </c>
      <c r="Q86" s="1">
        <f t="shared" ref="Q86" si="24">100*(P88-P87)/P86</f>
        <v>31.711009298461484</v>
      </c>
      <c r="R86" s="1">
        <f t="shared" ref="R86" si="25">1000000*(P88-P87)/55.85/100</f>
        <v>231.43075004570997</v>
      </c>
    </row>
    <row r="87" spans="1:18" ht="16">
      <c r="A87" t="s">
        <v>26</v>
      </c>
      <c r="B87" s="11" t="s">
        <v>17</v>
      </c>
      <c r="C87">
        <v>99.32</v>
      </c>
      <c r="D87">
        <v>14091.2</v>
      </c>
      <c r="E87" t="s">
        <v>109</v>
      </c>
      <c r="F87">
        <v>14167.8</v>
      </c>
      <c r="H87">
        <f t="shared" si="7"/>
        <v>99.32</v>
      </c>
      <c r="I87">
        <f>F87-D87</f>
        <v>76.599999999998545</v>
      </c>
      <c r="J87">
        <f>(I87-H87)/I87</f>
        <v>-0.2966057441253509</v>
      </c>
      <c r="K87">
        <v>72.83</v>
      </c>
      <c r="L87">
        <v>0.18207499999999999</v>
      </c>
      <c r="M87">
        <v>1.5855090999999999</v>
      </c>
      <c r="N87">
        <f>(K87-(K87*J87))</f>
        <v>94.4317963446493</v>
      </c>
      <c r="O87" s="4">
        <f t="shared" si="8"/>
        <v>0.19281111558598105</v>
      </c>
      <c r="P87">
        <f t="shared" si="9"/>
        <v>1.6789991945227229</v>
      </c>
    </row>
    <row r="88" spans="1:18" ht="16">
      <c r="A88" t="s">
        <v>26</v>
      </c>
      <c r="B88" s="11" t="s">
        <v>18</v>
      </c>
      <c r="C88">
        <v>99.29</v>
      </c>
      <c r="D88">
        <v>14039.6</v>
      </c>
      <c r="E88" t="s">
        <v>109</v>
      </c>
      <c r="F88">
        <v>14129.8</v>
      </c>
      <c r="H88">
        <f t="shared" si="7"/>
        <v>99.29</v>
      </c>
      <c r="I88">
        <f>F88-D88</f>
        <v>90.199999999998909</v>
      </c>
      <c r="J88">
        <f>(I88-H88)/I88</f>
        <v>-0.10077605321509099</v>
      </c>
      <c r="K88">
        <v>93.14</v>
      </c>
      <c r="L88">
        <v>0.349275</v>
      </c>
      <c r="M88">
        <v>3.0466093999999999</v>
      </c>
      <c r="N88">
        <f>(K88-(K88*J88))</f>
        <v>102.52628159645357</v>
      </c>
      <c r="O88" s="4">
        <f t="shared" si="8"/>
        <v>0.3406687481115882</v>
      </c>
      <c r="P88">
        <f t="shared" si="9"/>
        <v>2.971539933528013</v>
      </c>
    </row>
    <row r="89" spans="1:18" s="2" customFormat="1" ht="16">
      <c r="A89" s="2" t="s">
        <v>27</v>
      </c>
      <c r="B89" s="15" t="s">
        <v>16</v>
      </c>
      <c r="C89" s="2">
        <v>96.92</v>
      </c>
      <c r="D89" s="2" t="s">
        <v>109</v>
      </c>
      <c r="E89" s="2" t="s">
        <v>109</v>
      </c>
      <c r="F89" s="2">
        <v>14128.3</v>
      </c>
      <c r="H89" s="2">
        <f t="shared" si="7"/>
        <v>96.92</v>
      </c>
      <c r="I89" s="2" t="e">
        <f>F89-D89</f>
        <v>#VALUE!</v>
      </c>
      <c r="J89" s="2">
        <v>0</v>
      </c>
      <c r="K89" s="2">
        <v>82.74</v>
      </c>
      <c r="L89" s="2">
        <v>0.3698478</v>
      </c>
      <c r="M89" s="2">
        <v>3.876369</v>
      </c>
      <c r="N89" s="2">
        <f>(K89-(K89*J89))</f>
        <v>82.74</v>
      </c>
      <c r="O89" s="16">
        <f t="shared" si="8"/>
        <v>0.44700000000000001</v>
      </c>
      <c r="P89" s="2">
        <f t="shared" si="9"/>
        <v>4.6849999999999996</v>
      </c>
      <c r="Q89" s="17">
        <f t="shared" ref="Q89" si="26">100*(P91-P90)/P89</f>
        <v>30.697745638149748</v>
      </c>
      <c r="R89" s="17">
        <f t="shared" ref="R89" si="27">1000000*(P91-P90)/55.85/100</f>
        <v>257.50928973094278</v>
      </c>
    </row>
    <row r="90" spans="1:18" ht="16">
      <c r="A90" t="s">
        <v>27</v>
      </c>
      <c r="B90" s="11" t="s">
        <v>17</v>
      </c>
      <c r="C90">
        <v>99.57</v>
      </c>
      <c r="D90">
        <v>14054.9</v>
      </c>
      <c r="E90" t="s">
        <v>109</v>
      </c>
      <c r="F90">
        <v>14128.3</v>
      </c>
      <c r="H90">
        <f t="shared" si="7"/>
        <v>99.57</v>
      </c>
      <c r="I90">
        <f>F90-D90</f>
        <v>73.399999999999636</v>
      </c>
      <c r="J90">
        <f>(I90-H90)/I90</f>
        <v>-0.35653950953679137</v>
      </c>
      <c r="K90">
        <v>71.23</v>
      </c>
      <c r="L90">
        <v>0.2051424</v>
      </c>
      <c r="M90">
        <v>1.9908785</v>
      </c>
      <c r="N90">
        <f>(K90-(K90*J90))</f>
        <v>96.626309264305661</v>
      </c>
      <c r="O90" s="4">
        <f t="shared" si="8"/>
        <v>0.21230491111780553</v>
      </c>
      <c r="P90">
        <f t="shared" si="9"/>
        <v>2.0603896756050917</v>
      </c>
    </row>
    <row r="91" spans="1:18" ht="16">
      <c r="A91" t="s">
        <v>27</v>
      </c>
      <c r="B91" s="11" t="s">
        <v>18</v>
      </c>
      <c r="C91">
        <v>99.23</v>
      </c>
      <c r="D91">
        <v>13423.4</v>
      </c>
      <c r="E91" t="s">
        <v>109</v>
      </c>
      <c r="F91">
        <v>13515</v>
      </c>
      <c r="H91">
        <f t="shared" si="7"/>
        <v>99.23</v>
      </c>
      <c r="I91">
        <f>F91-D91</f>
        <v>91.600000000000364</v>
      </c>
      <c r="J91">
        <f>(I91-H91)/I91</f>
        <v>-8.3296943231436785E-2</v>
      </c>
      <c r="K91">
        <v>91.42</v>
      </c>
      <c r="L91">
        <v>0.35196699999999997</v>
      </c>
      <c r="M91">
        <v>3.4648180000000002</v>
      </c>
      <c r="N91">
        <f>(K91-(K91*J91))</f>
        <v>99.035006550217958</v>
      </c>
      <c r="O91" s="4">
        <f t="shared" si="8"/>
        <v>0.35539655346165611</v>
      </c>
      <c r="P91">
        <f t="shared" si="9"/>
        <v>3.4985790587524073</v>
      </c>
    </row>
    <row r="92" spans="1:18" ht="16">
      <c r="A92" t="s">
        <v>28</v>
      </c>
      <c r="B92" s="11" t="s">
        <v>16</v>
      </c>
      <c r="C92">
        <v>100.02</v>
      </c>
      <c r="D92" t="s">
        <v>109</v>
      </c>
      <c r="E92" t="s">
        <v>109</v>
      </c>
      <c r="F92" t="s">
        <v>109</v>
      </c>
      <c r="H92">
        <f t="shared" si="7"/>
        <v>100.02</v>
      </c>
      <c r="I92" t="e">
        <f>F92-D92</f>
        <v>#VALUE!</v>
      </c>
      <c r="J92">
        <v>0</v>
      </c>
      <c r="K92">
        <v>92.5</v>
      </c>
      <c r="L92">
        <v>0.41994999999999999</v>
      </c>
      <c r="M92">
        <v>3.958075</v>
      </c>
      <c r="N92">
        <f>(K92-(K92*J92))</f>
        <v>92.5</v>
      </c>
      <c r="O92" s="4">
        <f t="shared" si="8"/>
        <v>0.45399999999999996</v>
      </c>
      <c r="P92">
        <f t="shared" si="9"/>
        <v>4.2789999999999999</v>
      </c>
      <c r="Q92" s="1">
        <f t="shared" ref="Q92" si="28">100*(P94-P93)/P92</f>
        <v>12.699002192318465</v>
      </c>
      <c r="R92" s="1">
        <f t="shared" ref="R92" si="29">1000000*(P94-P93)/55.85/100</f>
        <v>97.294593340968134</v>
      </c>
    </row>
    <row r="93" spans="1:18" ht="16">
      <c r="A93" t="s">
        <v>28</v>
      </c>
      <c r="B93" s="11" t="s">
        <v>17</v>
      </c>
      <c r="C93">
        <v>99.61</v>
      </c>
      <c r="D93">
        <v>14071.1</v>
      </c>
      <c r="E93" t="s">
        <v>109</v>
      </c>
      <c r="F93">
        <v>14148.3</v>
      </c>
      <c r="H93">
        <f t="shared" si="7"/>
        <v>99.61</v>
      </c>
      <c r="I93">
        <f>F93-D93</f>
        <v>77.199999999998909</v>
      </c>
      <c r="J93">
        <f>(I93-H93)/I93</f>
        <v>-0.29028497409328247</v>
      </c>
      <c r="K93">
        <v>74.23</v>
      </c>
      <c r="L93">
        <v>0.25460890000000003</v>
      </c>
      <c r="M93">
        <v>1.9396298999999999</v>
      </c>
      <c r="N93">
        <f>(K93-(K93*J93))</f>
        <v>95.777853626944363</v>
      </c>
      <c r="O93" s="4">
        <f t="shared" si="8"/>
        <v>0.265832747716089</v>
      </c>
      <c r="P93">
        <f t="shared" si="9"/>
        <v>2.0251340226884564</v>
      </c>
    </row>
    <row r="94" spans="1:18" ht="16">
      <c r="A94" t="s">
        <v>28</v>
      </c>
      <c r="B94" s="11" t="s">
        <v>18</v>
      </c>
      <c r="C94">
        <v>99.48</v>
      </c>
      <c r="D94">
        <v>14083.5</v>
      </c>
      <c r="E94" t="s">
        <v>109</v>
      </c>
      <c r="F94">
        <v>14158.3</v>
      </c>
      <c r="H94">
        <f t="shared" si="7"/>
        <v>99.48</v>
      </c>
      <c r="I94">
        <f>F94-D94</f>
        <v>74.799999999999272</v>
      </c>
      <c r="J94">
        <f>(I94-H94)/I94</f>
        <v>-0.32994652406418412</v>
      </c>
      <c r="K94">
        <v>94.17</v>
      </c>
      <c r="L94">
        <v>0.37385489999999999</v>
      </c>
      <c r="M94">
        <v>3.2168472000000001</v>
      </c>
      <c r="N94">
        <f>(K94-(K94*J94))</f>
        <v>125.24106417112422</v>
      </c>
      <c r="O94" s="4">
        <f t="shared" si="8"/>
        <v>0.29850824286288408</v>
      </c>
      <c r="P94">
        <f t="shared" si="9"/>
        <v>2.5685243264977635</v>
      </c>
    </row>
    <row r="95" spans="1:18" ht="16">
      <c r="A95" t="s">
        <v>29</v>
      </c>
      <c r="B95" s="11" t="s">
        <v>16</v>
      </c>
      <c r="C95">
        <v>99.96</v>
      </c>
      <c r="D95" t="s">
        <v>109</v>
      </c>
      <c r="E95" t="s">
        <v>109</v>
      </c>
      <c r="F95" t="s">
        <v>109</v>
      </c>
      <c r="H95">
        <f t="shared" si="7"/>
        <v>99.96</v>
      </c>
      <c r="I95" t="e">
        <f>F95-D95</f>
        <v>#VALUE!</v>
      </c>
      <c r="J95">
        <v>0</v>
      </c>
      <c r="K95">
        <v>93.31</v>
      </c>
      <c r="L95">
        <v>0.4553528</v>
      </c>
      <c r="M95">
        <v>4.1243020000000001</v>
      </c>
      <c r="N95">
        <f>(K95-(K95*J95))</f>
        <v>93.31</v>
      </c>
      <c r="O95" s="4">
        <f t="shared" si="8"/>
        <v>0.48799999999999999</v>
      </c>
      <c r="P95">
        <f t="shared" si="9"/>
        <v>4.42</v>
      </c>
      <c r="Q95" s="1">
        <f t="shared" ref="Q95" si="30">100*(P97-P96)/P95</f>
        <v>28.167491175501517</v>
      </c>
      <c r="R95" s="1">
        <f t="shared" ref="R95" si="31">1000000*(P97-P96)/55.85/100</f>
        <v>222.91908862259032</v>
      </c>
    </row>
    <row r="96" spans="1:18" ht="16">
      <c r="A96" t="s">
        <v>29</v>
      </c>
      <c r="B96" s="11" t="s">
        <v>17</v>
      </c>
      <c r="C96">
        <v>99.93</v>
      </c>
      <c r="D96">
        <v>14076.1</v>
      </c>
      <c r="E96">
        <v>14151.6</v>
      </c>
      <c r="F96">
        <v>14153.9</v>
      </c>
      <c r="H96">
        <f t="shared" si="7"/>
        <v>99.93</v>
      </c>
      <c r="I96">
        <f>F96-D96</f>
        <v>77.799999999999272</v>
      </c>
      <c r="J96">
        <f>(I96-H96)/I96</f>
        <v>-0.28444730077122032</v>
      </c>
      <c r="K96">
        <v>74.150000000000006</v>
      </c>
      <c r="L96">
        <v>0.25655899999999998</v>
      </c>
      <c r="M96">
        <v>1.9961180000000001</v>
      </c>
      <c r="N96">
        <f>(K96-(K96*J96))</f>
        <v>95.241767352186002</v>
      </c>
      <c r="O96" s="4">
        <f t="shared" si="8"/>
        <v>0.26937656359451356</v>
      </c>
      <c r="P96">
        <f t="shared" si="9"/>
        <v>2.0958430901630942</v>
      </c>
    </row>
    <row r="97" spans="1:19" ht="16">
      <c r="A97" t="s">
        <v>29</v>
      </c>
      <c r="B97" s="11" t="s">
        <v>18</v>
      </c>
      <c r="C97">
        <v>99.74</v>
      </c>
      <c r="D97">
        <v>14014.2</v>
      </c>
      <c r="E97" t="s">
        <v>109</v>
      </c>
      <c r="F97">
        <v>14107.8</v>
      </c>
      <c r="H97">
        <f t="shared" si="7"/>
        <v>99.74</v>
      </c>
      <c r="I97">
        <f>F97-D97</f>
        <v>93.599999999998545</v>
      </c>
      <c r="J97">
        <f>(I97-H97)/I97</f>
        <v>-6.5598290598307116E-2</v>
      </c>
      <c r="K97">
        <v>95.21</v>
      </c>
      <c r="L97">
        <v>0.33418710000000001</v>
      </c>
      <c r="M97">
        <v>3.3894760000000002</v>
      </c>
      <c r="N97">
        <f>(K97-(K97*J97))</f>
        <v>101.45561324786482</v>
      </c>
      <c r="O97" s="4">
        <f t="shared" si="8"/>
        <v>0.32939242029275612</v>
      </c>
      <c r="P97">
        <f t="shared" si="9"/>
        <v>3.3408462001202612</v>
      </c>
    </row>
    <row r="98" spans="1:19" ht="16">
      <c r="A98" t="s">
        <v>30</v>
      </c>
      <c r="B98" s="11" t="s">
        <v>16</v>
      </c>
      <c r="C98">
        <v>99.19</v>
      </c>
      <c r="D98" t="s">
        <v>109</v>
      </c>
      <c r="E98" t="s">
        <v>109</v>
      </c>
      <c r="F98" t="s">
        <v>109</v>
      </c>
      <c r="H98">
        <f t="shared" si="7"/>
        <v>99.19</v>
      </c>
      <c r="I98" t="e">
        <f>F98-D98</f>
        <v>#VALUE!</v>
      </c>
      <c r="J98">
        <v>0</v>
      </c>
      <c r="K98">
        <v>90.95</v>
      </c>
      <c r="L98">
        <v>0.47748750000000001</v>
      </c>
      <c r="M98">
        <v>4.3528669999999998</v>
      </c>
      <c r="N98">
        <f>(K98-(K98*J98))</f>
        <v>90.95</v>
      </c>
      <c r="O98" s="4">
        <f t="shared" si="8"/>
        <v>0.52500000000000002</v>
      </c>
      <c r="P98">
        <f t="shared" si="9"/>
        <v>4.7859999999999996</v>
      </c>
      <c r="Q98" s="1">
        <f t="shared" ref="Q98" si="32">100*(P100-P99)/P98</f>
        <v>33.989680277218895</v>
      </c>
      <c r="R98" s="1">
        <f t="shared" ref="R98" si="33">1000000*(P100-P99)/55.85/100</f>
        <v>291.27056366476211</v>
      </c>
    </row>
    <row r="99" spans="1:19" ht="16">
      <c r="A99" t="s">
        <v>30</v>
      </c>
      <c r="B99" s="11" t="s">
        <v>17</v>
      </c>
      <c r="C99">
        <v>99.5</v>
      </c>
      <c r="D99">
        <v>14069.7</v>
      </c>
      <c r="E99" t="s">
        <v>109</v>
      </c>
      <c r="F99">
        <v>14141.1</v>
      </c>
      <c r="H99">
        <f t="shared" si="7"/>
        <v>99.5</v>
      </c>
      <c r="I99">
        <f>F99-D99</f>
        <v>71.399999999999636</v>
      </c>
      <c r="J99">
        <f>(I99-H99)/I99</f>
        <v>-0.39355742296919477</v>
      </c>
      <c r="K99">
        <v>69.61</v>
      </c>
      <c r="L99">
        <v>0.24989990000000001</v>
      </c>
      <c r="M99">
        <v>1.8523221000000001</v>
      </c>
      <c r="N99">
        <f>(K99-(K99*J99))</f>
        <v>97.00553221288564</v>
      </c>
      <c r="O99" s="4">
        <f t="shared" si="8"/>
        <v>0.25761407035175754</v>
      </c>
      <c r="P99">
        <f t="shared" si="9"/>
        <v>1.9095015075376789</v>
      </c>
      <c r="S99" t="s">
        <v>51</v>
      </c>
    </row>
    <row r="100" spans="1:19" ht="16">
      <c r="A100" t="s">
        <v>30</v>
      </c>
      <c r="B100" s="11" t="s">
        <v>18</v>
      </c>
      <c r="C100">
        <v>99.19</v>
      </c>
      <c r="D100">
        <v>13572</v>
      </c>
      <c r="E100" t="s">
        <v>109</v>
      </c>
      <c r="F100">
        <v>13662.8</v>
      </c>
      <c r="H100">
        <f t="shared" ref="H100:H163" si="34">C100</f>
        <v>99.19</v>
      </c>
      <c r="I100">
        <f>F100-D100</f>
        <v>90.799999999999272</v>
      </c>
      <c r="J100">
        <f>(I100-H100)/I100</f>
        <v>-9.2400881057277451E-2</v>
      </c>
      <c r="K100">
        <v>91.59</v>
      </c>
      <c r="L100">
        <v>0.40574369999999998</v>
      </c>
      <c r="M100">
        <v>3.5381217</v>
      </c>
      <c r="N100">
        <f>(K100-(K100*J100))</f>
        <v>100.05299669603605</v>
      </c>
      <c r="O100" s="4">
        <f t="shared" si="8"/>
        <v>0.4055287831434588</v>
      </c>
      <c r="P100">
        <f t="shared" si="9"/>
        <v>3.5362476056053751</v>
      </c>
    </row>
    <row r="101" spans="1:19" ht="16">
      <c r="A101" t="s">
        <v>31</v>
      </c>
      <c r="B101" s="11" t="s">
        <v>16</v>
      </c>
      <c r="C101">
        <v>99.17</v>
      </c>
      <c r="D101" t="s">
        <v>109</v>
      </c>
      <c r="E101" t="s">
        <v>109</v>
      </c>
      <c r="F101" t="s">
        <v>109</v>
      </c>
      <c r="H101">
        <f t="shared" si="34"/>
        <v>99.17</v>
      </c>
      <c r="I101" t="e">
        <f>F101-D101</f>
        <v>#VALUE!</v>
      </c>
      <c r="J101">
        <v>0</v>
      </c>
      <c r="K101">
        <v>87.13</v>
      </c>
      <c r="L101">
        <v>0.4591751</v>
      </c>
      <c r="M101">
        <v>4.3077072000000003</v>
      </c>
      <c r="N101">
        <f>(K101-(K101*J101))</f>
        <v>87.13</v>
      </c>
      <c r="O101" s="4">
        <f t="shared" si="8"/>
        <v>0.52700000000000002</v>
      </c>
      <c r="P101">
        <f t="shared" si="9"/>
        <v>4.9440000000000008</v>
      </c>
      <c r="Q101" s="1">
        <f t="shared" ref="Q101" si="35">100*(P103-P102)/P101</f>
        <v>28.338874718981035</v>
      </c>
      <c r="R101" s="1">
        <f t="shared" ref="R101" si="36">1000000*(P103-P102)/55.85/100</f>
        <v>250.86373609783755</v>
      </c>
    </row>
    <row r="102" spans="1:19" ht="16">
      <c r="A102" t="s">
        <v>31</v>
      </c>
      <c r="B102" s="11" t="s">
        <v>17</v>
      </c>
      <c r="C102">
        <v>99.37</v>
      </c>
      <c r="D102">
        <v>13495.7</v>
      </c>
      <c r="E102" t="s">
        <v>109</v>
      </c>
      <c r="F102">
        <v>13572.2</v>
      </c>
      <c r="H102">
        <f t="shared" si="34"/>
        <v>99.37</v>
      </c>
      <c r="I102">
        <f>F102-D102</f>
        <v>76.5</v>
      </c>
      <c r="J102">
        <f>(I102-H102)/I102</f>
        <v>-0.29895424836601314</v>
      </c>
      <c r="K102">
        <v>75.56</v>
      </c>
      <c r="L102">
        <v>0.24859239999999999</v>
      </c>
      <c r="M102">
        <v>2.5614840000000001</v>
      </c>
      <c r="N102">
        <f>(K102-(K102*J102))</f>
        <v>98.148983006535957</v>
      </c>
      <c r="O102" s="4">
        <f t="shared" si="8"/>
        <v>0.25328066820972123</v>
      </c>
      <c r="P102">
        <f t="shared" si="9"/>
        <v>2.6097916876320824</v>
      </c>
    </row>
    <row r="103" spans="1:19" ht="16">
      <c r="A103" t="s">
        <v>31</v>
      </c>
      <c r="B103" s="11" t="s">
        <v>18</v>
      </c>
      <c r="C103">
        <v>100.04</v>
      </c>
      <c r="D103">
        <v>13425.9</v>
      </c>
      <c r="E103" t="s">
        <v>109</v>
      </c>
      <c r="F103">
        <v>13520.4</v>
      </c>
      <c r="H103">
        <f t="shared" si="34"/>
        <v>100.04</v>
      </c>
      <c r="I103">
        <f>F103-D103</f>
        <v>94.5</v>
      </c>
      <c r="J103">
        <f>(I103-H103)/I103</f>
        <v>-5.862433862433869E-2</v>
      </c>
      <c r="K103">
        <v>95.38</v>
      </c>
      <c r="L103">
        <v>0.44923980000000002</v>
      </c>
      <c r="M103">
        <v>4.0498348000000002</v>
      </c>
      <c r="N103">
        <f>(K103-(K103*J103))</f>
        <v>100.97158941798942</v>
      </c>
      <c r="O103" s="4">
        <f t="shared" si="8"/>
        <v>0.44491703318672532</v>
      </c>
      <c r="P103">
        <f t="shared" si="9"/>
        <v>4.010865653738505</v>
      </c>
    </row>
    <row r="104" spans="1:19" ht="16">
      <c r="A104" t="s">
        <v>32</v>
      </c>
      <c r="B104" s="11" t="s">
        <v>16</v>
      </c>
      <c r="C104">
        <v>99.58</v>
      </c>
      <c r="D104" t="s">
        <v>109</v>
      </c>
      <c r="E104" t="s">
        <v>109</v>
      </c>
      <c r="F104" t="s">
        <v>109</v>
      </c>
      <c r="H104">
        <f t="shared" si="34"/>
        <v>99.58</v>
      </c>
      <c r="I104" t="e">
        <f>F104-D104</f>
        <v>#VALUE!</v>
      </c>
      <c r="J104">
        <v>0</v>
      </c>
      <c r="K104">
        <v>88.78</v>
      </c>
      <c r="L104">
        <v>0.39329540000000002</v>
      </c>
      <c r="M104">
        <v>4.1273821999999996</v>
      </c>
      <c r="N104">
        <f>(K104-(K104*J104))</f>
        <v>88.78</v>
      </c>
      <c r="O104" s="4">
        <f t="shared" si="8"/>
        <v>0.443</v>
      </c>
      <c r="P104">
        <f t="shared" si="9"/>
        <v>4.6489999999999991</v>
      </c>
      <c r="Q104" s="1">
        <f t="shared" ref="Q104" si="37">100*(P106-P105)/P104</f>
        <v>15.15268288919232</v>
      </c>
      <c r="R104" s="1">
        <f t="shared" ref="R104" si="38">1000000*(P106-P105)/55.85/100</f>
        <v>126.13218039723381</v>
      </c>
    </row>
    <row r="105" spans="1:19" s="2" customFormat="1" ht="16">
      <c r="A105" s="2" t="s">
        <v>32</v>
      </c>
      <c r="B105" s="15" t="s">
        <v>17</v>
      </c>
      <c r="C105" s="2">
        <v>99.86</v>
      </c>
      <c r="D105" s="2">
        <v>14084.8</v>
      </c>
      <c r="E105" s="2">
        <v>14167.9</v>
      </c>
      <c r="F105" s="2">
        <v>14166.8</v>
      </c>
      <c r="H105" s="2">
        <f t="shared" si="34"/>
        <v>99.86</v>
      </c>
      <c r="I105" s="2">
        <f>F105-D105</f>
        <v>82</v>
      </c>
      <c r="J105" s="2">
        <f>(I105-H105)/I105</f>
        <v>-0.21780487804878049</v>
      </c>
      <c r="K105" s="2">
        <v>82.16</v>
      </c>
      <c r="L105" s="2">
        <v>0.35657440000000001</v>
      </c>
      <c r="M105" s="2">
        <v>2.5329928000000002</v>
      </c>
      <c r="N105" s="2">
        <f>(K105-(K105*J105))</f>
        <v>100.0548487804878</v>
      </c>
      <c r="O105" s="16">
        <f t="shared" si="8"/>
        <v>0.35637893050270381</v>
      </c>
      <c r="P105" s="2">
        <f t="shared" si="9"/>
        <v>2.5316042459443224</v>
      </c>
    </row>
    <row r="106" spans="1:19" ht="16">
      <c r="A106" t="s">
        <v>32</v>
      </c>
      <c r="B106" s="11" t="s">
        <v>18</v>
      </c>
      <c r="C106">
        <v>99.86</v>
      </c>
      <c r="D106">
        <v>14120.8</v>
      </c>
      <c r="E106" t="s">
        <v>109</v>
      </c>
      <c r="F106">
        <v>14213.5</v>
      </c>
      <c r="H106">
        <f t="shared" si="34"/>
        <v>99.86</v>
      </c>
      <c r="I106">
        <f>F106-D106</f>
        <v>92.700000000000728</v>
      </c>
      <c r="J106">
        <f>(I106-H106)/I106</f>
        <v>-7.7238403451987223E-2</v>
      </c>
      <c r="K106">
        <v>95.65</v>
      </c>
      <c r="L106">
        <v>0.37781749999999997</v>
      </c>
      <c r="M106">
        <v>3.3343590000000001</v>
      </c>
      <c r="N106">
        <f>(K106-(K106*J106))</f>
        <v>103.03785329018258</v>
      </c>
      <c r="O106" s="4">
        <f t="shared" si="8"/>
        <v>0.36667834968956819</v>
      </c>
      <c r="P106">
        <f t="shared" si="9"/>
        <v>3.2360524734628733</v>
      </c>
    </row>
    <row r="107" spans="1:19" ht="16">
      <c r="A107" t="s">
        <v>33</v>
      </c>
      <c r="B107" s="11" t="s">
        <v>16</v>
      </c>
      <c r="C107">
        <v>99.92</v>
      </c>
      <c r="D107" t="s">
        <v>109</v>
      </c>
      <c r="E107" t="s">
        <v>109</v>
      </c>
      <c r="F107" t="s">
        <v>109</v>
      </c>
      <c r="H107">
        <f t="shared" si="34"/>
        <v>99.92</v>
      </c>
      <c r="I107" t="e">
        <f>F107-D107</f>
        <v>#VALUE!</v>
      </c>
      <c r="J107">
        <v>0</v>
      </c>
      <c r="K107">
        <v>90.08</v>
      </c>
      <c r="L107">
        <v>0.40175680000000003</v>
      </c>
      <c r="M107">
        <v>3.8446144000000002</v>
      </c>
      <c r="N107">
        <f>(K107-(K107*J107))</f>
        <v>90.08</v>
      </c>
      <c r="O107" s="4">
        <f t="shared" si="8"/>
        <v>0.44600000000000001</v>
      </c>
      <c r="P107">
        <f t="shared" si="9"/>
        <v>4.2680000000000007</v>
      </c>
      <c r="Q107" s="1">
        <f t="shared" ref="Q107" si="39">100*(P109-P108)/P107</f>
        <v>27.201654221595224</v>
      </c>
      <c r="R107" s="1">
        <f t="shared" ref="R107" si="40">1000000*(P109-P108)/55.85/100</f>
        <v>207.87226538544036</v>
      </c>
    </row>
    <row r="108" spans="1:19" ht="16">
      <c r="A108" t="s">
        <v>33</v>
      </c>
      <c r="B108" s="11" t="s">
        <v>17</v>
      </c>
      <c r="C108">
        <v>99.33</v>
      </c>
      <c r="D108">
        <v>14061.1</v>
      </c>
      <c r="E108" t="s">
        <v>109</v>
      </c>
      <c r="F108">
        <v>14136.8</v>
      </c>
      <c r="H108">
        <f t="shared" si="34"/>
        <v>99.33</v>
      </c>
      <c r="I108">
        <f>F108-D108</f>
        <v>75.699999999998909</v>
      </c>
      <c r="J108">
        <f>(I108-H108)/I108</f>
        <v>-0.31215323645972826</v>
      </c>
      <c r="K108">
        <v>75.22</v>
      </c>
      <c r="L108">
        <v>0.210616</v>
      </c>
      <c r="M108">
        <v>2.0271789999999998</v>
      </c>
      <c r="N108">
        <f>(K108-(K108*J108))</f>
        <v>98.700166446500759</v>
      </c>
      <c r="O108" s="4">
        <f t="shared" si="8"/>
        <v>0.21338971106412657</v>
      </c>
      <c r="P108">
        <f t="shared" si="9"/>
        <v>2.0538759689922186</v>
      </c>
    </row>
    <row r="109" spans="1:19" ht="16">
      <c r="A109" t="s">
        <v>33</v>
      </c>
      <c r="B109" s="11" t="s">
        <v>18</v>
      </c>
      <c r="C109">
        <v>99.41</v>
      </c>
      <c r="D109">
        <v>14087.3</v>
      </c>
      <c r="E109" t="s">
        <v>109</v>
      </c>
      <c r="F109">
        <v>14179.8</v>
      </c>
      <c r="H109">
        <f t="shared" si="34"/>
        <v>99.41</v>
      </c>
      <c r="I109">
        <f>F109-D109</f>
        <v>92.5</v>
      </c>
      <c r="J109">
        <f>(I109-H109)/I109</f>
        <v>-7.470270270270267E-2</v>
      </c>
      <c r="K109">
        <v>95.07</v>
      </c>
      <c r="L109">
        <v>0.33559709999999998</v>
      </c>
      <c r="M109">
        <v>3.2846685</v>
      </c>
      <c r="N109">
        <f>(K109-(K109*J109))</f>
        <v>102.17198594594593</v>
      </c>
      <c r="O109" s="4">
        <f t="shared" si="8"/>
        <v>0.32846293129463838</v>
      </c>
      <c r="P109">
        <f t="shared" si="9"/>
        <v>3.2148425711699029</v>
      </c>
    </row>
    <row r="110" spans="1:19" ht="16">
      <c r="A110" t="s">
        <v>34</v>
      </c>
      <c r="B110" s="11" t="s">
        <v>16</v>
      </c>
      <c r="C110">
        <v>99.58</v>
      </c>
      <c r="D110" t="s">
        <v>109</v>
      </c>
      <c r="E110" t="s">
        <v>109</v>
      </c>
      <c r="F110" t="s">
        <v>109</v>
      </c>
      <c r="H110">
        <f t="shared" si="34"/>
        <v>99.58</v>
      </c>
      <c r="I110" t="e">
        <f>F110-D110</f>
        <v>#VALUE!</v>
      </c>
      <c r="J110">
        <v>0</v>
      </c>
      <c r="K110">
        <v>90.48</v>
      </c>
      <c r="L110">
        <v>0.40896959999999999</v>
      </c>
      <c r="M110">
        <v>4.3285631999999996</v>
      </c>
      <c r="N110">
        <f>(K110-(K110*J110))</f>
        <v>90.48</v>
      </c>
      <c r="O110" s="4">
        <f t="shared" si="8"/>
        <v>0.45199999999999996</v>
      </c>
      <c r="P110">
        <f t="shared" si="9"/>
        <v>4.7839999999999998</v>
      </c>
      <c r="Q110" s="1">
        <f t="shared" ref="Q110" si="41">100*(P112-P111)/P110</f>
        <v>28.833042908587252</v>
      </c>
      <c r="R110" s="1">
        <f t="shared" ref="R110" si="42">1000000*(P112-P111)/55.85/100</f>
        <v>246.97811508447882</v>
      </c>
    </row>
    <row r="111" spans="1:19" ht="16">
      <c r="A111" t="s">
        <v>34</v>
      </c>
      <c r="B111" s="11" t="s">
        <v>17</v>
      </c>
      <c r="C111">
        <v>99.63</v>
      </c>
      <c r="D111">
        <v>14056.699999999901</v>
      </c>
      <c r="E111" t="s">
        <v>109</v>
      </c>
      <c r="F111">
        <v>14133.5</v>
      </c>
      <c r="H111">
        <f t="shared" si="34"/>
        <v>99.63</v>
      </c>
      <c r="I111">
        <f>F111-D111</f>
        <v>76.800000000099317</v>
      </c>
      <c r="J111">
        <f>(I111-H111)/I111</f>
        <v>-0.29726562499832232</v>
      </c>
      <c r="K111">
        <v>74.239999999999995</v>
      </c>
      <c r="L111">
        <v>0.29399039999999999</v>
      </c>
      <c r="M111">
        <v>2.2316544</v>
      </c>
      <c r="N111">
        <f>(K111-(K111*J111))</f>
        <v>96.308999999875439</v>
      </c>
      <c r="O111" s="4">
        <f t="shared" si="8"/>
        <v>0.30525745257492054</v>
      </c>
      <c r="P111">
        <f t="shared" si="9"/>
        <v>2.3171815718187148</v>
      </c>
    </row>
    <row r="112" spans="1:19" s="2" customFormat="1" ht="16">
      <c r="A112" s="2" t="s">
        <v>34</v>
      </c>
      <c r="B112" s="15" t="s">
        <v>18</v>
      </c>
      <c r="C112" s="2">
        <v>100.01</v>
      </c>
      <c r="D112" s="2">
        <v>14091.6</v>
      </c>
      <c r="E112" s="2" t="s">
        <v>109</v>
      </c>
      <c r="F112" s="2">
        <v>14184</v>
      </c>
      <c r="H112" s="2">
        <f t="shared" si="34"/>
        <v>100.01</v>
      </c>
      <c r="I112" s="2">
        <f>F112-D112</f>
        <v>92.399999999999636</v>
      </c>
      <c r="J112" s="2">
        <f>(I112-H112)/I112</f>
        <v>-8.235930735931167E-2</v>
      </c>
      <c r="K112" s="2">
        <v>93.85</v>
      </c>
      <c r="L112" s="2">
        <v>0.46268049999999999</v>
      </c>
      <c r="M112" s="2">
        <v>3.7549385000000002</v>
      </c>
      <c r="N112" s="2">
        <f>(K112-(K112*J112))</f>
        <v>101.5794209956714</v>
      </c>
      <c r="O112" s="16">
        <f t="shared" si="8"/>
        <v>0.45548645135486271</v>
      </c>
      <c r="P112" s="2">
        <f t="shared" si="9"/>
        <v>3.6965543445655289</v>
      </c>
    </row>
    <row r="113" spans="1:19" ht="16">
      <c r="A113" t="s">
        <v>35</v>
      </c>
      <c r="B113" s="11" t="s">
        <v>16</v>
      </c>
      <c r="C113">
        <v>100.09</v>
      </c>
      <c r="D113" t="s">
        <v>109</v>
      </c>
      <c r="E113" t="s">
        <v>109</v>
      </c>
      <c r="F113" t="s">
        <v>109</v>
      </c>
      <c r="H113">
        <f t="shared" si="34"/>
        <v>100.09</v>
      </c>
      <c r="I113" t="e">
        <f>F113-D113</f>
        <v>#VALUE!</v>
      </c>
      <c r="J113">
        <v>0</v>
      </c>
      <c r="K113">
        <v>91.58</v>
      </c>
      <c r="L113">
        <v>0.38646760000000002</v>
      </c>
      <c r="M113">
        <v>3.6137467999999999</v>
      </c>
      <c r="N113">
        <f>(K113-(K113*J113))</f>
        <v>91.58</v>
      </c>
      <c r="O113" s="4">
        <f t="shared" ref="O113:O160" si="43">100*L113/N113</f>
        <v>0.42199999999999999</v>
      </c>
      <c r="P113">
        <f t="shared" ref="P113:P160" si="44">100*M113/N113</f>
        <v>3.9460000000000002</v>
      </c>
      <c r="Q113" s="1">
        <f t="shared" ref="Q113" si="45">100*(P115-P114)/P113</f>
        <v>22.639617082884737</v>
      </c>
      <c r="R113" s="1">
        <f t="shared" ref="R113" si="46">1000000*(P115-P114)/55.85/100</f>
        <v>159.95690064290631</v>
      </c>
    </row>
    <row r="114" spans="1:19" ht="16">
      <c r="A114" t="s">
        <v>35</v>
      </c>
      <c r="B114" s="11" t="s">
        <v>17</v>
      </c>
      <c r="C114">
        <v>99.99</v>
      </c>
      <c r="D114">
        <v>14088.3</v>
      </c>
      <c r="E114">
        <v>14173.8</v>
      </c>
      <c r="F114">
        <v>14174</v>
      </c>
      <c r="H114">
        <f t="shared" si="34"/>
        <v>99.99</v>
      </c>
      <c r="I114">
        <f>F114-D114</f>
        <v>85.700000000000728</v>
      </c>
      <c r="J114">
        <f>(I114-H114)/I114</f>
        <v>-0.16674445740955829</v>
      </c>
      <c r="K114">
        <v>82.02</v>
      </c>
      <c r="L114">
        <v>0.2230944</v>
      </c>
      <c r="M114">
        <v>1.9487951999999999</v>
      </c>
      <c r="N114">
        <f>(K114-(K114*J114))</f>
        <v>95.696380396731968</v>
      </c>
      <c r="O114" s="4">
        <f t="shared" si="43"/>
        <v>0.2331273127312751</v>
      </c>
      <c r="P114">
        <f t="shared" si="44"/>
        <v>2.0364356435643738</v>
      </c>
    </row>
    <row r="115" spans="1:19" ht="16">
      <c r="A115" t="s">
        <v>35</v>
      </c>
      <c r="B115" s="11" t="s">
        <v>18</v>
      </c>
      <c r="C115">
        <v>99.48</v>
      </c>
      <c r="D115">
        <v>14088.6</v>
      </c>
      <c r="E115">
        <v>14183.1</v>
      </c>
      <c r="F115">
        <v>14184.6</v>
      </c>
      <c r="H115">
        <f t="shared" si="34"/>
        <v>99.48</v>
      </c>
      <c r="I115">
        <f>F115-D115</f>
        <v>96</v>
      </c>
      <c r="J115">
        <f>(I115-H115)/I115</f>
        <v>-3.6250000000000039E-2</v>
      </c>
      <c r="K115">
        <v>96.19</v>
      </c>
      <c r="L115">
        <v>0.33858880000000002</v>
      </c>
      <c r="M115">
        <v>2.9203283999999998</v>
      </c>
      <c r="N115">
        <f>(K115-(K115*J115))</f>
        <v>99.676887500000007</v>
      </c>
      <c r="O115" s="4">
        <f t="shared" si="43"/>
        <v>0.33968636911942096</v>
      </c>
      <c r="P115">
        <f t="shared" si="44"/>
        <v>2.9297949336550055</v>
      </c>
    </row>
    <row r="116" spans="1:19" ht="16">
      <c r="A116" t="s">
        <v>36</v>
      </c>
      <c r="B116" s="11" t="s">
        <v>16</v>
      </c>
      <c r="C116">
        <v>99.42</v>
      </c>
      <c r="D116" t="s">
        <v>109</v>
      </c>
      <c r="E116" t="s">
        <v>109</v>
      </c>
      <c r="F116">
        <v>14169.2</v>
      </c>
      <c r="H116">
        <f t="shared" si="34"/>
        <v>99.42</v>
      </c>
      <c r="I116" t="e">
        <f>F116-D116</f>
        <v>#VALUE!</v>
      </c>
      <c r="J116">
        <v>0</v>
      </c>
      <c r="K116">
        <v>90.99</v>
      </c>
      <c r="L116">
        <v>0.33666299999999999</v>
      </c>
      <c r="M116">
        <v>3.6032039999999999</v>
      </c>
      <c r="N116">
        <f>(K116-(K116*J116))</f>
        <v>90.99</v>
      </c>
      <c r="O116" s="4">
        <f t="shared" si="43"/>
        <v>0.37</v>
      </c>
      <c r="P116">
        <f t="shared" si="44"/>
        <v>3.9600000000000004</v>
      </c>
      <c r="Q116" s="1">
        <f t="shared" ref="Q116" si="47">100*(P118-P117)/P116</f>
        <v>31.891294075635855</v>
      </c>
      <c r="R116" s="1">
        <f t="shared" ref="R116" si="48">1000000*(P118-P117)/55.85/100</f>
        <v>226.12269389349686</v>
      </c>
    </row>
    <row r="117" spans="1:19" ht="16">
      <c r="A117" t="s">
        <v>36</v>
      </c>
      <c r="B117" s="11" t="s">
        <v>17</v>
      </c>
      <c r="C117">
        <v>99.85</v>
      </c>
      <c r="D117">
        <v>14097.3</v>
      </c>
      <c r="E117" t="s">
        <v>109</v>
      </c>
      <c r="F117">
        <v>14176.3</v>
      </c>
      <c r="H117">
        <f t="shared" si="34"/>
        <v>99.85</v>
      </c>
      <c r="I117">
        <f>F117-D117</f>
        <v>79</v>
      </c>
      <c r="J117">
        <f>(I117-H117)/I117</f>
        <v>-0.2639240506329113</v>
      </c>
      <c r="K117">
        <v>74.83</v>
      </c>
      <c r="L117">
        <v>0.16612260000000001</v>
      </c>
      <c r="M117">
        <v>1.6028586</v>
      </c>
      <c r="N117">
        <f>(K117-(K117*J117))</f>
        <v>94.579436708860754</v>
      </c>
      <c r="O117" s="4">
        <f t="shared" si="43"/>
        <v>0.17564346519779669</v>
      </c>
      <c r="P117">
        <f t="shared" si="44"/>
        <v>1.6947220831246872</v>
      </c>
    </row>
    <row r="118" spans="1:19" ht="16">
      <c r="A118" t="s">
        <v>36</v>
      </c>
      <c r="B118" s="11" t="s">
        <v>18</v>
      </c>
      <c r="C118">
        <v>99.72</v>
      </c>
      <c r="D118">
        <v>14063.8</v>
      </c>
      <c r="E118" t="s">
        <v>109</v>
      </c>
      <c r="F118">
        <v>14157.4</v>
      </c>
      <c r="H118">
        <f t="shared" si="34"/>
        <v>99.72</v>
      </c>
      <c r="I118">
        <f>F118-D118</f>
        <v>93.600000000000364</v>
      </c>
      <c r="J118">
        <f>(I118-H118)/I118</f>
        <v>-6.5384615384611225E-2</v>
      </c>
      <c r="K118">
        <v>92.46</v>
      </c>
      <c r="L118">
        <v>0.2829276</v>
      </c>
      <c r="M118">
        <v>2.9134145999999999</v>
      </c>
      <c r="N118">
        <f>(K118-(K118*J118))</f>
        <v>98.505461538461148</v>
      </c>
      <c r="O118" s="4">
        <f t="shared" si="43"/>
        <v>0.28722021660649932</v>
      </c>
      <c r="P118">
        <f t="shared" si="44"/>
        <v>2.9576173285198673</v>
      </c>
    </row>
    <row r="119" spans="1:19" ht="16">
      <c r="A119" t="s">
        <v>37</v>
      </c>
      <c r="B119" s="11" t="s">
        <v>16</v>
      </c>
      <c r="C119" s="2">
        <v>100.05</v>
      </c>
      <c r="D119" t="s">
        <v>109</v>
      </c>
      <c r="E119" t="s">
        <v>109</v>
      </c>
      <c r="F119">
        <v>14140.9</v>
      </c>
      <c r="H119">
        <f t="shared" si="34"/>
        <v>100.05</v>
      </c>
      <c r="I119" t="e">
        <f>F119-D119</f>
        <v>#VALUE!</v>
      </c>
      <c r="J119">
        <v>0</v>
      </c>
      <c r="K119">
        <v>90.95</v>
      </c>
      <c r="L119">
        <v>0.341972</v>
      </c>
      <c r="M119">
        <v>3.6334525000000002</v>
      </c>
      <c r="N119">
        <f>(K119-(K119*J119))</f>
        <v>90.95</v>
      </c>
      <c r="O119" s="4">
        <f t="shared" si="43"/>
        <v>0.376</v>
      </c>
      <c r="P119">
        <f t="shared" si="44"/>
        <v>3.9950000000000001</v>
      </c>
      <c r="Q119" s="1">
        <f t="shared" ref="Q119" si="49">100*(P121-P120)/P119</f>
        <v>30.056200912743602</v>
      </c>
      <c r="R119" s="1">
        <f t="shared" ref="R119" si="50">1000000*(P121-P120)/55.85/100</f>
        <v>214.9946690177452</v>
      </c>
    </row>
    <row r="120" spans="1:19" ht="16">
      <c r="A120" t="s">
        <v>37</v>
      </c>
      <c r="B120" s="11" t="s">
        <v>17</v>
      </c>
      <c r="C120" s="2">
        <v>100.06</v>
      </c>
      <c r="D120">
        <v>14050.7</v>
      </c>
      <c r="E120" t="s">
        <v>109</v>
      </c>
      <c r="F120">
        <v>14131.8</v>
      </c>
      <c r="H120">
        <f t="shared" si="34"/>
        <v>100.06</v>
      </c>
      <c r="I120">
        <f>F120-D120</f>
        <v>81.099999999998545</v>
      </c>
      <c r="J120">
        <f>(I120-H120)/I120</f>
        <v>-0.23378545006167445</v>
      </c>
      <c r="K120">
        <v>78.17</v>
      </c>
      <c r="L120">
        <v>0.24232699999999999</v>
      </c>
      <c r="M120">
        <v>1.6142105</v>
      </c>
      <c r="N120">
        <f>(K120-(K120*J120))</f>
        <v>96.445008631321087</v>
      </c>
      <c r="O120" s="4">
        <f t="shared" si="43"/>
        <v>0.25125924445332348</v>
      </c>
      <c r="P120">
        <f t="shared" si="44"/>
        <v>1.6737107735358485</v>
      </c>
    </row>
    <row r="121" spans="1:19" ht="16">
      <c r="A121" t="s">
        <v>37</v>
      </c>
      <c r="B121" s="11" t="s">
        <v>18</v>
      </c>
      <c r="C121" s="2">
        <v>100</v>
      </c>
      <c r="D121">
        <v>14102.7</v>
      </c>
      <c r="E121" t="s">
        <v>109</v>
      </c>
      <c r="F121">
        <v>14196.3</v>
      </c>
      <c r="H121">
        <f t="shared" si="34"/>
        <v>100</v>
      </c>
      <c r="I121">
        <f>F121-D121</f>
        <v>93.599999999998545</v>
      </c>
      <c r="J121">
        <f>(I121-H121)/I121</f>
        <v>-6.8376068376084981E-2</v>
      </c>
      <c r="K121">
        <v>95.43</v>
      </c>
      <c r="L121">
        <v>0.28533570000000003</v>
      </c>
      <c r="M121">
        <v>2.9306553000000002</v>
      </c>
      <c r="N121">
        <f>(K121-(K121*J121))</f>
        <v>101.9551282051298</v>
      </c>
      <c r="O121" s="4">
        <f t="shared" si="43"/>
        <v>0.27986399999999562</v>
      </c>
      <c r="P121">
        <f t="shared" si="44"/>
        <v>2.8744559999999555</v>
      </c>
    </row>
    <row r="122" spans="1:19" ht="16">
      <c r="A122" t="s">
        <v>38</v>
      </c>
      <c r="B122" s="11" t="s">
        <v>16</v>
      </c>
      <c r="C122" s="2">
        <v>99.95</v>
      </c>
      <c r="D122" t="s">
        <v>109</v>
      </c>
      <c r="E122" t="s">
        <v>109</v>
      </c>
      <c r="F122" t="s">
        <v>109</v>
      </c>
      <c r="H122">
        <f t="shared" si="34"/>
        <v>99.95</v>
      </c>
      <c r="I122" t="e">
        <f>F122-D122</f>
        <v>#VALUE!</v>
      </c>
      <c r="J122">
        <v>0</v>
      </c>
      <c r="K122">
        <v>92.29</v>
      </c>
      <c r="L122">
        <v>0.38946380000000003</v>
      </c>
      <c r="M122">
        <v>3.6454550000000001</v>
      </c>
      <c r="N122">
        <f>(K122-(K122*J122))</f>
        <v>92.29</v>
      </c>
      <c r="O122" s="4">
        <f t="shared" si="43"/>
        <v>0.42200000000000004</v>
      </c>
      <c r="P122">
        <f t="shared" si="44"/>
        <v>3.9499999999999997</v>
      </c>
      <c r="Q122" s="1">
        <f t="shared" ref="Q122" si="51">100*(P124-P123)/P122</f>
        <v>33.377205853338438</v>
      </c>
      <c r="R122" s="1">
        <f t="shared" ref="R122" si="52">1000000*(P124-P123)/55.85/100</f>
        <v>236.06081131725486</v>
      </c>
    </row>
    <row r="123" spans="1:19" ht="16">
      <c r="A123" t="s">
        <v>38</v>
      </c>
      <c r="B123" s="11" t="s">
        <v>17</v>
      </c>
      <c r="C123" s="2">
        <v>99.52</v>
      </c>
      <c r="D123">
        <v>14083.9</v>
      </c>
      <c r="E123" t="s">
        <v>109</v>
      </c>
      <c r="F123">
        <v>14160.9</v>
      </c>
      <c r="H123">
        <f t="shared" si="34"/>
        <v>99.52</v>
      </c>
      <c r="I123">
        <f>F123-D123</f>
        <v>77</v>
      </c>
      <c r="J123">
        <f>(I123-H123)/I123</f>
        <v>-0.29246753246753243</v>
      </c>
      <c r="K123">
        <v>74.16</v>
      </c>
      <c r="L123">
        <v>0.16463520000000001</v>
      </c>
      <c r="M123">
        <v>1.5032232000000001</v>
      </c>
      <c r="N123">
        <f>(K123-(K123*J123))</f>
        <v>95.849392207792192</v>
      </c>
      <c r="O123" s="4">
        <f t="shared" si="43"/>
        <v>0.17176446945337626</v>
      </c>
      <c r="P123">
        <f t="shared" si="44"/>
        <v>1.5683179260450166</v>
      </c>
    </row>
    <row r="124" spans="1:19" ht="16">
      <c r="A124" t="s">
        <v>38</v>
      </c>
      <c r="B124" s="11" t="s">
        <v>18</v>
      </c>
      <c r="C124" s="2">
        <v>99.56</v>
      </c>
      <c r="D124">
        <v>14111.1</v>
      </c>
      <c r="E124" t="s">
        <v>109</v>
      </c>
      <c r="F124">
        <v>14203.9</v>
      </c>
      <c r="H124">
        <f t="shared" si="34"/>
        <v>99.56</v>
      </c>
      <c r="I124">
        <f>F124-D124</f>
        <v>92.799999999999272</v>
      </c>
      <c r="J124">
        <f>(I124-H124)/I124</f>
        <v>-7.2844827586215327E-2</v>
      </c>
      <c r="K124">
        <v>94.19</v>
      </c>
      <c r="L124">
        <v>0.28822140000000002</v>
      </c>
      <c r="M124">
        <v>2.9170642999999998</v>
      </c>
      <c r="N124">
        <f>(K124-(K124*J124))</f>
        <v>101.05125431034563</v>
      </c>
      <c r="O124" s="4">
        <f t="shared" si="43"/>
        <v>0.28522298111691219</v>
      </c>
      <c r="P124">
        <f t="shared" si="44"/>
        <v>2.8867175572518851</v>
      </c>
    </row>
    <row r="125" spans="1:19" ht="16">
      <c r="A125" t="s">
        <v>39</v>
      </c>
      <c r="B125" s="11" t="s">
        <v>16</v>
      </c>
      <c r="C125">
        <v>99.29</v>
      </c>
      <c r="D125" t="s">
        <v>109</v>
      </c>
      <c r="E125" t="s">
        <v>109</v>
      </c>
      <c r="F125" t="s">
        <v>109</v>
      </c>
      <c r="H125">
        <f t="shared" si="34"/>
        <v>99.29</v>
      </c>
      <c r="I125" t="e">
        <f>F125-D125</f>
        <v>#VALUE!</v>
      </c>
      <c r="J125">
        <v>0</v>
      </c>
      <c r="K125">
        <v>91.99</v>
      </c>
      <c r="L125">
        <v>0.37715900000000002</v>
      </c>
      <c r="M125">
        <v>4.0751569999999999</v>
      </c>
      <c r="N125">
        <f>(K125-(K125*J125))</f>
        <v>91.99</v>
      </c>
      <c r="O125" s="4">
        <f t="shared" si="43"/>
        <v>0.41000000000000009</v>
      </c>
      <c r="P125">
        <f t="shared" si="44"/>
        <v>4.43</v>
      </c>
      <c r="Q125" s="1">
        <f t="shared" ref="Q125" si="53">100*(P127-P126)/P125</f>
        <v>33.995143266325179</v>
      </c>
      <c r="R125" s="1">
        <f t="shared" ref="R125" si="54">1000000*(P127-P126)/55.85/100</f>
        <v>269.64813727810292</v>
      </c>
      <c r="S125" t="s">
        <v>106</v>
      </c>
    </row>
    <row r="126" spans="1:19" ht="16">
      <c r="A126" t="s">
        <v>39</v>
      </c>
      <c r="B126" s="11" t="s">
        <v>17</v>
      </c>
      <c r="C126">
        <v>99.98</v>
      </c>
      <c r="D126">
        <v>13426.9</v>
      </c>
      <c r="E126" t="s">
        <v>109</v>
      </c>
      <c r="F126">
        <v>13503.5</v>
      </c>
      <c r="H126">
        <f t="shared" si="34"/>
        <v>99.98</v>
      </c>
      <c r="I126">
        <f>F126-D126</f>
        <v>76.600000000000364</v>
      </c>
      <c r="J126">
        <f>(I126-H126)/I126</f>
        <v>-0.30522193211487636</v>
      </c>
      <c r="K126">
        <v>74.31</v>
      </c>
      <c r="L126">
        <v>0.20435249999999999</v>
      </c>
      <c r="M126">
        <v>1.9863063000000001</v>
      </c>
      <c r="N126">
        <f>(K126-(K126*J126))</f>
        <v>96.991041775456466</v>
      </c>
      <c r="O126" s="4">
        <f t="shared" si="43"/>
        <v>0.21069213842768653</v>
      </c>
      <c r="P126">
        <f t="shared" si="44"/>
        <v>2.0479275855171131</v>
      </c>
    </row>
    <row r="127" spans="1:19" ht="16">
      <c r="A127" t="s">
        <v>39</v>
      </c>
      <c r="B127" s="11" t="s">
        <v>18</v>
      </c>
      <c r="C127">
        <v>99.58</v>
      </c>
      <c r="D127">
        <v>13480.8</v>
      </c>
      <c r="E127" t="s">
        <v>109</v>
      </c>
      <c r="F127">
        <v>13575.4</v>
      </c>
      <c r="H127">
        <f t="shared" si="34"/>
        <v>99.58</v>
      </c>
      <c r="I127">
        <f>F127-D127</f>
        <v>94.600000000000364</v>
      </c>
      <c r="J127">
        <f>(I127-H127)/I127</f>
        <v>-5.2642706131074156E-2</v>
      </c>
      <c r="K127">
        <v>95.99</v>
      </c>
      <c r="L127">
        <v>0.34556399999999998</v>
      </c>
      <c r="M127">
        <v>3.5909859000000002</v>
      </c>
      <c r="N127">
        <f>(K127-(K127*J127))</f>
        <v>101.04317336152181</v>
      </c>
      <c r="O127" s="4">
        <f t="shared" si="43"/>
        <v>0.34199638481622946</v>
      </c>
      <c r="P127">
        <f t="shared" si="44"/>
        <v>3.5539124322153182</v>
      </c>
    </row>
    <row r="128" spans="1:19" ht="16">
      <c r="A128" t="s">
        <v>40</v>
      </c>
      <c r="B128" s="11" t="s">
        <v>16</v>
      </c>
      <c r="C128">
        <v>100</v>
      </c>
      <c r="D128" t="s">
        <v>109</v>
      </c>
      <c r="E128" t="s">
        <v>109</v>
      </c>
      <c r="F128" t="s">
        <v>109</v>
      </c>
      <c r="H128">
        <f t="shared" si="34"/>
        <v>100</v>
      </c>
      <c r="I128" t="e">
        <f>F128-D128</f>
        <v>#VALUE!</v>
      </c>
      <c r="J128">
        <v>0</v>
      </c>
      <c r="K128">
        <v>90.99</v>
      </c>
      <c r="L128">
        <v>0.38124809999999998</v>
      </c>
      <c r="M128">
        <v>4.0181183999999996</v>
      </c>
      <c r="N128">
        <f>(K128-(K128*J128))</f>
        <v>90.99</v>
      </c>
      <c r="O128" s="4">
        <f t="shared" si="43"/>
        <v>0.41899999999999998</v>
      </c>
      <c r="P128">
        <f t="shared" si="44"/>
        <v>4.4159999999999995</v>
      </c>
      <c r="Q128" s="1">
        <f t="shared" ref="Q128" si="55">100*(P130-P129)/P128</f>
        <v>36.805018699780788</v>
      </c>
      <c r="R128" s="1">
        <f t="shared" ref="R128" si="56">1000000*(P130-P129)/55.85/100</f>
        <v>291.01336182315475</v>
      </c>
    </row>
    <row r="129" spans="1:18" ht="16">
      <c r="A129" t="s">
        <v>40</v>
      </c>
      <c r="B129" s="11" t="s">
        <v>17</v>
      </c>
      <c r="C129">
        <v>99.27</v>
      </c>
      <c r="D129">
        <v>14064.7</v>
      </c>
      <c r="E129" t="s">
        <v>109</v>
      </c>
      <c r="F129">
        <v>14139.2</v>
      </c>
      <c r="H129">
        <f t="shared" si="34"/>
        <v>99.27</v>
      </c>
      <c r="I129">
        <f>F129-D129</f>
        <v>74.5</v>
      </c>
      <c r="J129">
        <f>(I129-H129)/I129</f>
        <v>-0.33248322147650999</v>
      </c>
      <c r="K129">
        <v>71.569999999999993</v>
      </c>
      <c r="L129">
        <v>0.21041579999999999</v>
      </c>
      <c r="M129">
        <v>2.0418921000000001</v>
      </c>
      <c r="N129">
        <f>(K129-(K129*J129))</f>
        <v>95.365824161073817</v>
      </c>
      <c r="O129" s="4">
        <f t="shared" si="43"/>
        <v>0.22064067694167425</v>
      </c>
      <c r="P129">
        <f t="shared" si="44"/>
        <v>2.1411151405258386</v>
      </c>
    </row>
    <row r="130" spans="1:18" ht="16">
      <c r="A130" t="s">
        <v>40</v>
      </c>
      <c r="B130" s="11" t="s">
        <v>18</v>
      </c>
      <c r="C130">
        <v>99.49</v>
      </c>
      <c r="D130">
        <v>14043.6</v>
      </c>
      <c r="E130" t="s">
        <v>109</v>
      </c>
      <c r="F130">
        <v>14147</v>
      </c>
      <c r="H130">
        <f t="shared" si="34"/>
        <v>99.49</v>
      </c>
      <c r="I130">
        <f>F130-D130</f>
        <v>103.39999999999964</v>
      </c>
      <c r="J130">
        <f>(I130-H130)/I130</f>
        <v>3.7814313346224905E-2</v>
      </c>
      <c r="K130">
        <v>93.17</v>
      </c>
      <c r="L130">
        <v>0.32050479999999998</v>
      </c>
      <c r="M130">
        <v>3.3764807999999999</v>
      </c>
      <c r="N130">
        <f>(K130-(K130*J130))</f>
        <v>89.646840425532233</v>
      </c>
      <c r="O130" s="4">
        <f t="shared" si="43"/>
        <v>0.35751934867825785</v>
      </c>
      <c r="P130">
        <f t="shared" si="44"/>
        <v>3.766424766308158</v>
      </c>
    </row>
    <row r="131" spans="1:18" ht="16">
      <c r="A131" t="s">
        <v>41</v>
      </c>
      <c r="B131" s="11" t="s">
        <v>16</v>
      </c>
      <c r="C131">
        <v>100.09</v>
      </c>
      <c r="D131" t="s">
        <v>109</v>
      </c>
      <c r="E131" t="s">
        <v>109</v>
      </c>
      <c r="F131">
        <v>14163.5</v>
      </c>
      <c r="H131">
        <f t="shared" si="34"/>
        <v>100.09</v>
      </c>
      <c r="I131" t="e">
        <f>F131-D131</f>
        <v>#VALUE!</v>
      </c>
      <c r="J131">
        <v>0</v>
      </c>
      <c r="K131">
        <v>89.27</v>
      </c>
      <c r="L131">
        <v>0.94983280000000003</v>
      </c>
      <c r="M131">
        <v>8.6654388999999998</v>
      </c>
      <c r="N131">
        <f>(K131-(K131*J131))</f>
        <v>89.27</v>
      </c>
      <c r="O131" s="4">
        <f t="shared" si="43"/>
        <v>1.0640000000000001</v>
      </c>
      <c r="P131">
        <f t="shared" si="44"/>
        <v>9.7070000000000007</v>
      </c>
      <c r="Q131" s="1">
        <f t="shared" ref="Q131" si="57">100*(P133-P132)/P131</f>
        <v>94.57986035069132</v>
      </c>
      <c r="R131" s="1">
        <f t="shared" ref="R131" si="58">1000000*(P133-P132)/55.85/100</f>
        <v>1643.8436963727138</v>
      </c>
    </row>
    <row r="132" spans="1:18" ht="16">
      <c r="A132" t="s">
        <v>41</v>
      </c>
      <c r="B132" s="11" t="s">
        <v>17</v>
      </c>
      <c r="C132">
        <v>99.13</v>
      </c>
      <c r="D132">
        <v>13554.6</v>
      </c>
      <c r="E132" t="s">
        <v>109</v>
      </c>
      <c r="F132">
        <v>13528.6</v>
      </c>
      <c r="H132">
        <f t="shared" si="34"/>
        <v>99.13</v>
      </c>
      <c r="I132">
        <f>F132-D132</f>
        <v>-26</v>
      </c>
      <c r="J132">
        <f>(I132-H132)/I132</f>
        <v>4.8126923076923074</v>
      </c>
      <c r="K132">
        <v>66.86</v>
      </c>
      <c r="L132">
        <v>0.62982119999999997</v>
      </c>
      <c r="M132">
        <v>4.7731354000000001</v>
      </c>
      <c r="N132">
        <f>(K132-(K132*J132))</f>
        <v>-254.91660769230765</v>
      </c>
      <c r="O132" s="4">
        <f t="shared" si="43"/>
        <v>-0.24706950469081007</v>
      </c>
      <c r="P132">
        <f t="shared" si="44"/>
        <v>-1.8724301422374663</v>
      </c>
    </row>
    <row r="133" spans="1:18" ht="16">
      <c r="A133" t="s">
        <v>41</v>
      </c>
      <c r="B133" s="11" t="s">
        <v>18</v>
      </c>
      <c r="C133">
        <v>99.29</v>
      </c>
      <c r="D133">
        <v>14115.6</v>
      </c>
      <c r="E133" t="s">
        <v>109</v>
      </c>
      <c r="F133">
        <v>14204.3</v>
      </c>
      <c r="H133">
        <f t="shared" si="34"/>
        <v>99.29</v>
      </c>
      <c r="I133">
        <f>F133-D133</f>
        <v>88.699999999998909</v>
      </c>
      <c r="J133">
        <f>(I133-H133)/I133</f>
        <v>-0.11939120631342985</v>
      </c>
      <c r="K133">
        <v>88.39</v>
      </c>
      <c r="L133">
        <v>0.80258119999999999</v>
      </c>
      <c r="M133">
        <v>7.2311858999999998</v>
      </c>
      <c r="N133">
        <f>(K133-(K133*J133))</f>
        <v>98.942988726044064</v>
      </c>
      <c r="O133" s="4">
        <f t="shared" si="43"/>
        <v>0.81115520193371948</v>
      </c>
      <c r="P133">
        <f t="shared" si="44"/>
        <v>7.3084369020041402</v>
      </c>
    </row>
    <row r="134" spans="1:18" ht="16">
      <c r="A134" t="s">
        <v>42</v>
      </c>
      <c r="B134" s="11" t="s">
        <v>16</v>
      </c>
      <c r="C134">
        <v>100.04</v>
      </c>
      <c r="D134" t="s">
        <v>109</v>
      </c>
      <c r="E134" t="s">
        <v>109</v>
      </c>
      <c r="F134">
        <v>14168.9</v>
      </c>
      <c r="H134">
        <f t="shared" si="34"/>
        <v>100.04</v>
      </c>
      <c r="I134" t="e">
        <f>F134-D134</f>
        <v>#VALUE!</v>
      </c>
      <c r="J134">
        <v>0</v>
      </c>
      <c r="K134">
        <v>86.38</v>
      </c>
      <c r="L134">
        <v>1.023603</v>
      </c>
      <c r="M134">
        <v>8.8807278000000007</v>
      </c>
      <c r="N134">
        <f>(K134-(K134*J134))</f>
        <v>86.38</v>
      </c>
      <c r="O134" s="4">
        <f t="shared" si="43"/>
        <v>1.1850000000000003</v>
      </c>
      <c r="P134">
        <f t="shared" si="44"/>
        <v>10.281000000000001</v>
      </c>
      <c r="Q134" s="1">
        <f t="shared" ref="Q134" si="59">100*(P136-P135)/P134</f>
        <v>21.292698403496079</v>
      </c>
      <c r="R134" s="1">
        <f t="shared" ref="R134" si="60">1000000*(P136-P135)/55.85/100</f>
        <v>391.9610246845894</v>
      </c>
    </row>
    <row r="135" spans="1:18" ht="16">
      <c r="A135" t="s">
        <v>42</v>
      </c>
      <c r="B135" s="11" t="s">
        <v>17</v>
      </c>
      <c r="C135">
        <v>99.73</v>
      </c>
      <c r="D135">
        <v>13457.4</v>
      </c>
      <c r="E135" t="s">
        <v>109</v>
      </c>
      <c r="F135">
        <v>13528.6</v>
      </c>
      <c r="H135">
        <f t="shared" si="34"/>
        <v>99.73</v>
      </c>
      <c r="I135">
        <f>F135-D135</f>
        <v>71.200000000000728</v>
      </c>
      <c r="J135">
        <f>(I135-H135)/I135</f>
        <v>-0.40070224719099695</v>
      </c>
      <c r="K135">
        <v>62.68</v>
      </c>
      <c r="L135">
        <v>0.62303920000000002</v>
      </c>
      <c r="M135">
        <v>4.8683556000000001</v>
      </c>
      <c r="N135">
        <f>(K135-(K135*J135))</f>
        <v>87.79601685393169</v>
      </c>
      <c r="O135" s="4">
        <f t="shared" si="43"/>
        <v>0.7096440389050509</v>
      </c>
      <c r="P135">
        <f t="shared" si="44"/>
        <v>5.5450757044019419</v>
      </c>
    </row>
    <row r="136" spans="1:18" ht="16">
      <c r="A136" t="s">
        <v>42</v>
      </c>
      <c r="B136" s="11" t="s">
        <v>18</v>
      </c>
      <c r="C136">
        <v>99.76</v>
      </c>
      <c r="D136">
        <v>13398.7</v>
      </c>
      <c r="E136" t="s">
        <v>109</v>
      </c>
      <c r="F136">
        <v>13488.5</v>
      </c>
      <c r="H136">
        <f t="shared" si="34"/>
        <v>99.76</v>
      </c>
      <c r="I136">
        <f>F136-D136</f>
        <v>89.799999999999272</v>
      </c>
      <c r="J136">
        <f>(I136-H136)/I136</f>
        <v>-0.11091314031181307</v>
      </c>
      <c r="K136">
        <v>89.58</v>
      </c>
      <c r="L136">
        <v>0.87250919999999998</v>
      </c>
      <c r="M136">
        <v>7.6967135999999998</v>
      </c>
      <c r="N136">
        <f>(K136-(K136*J136))</f>
        <v>99.515599109132211</v>
      </c>
      <c r="O136" s="4">
        <f t="shared" si="43"/>
        <v>0.8767562149157907</v>
      </c>
      <c r="P136">
        <f t="shared" si="44"/>
        <v>7.734178027265374</v>
      </c>
    </row>
    <row r="137" spans="1:18" ht="16">
      <c r="A137" t="s">
        <v>102</v>
      </c>
      <c r="B137" s="11" t="s">
        <v>16</v>
      </c>
      <c r="C137">
        <v>99.66</v>
      </c>
      <c r="D137" t="s">
        <v>109</v>
      </c>
      <c r="E137" t="s">
        <v>109</v>
      </c>
      <c r="F137">
        <v>13645.8</v>
      </c>
      <c r="H137">
        <f t="shared" si="34"/>
        <v>99.66</v>
      </c>
      <c r="I137" t="e">
        <f>F137-D137</f>
        <v>#VALUE!</v>
      </c>
      <c r="J137">
        <v>0</v>
      </c>
      <c r="K137">
        <v>94.78</v>
      </c>
      <c r="L137">
        <v>2.1098028000000002</v>
      </c>
      <c r="M137">
        <v>16.962776600000002</v>
      </c>
      <c r="N137">
        <f>(K137-(K137*J137))</f>
        <v>94.78</v>
      </c>
      <c r="O137" s="4">
        <f t="shared" si="43"/>
        <v>2.2260000000000004</v>
      </c>
      <c r="P137">
        <f t="shared" si="44"/>
        <v>17.897000000000002</v>
      </c>
      <c r="Q137" s="1">
        <f t="shared" ref="Q137" si="61">100*(P139-P138)/P137</f>
        <v>4.1941722728737645</v>
      </c>
      <c r="R137" s="1">
        <f t="shared" ref="R137" si="62">1000000*(P139-P138)/55.85/100</f>
        <v>134.40125544784559</v>
      </c>
    </row>
    <row r="138" spans="1:18" ht="16">
      <c r="A138" t="s">
        <v>102</v>
      </c>
      <c r="B138" s="11" t="s">
        <v>17</v>
      </c>
      <c r="C138">
        <v>99.9</v>
      </c>
      <c r="D138">
        <v>13475.4</v>
      </c>
      <c r="E138" t="s">
        <v>109</v>
      </c>
      <c r="F138">
        <v>13548.3</v>
      </c>
      <c r="H138">
        <f t="shared" si="34"/>
        <v>99.9</v>
      </c>
      <c r="I138">
        <f>F138-D138</f>
        <v>72.899999999999636</v>
      </c>
      <c r="J138">
        <f>(I138-H138)/I138</f>
        <v>-0.37037037037037729</v>
      </c>
      <c r="K138">
        <v>67.680000000000007</v>
      </c>
      <c r="L138">
        <v>1.4097744000000001</v>
      </c>
      <c r="M138">
        <v>11.2626288</v>
      </c>
      <c r="N138">
        <f>(K138-(K138*J138))</f>
        <v>92.746666666667153</v>
      </c>
      <c r="O138" s="4">
        <f t="shared" si="43"/>
        <v>1.5200270270270191</v>
      </c>
      <c r="P138">
        <f t="shared" si="44"/>
        <v>12.143432432432368</v>
      </c>
    </row>
    <row r="139" spans="1:18" ht="16">
      <c r="A139" t="s">
        <v>102</v>
      </c>
      <c r="B139" s="11" t="s">
        <v>18</v>
      </c>
      <c r="C139">
        <v>99.3</v>
      </c>
      <c r="D139">
        <v>13638.6</v>
      </c>
      <c r="E139" t="s">
        <v>109</v>
      </c>
      <c r="F139">
        <v>13718.3</v>
      </c>
      <c r="H139">
        <f t="shared" si="34"/>
        <v>99.3</v>
      </c>
      <c r="I139">
        <f>F139-D139</f>
        <v>79.699999999998909</v>
      </c>
      <c r="J139">
        <f>(I139-H139)/I139</f>
        <v>-0.24592220828107098</v>
      </c>
      <c r="K139">
        <v>78.3</v>
      </c>
      <c r="L139">
        <v>1.6450830000000001</v>
      </c>
      <c r="M139">
        <v>12.578894999999999</v>
      </c>
      <c r="N139">
        <f>(K139-(K139*J139))</f>
        <v>97.555708908407851</v>
      </c>
      <c r="O139" s="4">
        <f t="shared" si="43"/>
        <v>1.6863011077542571</v>
      </c>
      <c r="P139">
        <f t="shared" si="44"/>
        <v>12.894063444108586</v>
      </c>
    </row>
    <row r="140" spans="1:18" ht="16">
      <c r="A140" t="s">
        <v>43</v>
      </c>
      <c r="B140" s="11" t="s">
        <v>16</v>
      </c>
      <c r="C140">
        <v>99.52</v>
      </c>
      <c r="D140" t="s">
        <v>109</v>
      </c>
      <c r="E140" t="s">
        <v>109</v>
      </c>
      <c r="F140">
        <v>13630.7</v>
      </c>
      <c r="H140">
        <f t="shared" si="34"/>
        <v>99.52</v>
      </c>
      <c r="I140" t="e">
        <f>F140-D140</f>
        <v>#VALUE!</v>
      </c>
      <c r="J140">
        <v>0</v>
      </c>
      <c r="K140">
        <v>90</v>
      </c>
      <c r="L140">
        <v>1.0296000000000001</v>
      </c>
      <c r="M140">
        <v>9.4275000000000002</v>
      </c>
      <c r="N140">
        <f>(K140-(K140*J140))</f>
        <v>90</v>
      </c>
      <c r="O140" s="4">
        <f t="shared" si="43"/>
        <v>1.1440000000000001</v>
      </c>
      <c r="P140">
        <f t="shared" si="44"/>
        <v>10.475</v>
      </c>
      <c r="Q140" s="1">
        <f t="shared" ref="Q140" si="63">100*(P142-P141)/P140</f>
        <v>20.666878432512835</v>
      </c>
      <c r="R140" s="1">
        <f t="shared" ref="R140" si="64">1000000*(P142-P141)/55.85/100</f>
        <v>387.61960891776539</v>
      </c>
    </row>
    <row r="141" spans="1:18" ht="16">
      <c r="A141" t="s">
        <v>43</v>
      </c>
      <c r="B141" s="11" t="s">
        <v>17</v>
      </c>
      <c r="C141">
        <v>99.54</v>
      </c>
      <c r="D141">
        <v>13531.4</v>
      </c>
      <c r="E141" t="s">
        <v>109</v>
      </c>
      <c r="F141">
        <v>13604.6</v>
      </c>
      <c r="H141">
        <f t="shared" si="34"/>
        <v>99.54</v>
      </c>
      <c r="I141">
        <f>F141-D141</f>
        <v>73.200000000000728</v>
      </c>
      <c r="J141">
        <f>(I141-H141)/I141</f>
        <v>-0.35983606557375708</v>
      </c>
      <c r="K141">
        <v>64.95</v>
      </c>
      <c r="L141">
        <v>0.68392350000000002</v>
      </c>
      <c r="M141">
        <v>5.1596279999999997</v>
      </c>
      <c r="N141">
        <f>(K141-(K141*J141))</f>
        <v>88.321352459015529</v>
      </c>
      <c r="O141" s="4">
        <f t="shared" si="43"/>
        <v>0.77435804701628252</v>
      </c>
      <c r="P141">
        <f t="shared" si="44"/>
        <v>5.8418806509946322</v>
      </c>
    </row>
    <row r="142" spans="1:18" ht="16">
      <c r="A142" t="s">
        <v>43</v>
      </c>
      <c r="B142" s="11" t="s">
        <v>18</v>
      </c>
      <c r="C142">
        <v>99.76</v>
      </c>
      <c r="D142">
        <v>13429.1</v>
      </c>
      <c r="E142" t="s">
        <v>109</v>
      </c>
      <c r="F142">
        <v>13520.7</v>
      </c>
      <c r="H142">
        <f t="shared" si="34"/>
        <v>99.76</v>
      </c>
      <c r="I142">
        <f>F142-D142</f>
        <v>91.600000000000364</v>
      </c>
      <c r="J142">
        <f>(I142-H142)/I142</f>
        <v>-8.9082969432310144E-2</v>
      </c>
      <c r="K142">
        <v>90.01</v>
      </c>
      <c r="L142">
        <v>0.88749860000000003</v>
      </c>
      <c r="M142">
        <v>7.8488720000000001</v>
      </c>
      <c r="N142">
        <f>(K142-(K142*J142))</f>
        <v>98.028358078602238</v>
      </c>
      <c r="O142" s="4">
        <f t="shared" si="43"/>
        <v>0.90534883720930581</v>
      </c>
      <c r="P142">
        <f t="shared" si="44"/>
        <v>8.0067361668003514</v>
      </c>
    </row>
    <row r="143" spans="1:18" ht="16">
      <c r="A143" t="s">
        <v>44</v>
      </c>
      <c r="B143" s="11" t="s">
        <v>16</v>
      </c>
      <c r="C143">
        <v>99.49</v>
      </c>
      <c r="D143" t="s">
        <v>109</v>
      </c>
      <c r="E143" t="s">
        <v>109</v>
      </c>
      <c r="F143">
        <v>14094.7</v>
      </c>
      <c r="H143">
        <f t="shared" si="34"/>
        <v>99.49</v>
      </c>
      <c r="I143" t="e">
        <f>F143-D143</f>
        <v>#VALUE!</v>
      </c>
      <c r="J143">
        <v>0</v>
      </c>
      <c r="K143">
        <v>83.55</v>
      </c>
      <c r="L143">
        <v>0.93074699999999999</v>
      </c>
      <c r="M143">
        <v>8.1812159999999992</v>
      </c>
      <c r="N143">
        <f>(K143-(K143*J143))</f>
        <v>83.55</v>
      </c>
      <c r="O143" s="4">
        <f t="shared" si="43"/>
        <v>1.1139999999999999</v>
      </c>
      <c r="P143">
        <f t="shared" si="44"/>
        <v>9.7919999999999998</v>
      </c>
      <c r="Q143" s="1">
        <f t="shared" ref="Q143" si="65">100*(P145-P144)/P143</f>
        <v>17.626027327239761</v>
      </c>
      <c r="R143" s="1">
        <f t="shared" ref="R143" si="66">1000000*(P145-P144)/55.85/100</f>
        <v>309.03144062369154</v>
      </c>
    </row>
    <row r="144" spans="1:18" ht="16">
      <c r="A144" t="s">
        <v>44</v>
      </c>
      <c r="B144" s="11" t="s">
        <v>17</v>
      </c>
      <c r="C144">
        <v>100.01</v>
      </c>
      <c r="D144">
        <v>13556.5</v>
      </c>
      <c r="E144" t="s">
        <v>109</v>
      </c>
      <c r="F144">
        <v>13632.6</v>
      </c>
      <c r="H144">
        <f t="shared" si="34"/>
        <v>100.01</v>
      </c>
      <c r="I144">
        <f>F144-D144</f>
        <v>76.100000000000364</v>
      </c>
      <c r="J144">
        <f>(I144-H144)/I144</f>
        <v>-0.31419185282522377</v>
      </c>
      <c r="K144">
        <v>71.22</v>
      </c>
      <c r="L144">
        <v>0.58970160000000005</v>
      </c>
      <c r="M144">
        <v>5.1413717999999999</v>
      </c>
      <c r="N144">
        <f>(K144-(K144*J144))</f>
        <v>93.59674375821244</v>
      </c>
      <c r="O144" s="4">
        <f t="shared" si="43"/>
        <v>0.63004499550045301</v>
      </c>
      <c r="P144">
        <f t="shared" si="44"/>
        <v>5.4931096890311224</v>
      </c>
    </row>
    <row r="145" spans="1:19" ht="16">
      <c r="A145" t="s">
        <v>44</v>
      </c>
      <c r="B145" s="11" t="s">
        <v>18</v>
      </c>
      <c r="C145">
        <v>100.03</v>
      </c>
      <c r="D145">
        <v>13470.6</v>
      </c>
      <c r="E145" t="s">
        <v>109</v>
      </c>
      <c r="F145">
        <v>13561.8</v>
      </c>
      <c r="H145">
        <f t="shared" si="34"/>
        <v>100.03</v>
      </c>
      <c r="I145">
        <f>F145-D145</f>
        <v>91.199999999998909</v>
      </c>
      <c r="J145">
        <f>(I145-H145)/I145</f>
        <v>-9.6820175438609629E-2</v>
      </c>
      <c r="K145">
        <v>89.82</v>
      </c>
      <c r="L145">
        <v>0.88023600000000002</v>
      </c>
      <c r="M145">
        <v>7.1119475999999997</v>
      </c>
      <c r="N145">
        <f>(K145-(K145*J145))</f>
        <v>98.516388157895904</v>
      </c>
      <c r="O145" s="4">
        <f t="shared" si="43"/>
        <v>0.89349195241426516</v>
      </c>
      <c r="P145">
        <f t="shared" si="44"/>
        <v>7.2190502849144398</v>
      </c>
    </row>
    <row r="146" spans="1:19" ht="16">
      <c r="A146" t="s">
        <v>45</v>
      </c>
      <c r="B146" s="11" t="s">
        <v>16</v>
      </c>
      <c r="C146">
        <v>88.45</v>
      </c>
      <c r="D146" t="s">
        <v>109</v>
      </c>
      <c r="E146" t="s">
        <v>109</v>
      </c>
      <c r="F146">
        <v>14182.3</v>
      </c>
      <c r="H146">
        <f t="shared" si="34"/>
        <v>88.45</v>
      </c>
      <c r="I146" t="e">
        <f>F146-D146</f>
        <v>#VALUE!</v>
      </c>
      <c r="J146">
        <v>0</v>
      </c>
      <c r="K146">
        <v>72.48</v>
      </c>
      <c r="L146">
        <v>2.2215120000000002</v>
      </c>
      <c r="M146">
        <v>16.976990399999998</v>
      </c>
      <c r="N146">
        <f>(K146-(K146*J146))</f>
        <v>72.48</v>
      </c>
      <c r="O146" s="4">
        <f t="shared" si="43"/>
        <v>3.0649999999999999</v>
      </c>
      <c r="P146">
        <f t="shared" si="44"/>
        <v>23.422999999999995</v>
      </c>
      <c r="Q146" s="1">
        <f t="shared" ref="Q146" si="67">100*(P148-P147)/P146</f>
        <v>7.096622976043288</v>
      </c>
      <c r="R146" s="1">
        <f t="shared" ref="R146" si="68">1000000*(P148-P147)/55.85/100</f>
        <v>297.62614139276968</v>
      </c>
    </row>
    <row r="147" spans="1:19" ht="16">
      <c r="A147" t="s">
        <v>45</v>
      </c>
      <c r="B147" s="11" t="s">
        <v>17</v>
      </c>
      <c r="C147">
        <v>99.55</v>
      </c>
      <c r="D147">
        <v>13472</v>
      </c>
      <c r="E147" t="s">
        <v>109</v>
      </c>
      <c r="F147">
        <v>13537.2</v>
      </c>
      <c r="H147">
        <f t="shared" si="34"/>
        <v>99.55</v>
      </c>
      <c r="I147">
        <f>F147-D147</f>
        <v>65.200000000000728</v>
      </c>
      <c r="J147">
        <f>(I147-H147)/I147</f>
        <v>-0.52684049079752893</v>
      </c>
      <c r="K147">
        <v>58.54</v>
      </c>
      <c r="L147">
        <v>1.7380526000000001</v>
      </c>
      <c r="M147">
        <v>13.7756328</v>
      </c>
      <c r="N147">
        <f>(K147-(K147*J147))</f>
        <v>89.381242331287339</v>
      </c>
      <c r="O147" s="4">
        <f t="shared" si="43"/>
        <v>1.9445384229030858</v>
      </c>
      <c r="P147">
        <f t="shared" si="44"/>
        <v>15.412218985434629</v>
      </c>
    </row>
    <row r="148" spans="1:19" ht="16">
      <c r="A148" t="s">
        <v>45</v>
      </c>
      <c r="B148" s="11" t="s">
        <v>18</v>
      </c>
      <c r="C148">
        <v>100.09</v>
      </c>
      <c r="D148">
        <v>14037.1</v>
      </c>
      <c r="E148" t="s">
        <v>109</v>
      </c>
      <c r="F148">
        <v>14120.4</v>
      </c>
      <c r="H148">
        <f t="shared" si="34"/>
        <v>100.09</v>
      </c>
      <c r="I148">
        <f>F148-D148</f>
        <v>83.299999999999272</v>
      </c>
      <c r="J148">
        <f>(I148-H148)/I148</f>
        <v>-0.20156062424971041</v>
      </c>
      <c r="K148">
        <v>80.91</v>
      </c>
      <c r="L148">
        <v>2.0866688999999998</v>
      </c>
      <c r="M148">
        <v>16.599495600000001</v>
      </c>
      <c r="N148">
        <f>(K148-(K148*J148))</f>
        <v>97.218270108044067</v>
      </c>
      <c r="O148" s="4">
        <f t="shared" si="43"/>
        <v>2.1463752622639438</v>
      </c>
      <c r="P148">
        <f t="shared" si="44"/>
        <v>17.074460985113248</v>
      </c>
    </row>
    <row r="149" spans="1:19" ht="16">
      <c r="A149" t="s">
        <v>46</v>
      </c>
      <c r="B149" s="11" t="s">
        <v>16</v>
      </c>
      <c r="C149">
        <v>100.08</v>
      </c>
      <c r="D149" t="s">
        <v>109</v>
      </c>
      <c r="E149" t="s">
        <v>109</v>
      </c>
      <c r="F149">
        <v>13511.9</v>
      </c>
      <c r="H149">
        <f t="shared" si="34"/>
        <v>100.08</v>
      </c>
      <c r="I149" t="e">
        <f>F149-D149</f>
        <v>#VALUE!</v>
      </c>
      <c r="J149">
        <v>0</v>
      </c>
      <c r="K149">
        <v>89.1</v>
      </c>
      <c r="L149">
        <v>1.9227780000000001</v>
      </c>
      <c r="M149">
        <v>15.670908000000001</v>
      </c>
      <c r="N149">
        <f>(K149-(K149*J149))</f>
        <v>89.1</v>
      </c>
      <c r="O149" s="4">
        <f t="shared" si="43"/>
        <v>2.1580000000000004</v>
      </c>
      <c r="P149">
        <f t="shared" si="44"/>
        <v>17.588000000000005</v>
      </c>
      <c r="Q149" s="1">
        <f t="shared" ref="Q149" si="69">100*(P151-P150)/P149</f>
        <v>10.004352349578218</v>
      </c>
      <c r="R149" s="1">
        <f t="shared" ref="R149" si="70">1000000*(P151-P150)/55.85/100</f>
        <v>315.05201275627883</v>
      </c>
      <c r="S149" t="s">
        <v>105</v>
      </c>
    </row>
    <row r="150" spans="1:19" ht="16">
      <c r="A150" t="s">
        <v>46</v>
      </c>
      <c r="B150" s="11" t="s">
        <v>17</v>
      </c>
      <c r="C150">
        <v>100.07</v>
      </c>
      <c r="D150">
        <v>13504.5</v>
      </c>
      <c r="E150" t="s">
        <v>109</v>
      </c>
      <c r="F150">
        <v>13575.6</v>
      </c>
      <c r="H150">
        <f t="shared" si="34"/>
        <v>100.07</v>
      </c>
      <c r="I150">
        <f>F150-D150</f>
        <v>71.100000000000364</v>
      </c>
      <c r="J150">
        <f>(I150-H150)/I150</f>
        <v>-0.40745428973276343</v>
      </c>
      <c r="K150">
        <v>67.63</v>
      </c>
      <c r="L150">
        <v>1.2741492000000001</v>
      </c>
      <c r="M150">
        <v>10.8248578</v>
      </c>
      <c r="N150">
        <f>(K150-(K150*J150))</f>
        <v>95.186133614626783</v>
      </c>
      <c r="O150" s="4">
        <f t="shared" si="43"/>
        <v>1.3385869891076319</v>
      </c>
      <c r="P150">
        <f t="shared" si="44"/>
        <v>11.3723053862297</v>
      </c>
      <c r="S150" t="s">
        <v>105</v>
      </c>
    </row>
    <row r="151" spans="1:19" ht="16">
      <c r="A151" t="s">
        <v>46</v>
      </c>
      <c r="B151" s="11" t="s">
        <v>18</v>
      </c>
      <c r="C151">
        <v>100.06</v>
      </c>
      <c r="D151">
        <v>14088.6</v>
      </c>
      <c r="E151" t="s">
        <v>109</v>
      </c>
      <c r="F151">
        <v>14173.1</v>
      </c>
      <c r="H151">
        <f t="shared" si="34"/>
        <v>100.06</v>
      </c>
      <c r="I151">
        <f>F151-D151</f>
        <v>84.5</v>
      </c>
      <c r="J151">
        <f>(I151-H151)/I151</f>
        <v>-0.18414201183431955</v>
      </c>
      <c r="K151">
        <v>83.57</v>
      </c>
      <c r="L151">
        <v>1.5610876</v>
      </c>
      <c r="M151">
        <v>12.995134999999999</v>
      </c>
      <c r="N151">
        <f>(K151-(K151*J151))</f>
        <v>98.958747928994072</v>
      </c>
      <c r="O151" s="4">
        <f t="shared" si="43"/>
        <v>1.5775134919048572</v>
      </c>
      <c r="P151">
        <f t="shared" si="44"/>
        <v>13.131870877473517</v>
      </c>
      <c r="S151" t="s">
        <v>105</v>
      </c>
    </row>
    <row r="152" spans="1:19" ht="16">
      <c r="A152" t="s">
        <v>47</v>
      </c>
      <c r="B152" s="11" t="s">
        <v>16</v>
      </c>
      <c r="C152">
        <v>100.07</v>
      </c>
      <c r="D152" t="s">
        <v>109</v>
      </c>
      <c r="E152" t="s">
        <v>109</v>
      </c>
      <c r="F152">
        <v>14167.2</v>
      </c>
      <c r="H152">
        <f t="shared" si="34"/>
        <v>100.07</v>
      </c>
      <c r="I152" t="e">
        <f>F152-D152</f>
        <v>#VALUE!</v>
      </c>
      <c r="J152">
        <v>0</v>
      </c>
      <c r="K152">
        <v>87.69</v>
      </c>
      <c r="L152">
        <v>0.85760820000000004</v>
      </c>
      <c r="M152">
        <v>8.427009</v>
      </c>
      <c r="N152">
        <f>(K152-(K152*J152))</f>
        <v>87.69</v>
      </c>
      <c r="O152" s="4">
        <f t="shared" si="43"/>
        <v>0.97800000000000009</v>
      </c>
      <c r="P152">
        <f t="shared" si="44"/>
        <v>9.6100000000000012</v>
      </c>
      <c r="Q152" s="1">
        <f t="shared" ref="Q152" si="71">100*(P154-P153)/P152</f>
        <v>23.134272844845817</v>
      </c>
      <c r="R152" s="1">
        <f t="shared" ref="R152" si="72">1000000*(P154-P153)/55.85/100</f>
        <v>398.06689711543129</v>
      </c>
    </row>
    <row r="153" spans="1:19" ht="16">
      <c r="A153" t="s">
        <v>47</v>
      </c>
      <c r="B153" s="11" t="s">
        <v>17</v>
      </c>
      <c r="C153">
        <v>99.47</v>
      </c>
      <c r="D153">
        <v>14059.699999999901</v>
      </c>
      <c r="E153" t="s">
        <v>109</v>
      </c>
      <c r="F153">
        <v>14126.9</v>
      </c>
      <c r="H153">
        <f t="shared" si="34"/>
        <v>99.47</v>
      </c>
      <c r="I153">
        <f>F153-D153</f>
        <v>67.200000000098953</v>
      </c>
      <c r="J153">
        <f>(I153-H153)/I153</f>
        <v>-0.4802083333311537</v>
      </c>
      <c r="K153">
        <v>62.59</v>
      </c>
      <c r="L153">
        <v>0.54140350000000004</v>
      </c>
      <c r="M153">
        <v>4.6936241000000001</v>
      </c>
      <c r="N153">
        <f>(K153-(K153*J153))</f>
        <v>92.646239583196916</v>
      </c>
      <c r="O153" s="4">
        <f t="shared" si="43"/>
        <v>0.58437719915638475</v>
      </c>
      <c r="P153">
        <f t="shared" si="44"/>
        <v>5.0661787473684736</v>
      </c>
    </row>
    <row r="154" spans="1:19" ht="16">
      <c r="A154" t="s">
        <v>47</v>
      </c>
      <c r="B154" s="11" t="s">
        <v>18</v>
      </c>
      <c r="C154">
        <v>99.25</v>
      </c>
      <c r="D154">
        <v>13434.6</v>
      </c>
      <c r="E154" t="s">
        <v>109</v>
      </c>
      <c r="F154">
        <v>13525</v>
      </c>
      <c r="H154">
        <f t="shared" si="34"/>
        <v>99.25</v>
      </c>
      <c r="I154">
        <f>F154-D154</f>
        <v>90.399999999999636</v>
      </c>
      <c r="J154">
        <f>(I154-H154)/I154</f>
        <v>-9.7898230088499988E-2</v>
      </c>
      <c r="K154">
        <v>89.87</v>
      </c>
      <c r="L154">
        <v>0.71716259999999998</v>
      </c>
      <c r="M154">
        <v>7.1922961000000001</v>
      </c>
      <c r="N154">
        <f>(K154-(K154*J154))</f>
        <v>98.668113938053494</v>
      </c>
      <c r="O154" s="4">
        <f t="shared" si="43"/>
        <v>0.72684332493702486</v>
      </c>
      <c r="P154">
        <f t="shared" si="44"/>
        <v>7.2893823677581571</v>
      </c>
    </row>
    <row r="155" spans="1:19" ht="16">
      <c r="A155" t="s">
        <v>48</v>
      </c>
      <c r="B155" s="11" t="s">
        <v>16</v>
      </c>
      <c r="C155">
        <v>99.57</v>
      </c>
      <c r="D155" t="s">
        <v>109</v>
      </c>
      <c r="E155" t="s">
        <v>109</v>
      </c>
      <c r="F155">
        <v>13643.9</v>
      </c>
      <c r="H155">
        <f t="shared" si="34"/>
        <v>99.57</v>
      </c>
      <c r="I155" t="e">
        <f>F155-D155</f>
        <v>#VALUE!</v>
      </c>
      <c r="J155">
        <v>0</v>
      </c>
      <c r="K155">
        <v>89.48</v>
      </c>
      <c r="L155">
        <v>0.89390519999999996</v>
      </c>
      <c r="M155">
        <v>9.2862343999999997</v>
      </c>
      <c r="N155">
        <f>(K155-(K155*J155))</f>
        <v>89.48</v>
      </c>
      <c r="O155" s="4">
        <f t="shared" si="43"/>
        <v>0.99899999999999989</v>
      </c>
      <c r="P155">
        <f t="shared" si="44"/>
        <v>10.377999999999998</v>
      </c>
      <c r="Q155" s="1">
        <f t="shared" ref="Q155" si="73">100*(P157-P156)/P155</f>
        <v>17.060780427760452</v>
      </c>
      <c r="R155" s="1">
        <f t="shared" ref="R155" si="74">1000000*(P157-P156)/55.85/100</f>
        <v>317.02198617600345</v>
      </c>
    </row>
    <row r="156" spans="1:19" ht="16">
      <c r="A156" t="s">
        <v>48</v>
      </c>
      <c r="B156" s="11" t="s">
        <v>17</v>
      </c>
      <c r="C156">
        <v>99.87</v>
      </c>
      <c r="D156">
        <v>14081.6</v>
      </c>
      <c r="E156" t="s">
        <v>109</v>
      </c>
      <c r="F156">
        <v>14158.6</v>
      </c>
      <c r="H156">
        <f t="shared" si="34"/>
        <v>99.87</v>
      </c>
      <c r="I156">
        <f>F156-D156</f>
        <v>77</v>
      </c>
      <c r="J156">
        <f>(I156-H156)/I156</f>
        <v>-0.29701298701298706</v>
      </c>
      <c r="K156">
        <v>72.56</v>
      </c>
      <c r="L156">
        <v>0.6486864</v>
      </c>
      <c r="M156">
        <v>5.7061184000000003</v>
      </c>
      <c r="N156">
        <f>(K156-(K156*J156))</f>
        <v>94.111262337662339</v>
      </c>
      <c r="O156" s="4">
        <f t="shared" si="43"/>
        <v>0.68927605887653953</v>
      </c>
      <c r="P156">
        <f t="shared" si="44"/>
        <v>6.063162110743967</v>
      </c>
    </row>
    <row r="157" spans="1:19" ht="16">
      <c r="A157" t="s">
        <v>48</v>
      </c>
      <c r="B157" s="11" t="s">
        <v>18</v>
      </c>
      <c r="C157">
        <v>99.52</v>
      </c>
      <c r="D157">
        <v>13501.2</v>
      </c>
      <c r="E157" t="s">
        <v>109</v>
      </c>
      <c r="F157">
        <v>13591.1</v>
      </c>
      <c r="H157">
        <f t="shared" si="34"/>
        <v>99.52</v>
      </c>
      <c r="I157">
        <f>F157-D157</f>
        <v>89.899999999999636</v>
      </c>
      <c r="J157">
        <f>(I157-H157)/I157</f>
        <v>-0.10700778642937039</v>
      </c>
      <c r="K157">
        <v>89.99</v>
      </c>
      <c r="L157">
        <v>0.79011220000000004</v>
      </c>
      <c r="M157">
        <v>7.8039328000000001</v>
      </c>
      <c r="N157">
        <f>(K157-(K157*J157))</f>
        <v>99.619630700779041</v>
      </c>
      <c r="O157" s="4">
        <f t="shared" si="43"/>
        <v>0.79312901929260138</v>
      </c>
      <c r="P157">
        <f t="shared" si="44"/>
        <v>7.8337299035369465</v>
      </c>
    </row>
    <row r="158" spans="1:19" ht="16">
      <c r="A158" t="s">
        <v>49</v>
      </c>
      <c r="B158" s="11" t="s">
        <v>16</v>
      </c>
      <c r="C158">
        <v>99.93</v>
      </c>
      <c r="D158" t="s">
        <v>109</v>
      </c>
      <c r="E158" t="s">
        <v>109</v>
      </c>
      <c r="F158">
        <v>13580.2</v>
      </c>
      <c r="H158">
        <f t="shared" si="34"/>
        <v>99.93</v>
      </c>
      <c r="I158" t="e">
        <f>F158-D158</f>
        <v>#VALUE!</v>
      </c>
      <c r="J158">
        <v>0</v>
      </c>
      <c r="K158">
        <v>92.29</v>
      </c>
      <c r="L158">
        <v>0.60726820000000004</v>
      </c>
      <c r="M158">
        <v>6.0209995999999997</v>
      </c>
      <c r="N158">
        <f>(K158-(K158*J158))</f>
        <v>92.29</v>
      </c>
      <c r="O158" s="4">
        <f t="shared" si="43"/>
        <v>0.65800000000000003</v>
      </c>
      <c r="P158">
        <f t="shared" si="44"/>
        <v>6.524</v>
      </c>
      <c r="Q158" s="1">
        <f t="shared" ref="Q158" si="75">100*(P160-P159)/P158</f>
        <v>26.595492504417148</v>
      </c>
      <c r="R158" s="1">
        <f t="shared" ref="R158" si="76">1000000*(P160-P159)/55.85/100</f>
        <v>310.66963849385405</v>
      </c>
    </row>
    <row r="159" spans="1:19" ht="16">
      <c r="A159" t="s">
        <v>49</v>
      </c>
      <c r="B159" s="11" t="s">
        <v>17</v>
      </c>
      <c r="C159">
        <v>99.93</v>
      </c>
      <c r="D159">
        <v>13502.1</v>
      </c>
      <c r="E159" t="s">
        <v>109</v>
      </c>
      <c r="F159">
        <v>13574.2</v>
      </c>
      <c r="H159">
        <f t="shared" si="34"/>
        <v>99.93</v>
      </c>
      <c r="I159">
        <f>F159-D159</f>
        <v>72.100000000000364</v>
      </c>
      <c r="J159">
        <f>(I159-H159)/I159</f>
        <v>-0.38599167822468106</v>
      </c>
      <c r="K159">
        <v>69.88</v>
      </c>
      <c r="L159">
        <v>0.35638799999999998</v>
      </c>
      <c r="M159">
        <v>3.0041411999999998</v>
      </c>
      <c r="N159">
        <f>(K159-(K159*J159))</f>
        <v>96.853098474340698</v>
      </c>
      <c r="O159" s="4">
        <f t="shared" si="43"/>
        <v>0.36796757730411472</v>
      </c>
      <c r="P159">
        <f t="shared" si="44"/>
        <v>3.1017502251576259</v>
      </c>
    </row>
    <row r="160" spans="1:19" ht="16">
      <c r="A160" t="s">
        <v>49</v>
      </c>
      <c r="B160" s="11" t="s">
        <v>18</v>
      </c>
      <c r="C160">
        <v>99.91</v>
      </c>
      <c r="D160">
        <v>13488.0999999999</v>
      </c>
      <c r="E160" t="s">
        <v>109</v>
      </c>
      <c r="F160">
        <v>13580.2</v>
      </c>
      <c r="H160">
        <f t="shared" si="34"/>
        <v>99.91</v>
      </c>
      <c r="I160">
        <f>F160-D160</f>
        <v>92.100000000100408</v>
      </c>
      <c r="J160">
        <f>(I160-H160)/I160</f>
        <v>-8.4799131377753245E-2</v>
      </c>
      <c r="K160">
        <v>94.63</v>
      </c>
      <c r="L160">
        <v>0.51667980000000002</v>
      </c>
      <c r="M160">
        <v>4.9652361000000003</v>
      </c>
      <c r="N160">
        <f>(K160-(K160*J160))</f>
        <v>102.65454180227678</v>
      </c>
      <c r="O160" s="4">
        <f t="shared" si="43"/>
        <v>0.5033189870889283</v>
      </c>
      <c r="P160">
        <f t="shared" si="44"/>
        <v>4.8368401561458008</v>
      </c>
    </row>
    <row r="161" spans="1:18" ht="16">
      <c r="A161" t="s">
        <v>52</v>
      </c>
      <c r="B161" s="11" t="s">
        <v>16</v>
      </c>
      <c r="C161">
        <v>100.01</v>
      </c>
      <c r="D161" t="s">
        <v>109</v>
      </c>
      <c r="E161" t="s">
        <v>109</v>
      </c>
      <c r="F161" t="s">
        <v>109</v>
      </c>
      <c r="H161">
        <f t="shared" si="34"/>
        <v>100.01</v>
      </c>
      <c r="I161" t="e">
        <f>F161-D161</f>
        <v>#VALUE!</v>
      </c>
      <c r="J161">
        <v>0</v>
      </c>
      <c r="K161">
        <v>88.71</v>
      </c>
      <c r="L161">
        <v>0.98645519999999998</v>
      </c>
      <c r="M161">
        <v>8.8204352999999998</v>
      </c>
      <c r="N161">
        <f>(K161-(K161*J161))</f>
        <v>88.71</v>
      </c>
      <c r="O161" s="4">
        <f t="shared" ref="O161:O181" si="77">100*L161/N161</f>
        <v>1.1120000000000001</v>
      </c>
      <c r="P161">
        <f t="shared" ref="P161:P181" si="78">100*M161/N161</f>
        <v>9.9429999999999996</v>
      </c>
      <c r="Q161" s="1">
        <f t="shared" ref="Q161" si="79">100*(P163-P162)/P161</f>
        <v>27.490595979436986</v>
      </c>
      <c r="R161" s="1">
        <f t="shared" ref="R161" si="80">1000000*(P163-P162)/55.85/100</f>
        <v>489.41628616569739</v>
      </c>
    </row>
    <row r="162" spans="1:18" ht="16">
      <c r="A162" t="s">
        <v>52</v>
      </c>
      <c r="B162" s="11" t="s">
        <v>17</v>
      </c>
      <c r="C162">
        <v>99.21</v>
      </c>
      <c r="D162">
        <v>14053.8</v>
      </c>
      <c r="E162" t="s">
        <v>109</v>
      </c>
      <c r="F162">
        <v>14128.3</v>
      </c>
      <c r="H162">
        <f t="shared" si="34"/>
        <v>99.21</v>
      </c>
      <c r="I162">
        <f>F162-D162</f>
        <v>74.5</v>
      </c>
      <c r="J162">
        <f>(I162-H162)/I162</f>
        <v>-0.33167785234899322</v>
      </c>
      <c r="K162">
        <v>71.27</v>
      </c>
      <c r="L162">
        <v>0.60151880000000002</v>
      </c>
      <c r="M162">
        <v>5.2226656</v>
      </c>
      <c r="N162">
        <f>(K162-(K162*J162))</f>
        <v>94.90868053691274</v>
      </c>
      <c r="O162" s="4">
        <f t="shared" si="77"/>
        <v>0.63378691664146769</v>
      </c>
      <c r="P162">
        <f t="shared" si="78"/>
        <v>5.5028323757685724</v>
      </c>
    </row>
    <row r="163" spans="1:18" ht="16">
      <c r="A163" t="s">
        <v>52</v>
      </c>
      <c r="B163" s="11" t="s">
        <v>18</v>
      </c>
      <c r="C163">
        <v>99.4</v>
      </c>
      <c r="D163">
        <v>14058.6</v>
      </c>
      <c r="E163" t="s">
        <v>109</v>
      </c>
      <c r="F163">
        <v>14158.5</v>
      </c>
      <c r="H163">
        <f t="shared" si="34"/>
        <v>99.4</v>
      </c>
      <c r="I163">
        <f>F163-D163</f>
        <v>99.899999999999636</v>
      </c>
      <c r="J163">
        <f>(I163-H163)/I163</f>
        <v>5.0050050050013247E-3</v>
      </c>
      <c r="K163">
        <v>98.11</v>
      </c>
      <c r="L163">
        <v>0.86925459999999999</v>
      </c>
      <c r="M163">
        <v>8.0401144999999996</v>
      </c>
      <c r="N163">
        <f>(K163-(K163*J163))</f>
        <v>97.618958958959325</v>
      </c>
      <c r="O163" s="4">
        <f t="shared" si="77"/>
        <v>0.89045674044265255</v>
      </c>
      <c r="P163">
        <f t="shared" si="78"/>
        <v>8.2362223340039922</v>
      </c>
    </row>
    <row r="164" spans="1:18" ht="16">
      <c r="A164" t="s">
        <v>53</v>
      </c>
      <c r="B164" s="11" t="s">
        <v>16</v>
      </c>
      <c r="C164">
        <v>99.83</v>
      </c>
      <c r="D164" t="s">
        <v>109</v>
      </c>
      <c r="E164" t="s">
        <v>109</v>
      </c>
      <c r="F164">
        <v>14228.4</v>
      </c>
      <c r="H164">
        <f t="shared" ref="H164:H221" si="81">C164</f>
        <v>99.83</v>
      </c>
      <c r="I164" t="e">
        <f>F164-D164</f>
        <v>#VALUE!</v>
      </c>
      <c r="J164">
        <v>0</v>
      </c>
      <c r="K164">
        <v>91.82</v>
      </c>
      <c r="L164">
        <v>0.69783200000000001</v>
      </c>
      <c r="M164">
        <v>6.9783200000000001</v>
      </c>
      <c r="N164">
        <f>(K164-(K164*J164))</f>
        <v>91.82</v>
      </c>
      <c r="O164" s="4">
        <f t="shared" si="77"/>
        <v>0.76</v>
      </c>
      <c r="P164">
        <f t="shared" si="78"/>
        <v>7.6000000000000005</v>
      </c>
      <c r="Q164" s="1">
        <f t="shared" ref="Q164" si="82">100*(P166-P165)/P164</f>
        <v>21.846518173028059</v>
      </c>
      <c r="R164" s="1">
        <f t="shared" ref="R164" si="83">1000000*(P166-P165)/55.85/100</f>
        <v>297.28475938229769</v>
      </c>
    </row>
    <row r="165" spans="1:18" ht="16">
      <c r="A165" t="s">
        <v>53</v>
      </c>
      <c r="B165" s="11" t="s">
        <v>17</v>
      </c>
      <c r="C165">
        <v>99.93</v>
      </c>
      <c r="D165">
        <v>13430</v>
      </c>
      <c r="E165" t="s">
        <v>109</v>
      </c>
      <c r="F165">
        <v>13508.4</v>
      </c>
      <c r="H165">
        <f t="shared" si="81"/>
        <v>99.93</v>
      </c>
      <c r="I165">
        <f>F165-D165</f>
        <v>78.399999999999636</v>
      </c>
      <c r="J165">
        <f>(I165-H165)/I165</f>
        <v>-0.27461734693878154</v>
      </c>
      <c r="K165">
        <v>74.989999999999995</v>
      </c>
      <c r="L165">
        <v>0.43644179999999999</v>
      </c>
      <c r="M165">
        <v>4.1836921</v>
      </c>
      <c r="N165">
        <f>(K165-(K165*J165))</f>
        <v>95.583554846939222</v>
      </c>
      <c r="O165" s="4">
        <f t="shared" si="77"/>
        <v>0.45660762533773425</v>
      </c>
      <c r="P165">
        <f t="shared" si="78"/>
        <v>4.3769998999299302</v>
      </c>
    </row>
    <row r="166" spans="1:18" ht="16">
      <c r="A166" t="s">
        <v>53</v>
      </c>
      <c r="B166" s="11" t="s">
        <v>18</v>
      </c>
      <c r="C166">
        <v>99.26</v>
      </c>
      <c r="D166">
        <v>14082.4</v>
      </c>
      <c r="E166" t="s">
        <v>109</v>
      </c>
      <c r="F166">
        <v>14175.7</v>
      </c>
      <c r="H166">
        <f t="shared" si="81"/>
        <v>99.26</v>
      </c>
      <c r="I166">
        <f>F166-D166</f>
        <v>93.300000000001091</v>
      </c>
      <c r="J166">
        <f>(I166-H166)/I166</f>
        <v>-6.3879957127533166E-2</v>
      </c>
      <c r="K166">
        <v>94.69</v>
      </c>
      <c r="L166">
        <v>0.61453809999999998</v>
      </c>
      <c r="M166">
        <v>6.0819387000000003</v>
      </c>
      <c r="N166">
        <f>(K166-(K166*J166))</f>
        <v>100.73879314040612</v>
      </c>
      <c r="O166" s="4">
        <f t="shared" si="77"/>
        <v>0.61003123111022262</v>
      </c>
      <c r="P166">
        <f t="shared" si="78"/>
        <v>6.0373352810800629</v>
      </c>
    </row>
    <row r="167" spans="1:18" ht="16">
      <c r="A167" t="s">
        <v>54</v>
      </c>
      <c r="B167" s="11" t="s">
        <v>16</v>
      </c>
      <c r="C167">
        <v>99.75</v>
      </c>
      <c r="D167" t="s">
        <v>109</v>
      </c>
      <c r="E167" t="s">
        <v>109</v>
      </c>
      <c r="F167" t="s">
        <v>109</v>
      </c>
      <c r="H167">
        <f t="shared" si="81"/>
        <v>99.75</v>
      </c>
      <c r="I167" t="e">
        <f>F167-D167</f>
        <v>#VALUE!</v>
      </c>
      <c r="J167">
        <v>0</v>
      </c>
      <c r="K167">
        <v>93.66</v>
      </c>
      <c r="L167">
        <v>0.74085060000000003</v>
      </c>
      <c r="M167">
        <v>7.1827854000000002</v>
      </c>
      <c r="N167">
        <f>(K167-(K167*J167))</f>
        <v>93.66</v>
      </c>
      <c r="O167" s="4">
        <f t="shared" si="77"/>
        <v>0.79100000000000004</v>
      </c>
      <c r="P167">
        <f t="shared" si="78"/>
        <v>7.6690000000000005</v>
      </c>
      <c r="Q167" s="1">
        <f t="shared" ref="Q167" si="84">100*(P169-P168)/P167</f>
        <v>22.110745895100109</v>
      </c>
      <c r="R167" s="1">
        <f t="shared" ref="R167" si="85">1000000*(P169-P168)/55.85/100</f>
        <v>303.61201480666563</v>
      </c>
    </row>
    <row r="168" spans="1:18" ht="16">
      <c r="A168" t="s">
        <v>54</v>
      </c>
      <c r="B168" s="11" t="s">
        <v>17</v>
      </c>
      <c r="C168">
        <v>99.81</v>
      </c>
      <c r="D168">
        <v>14046.5</v>
      </c>
      <c r="E168" t="s">
        <v>109</v>
      </c>
      <c r="F168">
        <v>14128.3</v>
      </c>
      <c r="H168">
        <f t="shared" si="81"/>
        <v>99.81</v>
      </c>
      <c r="I168">
        <f>F168-D168</f>
        <v>81.799999999999272</v>
      </c>
      <c r="J168">
        <f>(I168-H168)/I168</f>
        <v>-0.22017114914426517</v>
      </c>
      <c r="K168">
        <v>75.260000000000005</v>
      </c>
      <c r="L168">
        <v>0.45682820000000002</v>
      </c>
      <c r="M168">
        <v>3.9684598000000002</v>
      </c>
      <c r="N168">
        <f>(K168-(K168*J168))</f>
        <v>91.830080684597405</v>
      </c>
      <c r="O168" s="4">
        <f t="shared" si="77"/>
        <v>0.49747119527101041</v>
      </c>
      <c r="P168">
        <f t="shared" si="78"/>
        <v>4.3215248973048404</v>
      </c>
    </row>
    <row r="169" spans="1:18" ht="16">
      <c r="A169" t="s">
        <v>54</v>
      </c>
      <c r="B169" s="11" t="s">
        <v>18</v>
      </c>
      <c r="C169">
        <v>100</v>
      </c>
      <c r="D169">
        <v>13630.8</v>
      </c>
      <c r="E169" t="s">
        <v>109</v>
      </c>
      <c r="F169">
        <v>13726.6</v>
      </c>
      <c r="H169">
        <f t="shared" si="81"/>
        <v>100</v>
      </c>
      <c r="I169">
        <f>F169-D169</f>
        <v>95.800000000001091</v>
      </c>
      <c r="J169">
        <f>(I169-H169)/I169</f>
        <v>-4.384133611689834E-2</v>
      </c>
      <c r="K169">
        <v>95.15</v>
      </c>
      <c r="L169">
        <v>0.635602</v>
      </c>
      <c r="M169">
        <v>5.9763714999999999</v>
      </c>
      <c r="N169">
        <f>(K169-(K169*J169))</f>
        <v>99.321503131522888</v>
      </c>
      <c r="O169" s="4">
        <f t="shared" si="77"/>
        <v>0.63994400000000728</v>
      </c>
      <c r="P169">
        <f t="shared" si="78"/>
        <v>6.017198000000068</v>
      </c>
    </row>
    <row r="170" spans="1:18" ht="16">
      <c r="A170" t="s">
        <v>55</v>
      </c>
      <c r="B170" s="11" t="s">
        <v>16</v>
      </c>
      <c r="C170">
        <v>91.79</v>
      </c>
      <c r="D170" t="s">
        <v>109</v>
      </c>
      <c r="E170" t="s">
        <v>109</v>
      </c>
      <c r="F170">
        <v>13556.3</v>
      </c>
      <c r="H170">
        <f t="shared" si="81"/>
        <v>91.79</v>
      </c>
      <c r="I170" t="e">
        <f>F170-D170</f>
        <v>#VALUE!</v>
      </c>
      <c r="J170">
        <v>0</v>
      </c>
      <c r="K170">
        <v>83.55</v>
      </c>
      <c r="L170">
        <v>1.9667669999999999</v>
      </c>
      <c r="M170">
        <v>15.069077999999999</v>
      </c>
      <c r="N170">
        <f>(K170-(K170*J170))</f>
        <v>83.55</v>
      </c>
      <c r="O170" s="4">
        <f t="shared" si="77"/>
        <v>2.3540000000000001</v>
      </c>
      <c r="P170">
        <f t="shared" si="78"/>
        <v>18.036000000000001</v>
      </c>
      <c r="Q170" s="1">
        <f t="shared" ref="Q170" si="86">100*(P172-P171)/P170</f>
        <v>14.214826246044282</v>
      </c>
      <c r="R170" s="1">
        <f t="shared" ref="R170" si="87">1000000*(P172-P171)/55.85/100</f>
        <v>459.04853388299853</v>
      </c>
    </row>
    <row r="171" spans="1:18" ht="16">
      <c r="A171" t="s">
        <v>55</v>
      </c>
      <c r="B171" s="11" t="s">
        <v>17</v>
      </c>
      <c r="C171">
        <v>99.83</v>
      </c>
      <c r="D171">
        <v>13488.5</v>
      </c>
      <c r="E171" t="s">
        <v>109</v>
      </c>
      <c r="F171">
        <v>13560</v>
      </c>
      <c r="H171">
        <f t="shared" si="81"/>
        <v>99.83</v>
      </c>
      <c r="I171">
        <f>F171-D171</f>
        <v>71.5</v>
      </c>
      <c r="J171">
        <f>(I171-H171)/I171</f>
        <v>-0.39622377622377619</v>
      </c>
      <c r="K171">
        <v>69.83</v>
      </c>
      <c r="L171">
        <v>1.4796977</v>
      </c>
      <c r="M171">
        <v>11.944421500000001</v>
      </c>
      <c r="N171">
        <f>(K171-(K171*J171))</f>
        <v>97.498306293706293</v>
      </c>
      <c r="O171" s="4">
        <f t="shared" si="77"/>
        <v>1.5176650305519384</v>
      </c>
      <c r="P171">
        <f t="shared" si="78"/>
        <v>12.250901532605431</v>
      </c>
    </row>
    <row r="172" spans="1:18" ht="16">
      <c r="A172" t="s">
        <v>55</v>
      </c>
      <c r="B172" s="11" t="s">
        <v>18</v>
      </c>
      <c r="C172">
        <v>99.39</v>
      </c>
      <c r="D172">
        <v>14084.8999999999</v>
      </c>
      <c r="E172" t="s">
        <v>109</v>
      </c>
      <c r="F172">
        <v>14175.2</v>
      </c>
      <c r="H172">
        <f t="shared" si="81"/>
        <v>99.39</v>
      </c>
      <c r="I172">
        <f>F172-D172</f>
        <v>90.300000000101136</v>
      </c>
      <c r="J172">
        <f>(I172-H172)/I172</f>
        <v>-0.10066445182600979</v>
      </c>
      <c r="K172">
        <v>88.87</v>
      </c>
      <c r="L172">
        <v>1.7809547999999999</v>
      </c>
      <c r="M172">
        <v>14.491142200000001</v>
      </c>
      <c r="N172">
        <f>(K172-(K172*J172))</f>
        <v>97.816049833777498</v>
      </c>
      <c r="O172" s="4">
        <f t="shared" si="77"/>
        <v>1.8207183821330382</v>
      </c>
      <c r="P172">
        <f t="shared" si="78"/>
        <v>14.814687594341978</v>
      </c>
    </row>
    <row r="173" spans="1:18" ht="16">
      <c r="A173" t="s">
        <v>56</v>
      </c>
      <c r="B173" s="11" t="s">
        <v>16</v>
      </c>
      <c r="C173">
        <v>99.78</v>
      </c>
      <c r="D173" t="s">
        <v>109</v>
      </c>
      <c r="E173" t="s">
        <v>109</v>
      </c>
      <c r="F173">
        <v>14184.4</v>
      </c>
      <c r="H173">
        <f t="shared" si="81"/>
        <v>99.78</v>
      </c>
      <c r="I173" t="e">
        <f>F173-D173</f>
        <v>#VALUE!</v>
      </c>
      <c r="J173">
        <v>0</v>
      </c>
      <c r="K173">
        <v>91.1</v>
      </c>
      <c r="L173">
        <v>0.98661299999999996</v>
      </c>
      <c r="M173">
        <v>8.9797270000000005</v>
      </c>
      <c r="N173">
        <f>(K173-(K173*J173))</f>
        <v>91.1</v>
      </c>
      <c r="O173" s="4">
        <f t="shared" si="77"/>
        <v>1.083</v>
      </c>
      <c r="P173">
        <f t="shared" si="78"/>
        <v>9.8570000000000011</v>
      </c>
      <c r="Q173" s="1">
        <f t="shared" ref="Q173" si="88">100*(P175-P174)/P173</f>
        <v>40.646384231080106</v>
      </c>
      <c r="R173" s="1">
        <f t="shared" ref="R173" si="89">1000000*(P175-P174)/55.85/100</f>
        <v>717.37047334960891</v>
      </c>
    </row>
    <row r="174" spans="1:18" ht="16">
      <c r="A174" t="s">
        <v>56</v>
      </c>
      <c r="B174" s="11" t="s">
        <v>17</v>
      </c>
      <c r="C174">
        <v>99.65</v>
      </c>
      <c r="D174">
        <v>14117.3</v>
      </c>
      <c r="E174" t="s">
        <v>109</v>
      </c>
      <c r="F174">
        <v>14167.8</v>
      </c>
      <c r="H174">
        <f t="shared" si="81"/>
        <v>99.65</v>
      </c>
      <c r="I174">
        <f>F174-D174</f>
        <v>50.5</v>
      </c>
      <c r="J174">
        <f>(I174-H174)/I174</f>
        <v>-0.97326732673267335</v>
      </c>
      <c r="K174">
        <v>49.73</v>
      </c>
      <c r="L174">
        <v>0.51072709999999999</v>
      </c>
      <c r="M174">
        <v>3.6138791000000001</v>
      </c>
      <c r="N174">
        <f>(K174-(K174*J174))</f>
        <v>98.130584158415843</v>
      </c>
      <c r="O174" s="4">
        <f t="shared" si="77"/>
        <v>0.52045659809332667</v>
      </c>
      <c r="P174">
        <f t="shared" si="78"/>
        <v>3.6827245358755647</v>
      </c>
    </row>
    <row r="175" spans="1:18" ht="16">
      <c r="A175" t="s">
        <v>56</v>
      </c>
      <c r="B175" s="11" t="s">
        <v>18</v>
      </c>
      <c r="C175">
        <v>99.82</v>
      </c>
      <c r="D175">
        <v>13484</v>
      </c>
      <c r="E175" t="s">
        <v>109</v>
      </c>
      <c r="F175">
        <v>13576.9</v>
      </c>
      <c r="H175">
        <f t="shared" si="81"/>
        <v>99.82</v>
      </c>
      <c r="I175">
        <f>F175-D175</f>
        <v>92.899999999999636</v>
      </c>
      <c r="J175">
        <f>(I175-H175)/I175</f>
        <v>-7.4488697524223726E-2</v>
      </c>
      <c r="K175">
        <v>92.46</v>
      </c>
      <c r="L175">
        <v>0.88669140000000002</v>
      </c>
      <c r="M175">
        <v>7.6390452</v>
      </c>
      <c r="N175">
        <f>(K175-(K175*J175))</f>
        <v>99.347224973089723</v>
      </c>
      <c r="O175" s="4">
        <f t="shared" si="77"/>
        <v>0.8925175315567988</v>
      </c>
      <c r="P175">
        <f t="shared" si="78"/>
        <v>7.689238629533131</v>
      </c>
    </row>
    <row r="176" spans="1:18" ht="16">
      <c r="A176" t="s">
        <v>57</v>
      </c>
      <c r="B176" s="11" t="s">
        <v>16</v>
      </c>
      <c r="C176">
        <v>99.2</v>
      </c>
      <c r="D176" t="s">
        <v>109</v>
      </c>
      <c r="E176" t="s">
        <v>109</v>
      </c>
      <c r="F176">
        <v>14174.7</v>
      </c>
      <c r="H176">
        <f t="shared" si="81"/>
        <v>99.2</v>
      </c>
      <c r="I176" t="e">
        <f>F176-D176</f>
        <v>#VALUE!</v>
      </c>
      <c r="J176">
        <v>0</v>
      </c>
      <c r="K176">
        <v>89.79</v>
      </c>
      <c r="L176">
        <v>0.99128159999999998</v>
      </c>
      <c r="M176">
        <v>9.1352346000000004</v>
      </c>
      <c r="N176">
        <f>(K176-(K176*J176))</f>
        <v>89.79</v>
      </c>
      <c r="O176" s="4">
        <f t="shared" si="77"/>
        <v>1.1039999999999999</v>
      </c>
      <c r="P176">
        <f t="shared" si="78"/>
        <v>10.173999999999999</v>
      </c>
      <c r="Q176" s="1">
        <f t="shared" ref="Q176" si="90">100*(P178-P177)/P176</f>
        <v>14.45796206353125</v>
      </c>
      <c r="R176" s="1">
        <f t="shared" ref="R176" si="91">1000000*(P178-P177)/55.85/100</f>
        <v>263.37565986457821</v>
      </c>
    </row>
    <row r="177" spans="1:18" ht="16">
      <c r="A177" t="s">
        <v>57</v>
      </c>
      <c r="B177" s="11" t="s">
        <v>17</v>
      </c>
      <c r="C177">
        <v>99.37</v>
      </c>
      <c r="D177">
        <v>13524.8</v>
      </c>
      <c r="E177" t="s">
        <v>109</v>
      </c>
      <c r="F177">
        <v>13596.5</v>
      </c>
      <c r="H177">
        <f t="shared" si="81"/>
        <v>99.37</v>
      </c>
      <c r="I177">
        <f>F177-D177</f>
        <v>71.700000000000728</v>
      </c>
      <c r="J177">
        <f>(I177-H177)/I177</f>
        <v>-0.38591352859133887</v>
      </c>
      <c r="K177">
        <v>65.709999999999994</v>
      </c>
      <c r="L177">
        <v>0.63672989999999996</v>
      </c>
      <c r="M177">
        <v>5.0340430999999999</v>
      </c>
      <c r="N177">
        <f>(K177-(K177*J177))</f>
        <v>91.068377963736864</v>
      </c>
      <c r="O177" s="4">
        <f t="shared" si="77"/>
        <v>0.69917782026769359</v>
      </c>
      <c r="P177">
        <f t="shared" si="78"/>
        <v>5.5277618999698666</v>
      </c>
    </row>
    <row r="178" spans="1:18" ht="16">
      <c r="A178" t="s">
        <v>57</v>
      </c>
      <c r="B178" s="11" t="s">
        <v>18</v>
      </c>
      <c r="C178">
        <v>99.53</v>
      </c>
      <c r="D178">
        <v>13524.8</v>
      </c>
      <c r="E178" t="s">
        <v>109</v>
      </c>
      <c r="F178">
        <v>13607.5</v>
      </c>
      <c r="H178">
        <f t="shared" si="81"/>
        <v>99.53</v>
      </c>
      <c r="I178">
        <f>F178-D178</f>
        <v>82.700000000000728</v>
      </c>
      <c r="J178">
        <f>(I178-H178)/I178</f>
        <v>-0.20350665054412487</v>
      </c>
      <c r="K178">
        <v>105.13</v>
      </c>
      <c r="L178">
        <v>0.96404210000000001</v>
      </c>
      <c r="M178">
        <v>8.8550999000000008</v>
      </c>
      <c r="N178">
        <f>(K178-(K178*J178))</f>
        <v>126.52465417170384</v>
      </c>
      <c r="O178" s="4">
        <f t="shared" si="77"/>
        <v>0.76194011855722565</v>
      </c>
      <c r="P178">
        <f t="shared" si="78"/>
        <v>6.9987149603135359</v>
      </c>
    </row>
    <row r="179" spans="1:18" ht="16">
      <c r="A179" t="s">
        <v>58</v>
      </c>
      <c r="B179" s="11" t="s">
        <v>16</v>
      </c>
      <c r="C179">
        <v>99.52</v>
      </c>
      <c r="D179" t="s">
        <v>109</v>
      </c>
      <c r="E179" t="s">
        <v>109</v>
      </c>
      <c r="F179">
        <v>14177.1</v>
      </c>
      <c r="H179">
        <f t="shared" si="81"/>
        <v>99.52</v>
      </c>
      <c r="I179" t="e">
        <f>F179-D179</f>
        <v>#VALUE!</v>
      </c>
      <c r="J179">
        <v>0</v>
      </c>
      <c r="K179">
        <v>84.16</v>
      </c>
      <c r="L179">
        <v>0.76753919999999998</v>
      </c>
      <c r="M179">
        <v>7.9076735999999999</v>
      </c>
      <c r="N179">
        <f>(K179-(K179*J179))</f>
        <v>84.16</v>
      </c>
      <c r="O179" s="4">
        <f t="shared" si="77"/>
        <v>0.91199999999999992</v>
      </c>
      <c r="P179">
        <f t="shared" si="78"/>
        <v>9.395999999999999</v>
      </c>
      <c r="Q179" s="1">
        <f t="shared" ref="Q179" si="92">100*(P181-P180)/P179</f>
        <v>26.628338008455696</v>
      </c>
      <c r="R179" s="1">
        <f t="shared" ref="R179" si="93">1000000*(P181-P180)/55.85/100</f>
        <v>447.98543227833426</v>
      </c>
    </row>
    <row r="180" spans="1:18" s="2" customFormat="1" ht="16">
      <c r="A180" s="2" t="s">
        <v>58</v>
      </c>
      <c r="B180" s="15" t="s">
        <v>17</v>
      </c>
      <c r="C180" s="2">
        <v>100.01</v>
      </c>
      <c r="D180" s="2">
        <v>13540.6</v>
      </c>
      <c r="E180" s="2" t="s">
        <v>109</v>
      </c>
      <c r="F180" s="2">
        <v>13607.5</v>
      </c>
      <c r="H180" s="2">
        <f t="shared" si="81"/>
        <v>100.01</v>
      </c>
      <c r="I180" s="2">
        <f>F180-D180</f>
        <v>66.899999999999636</v>
      </c>
      <c r="J180" s="2">
        <f>(I180-H180)/I180</f>
        <v>-0.49491778774290807</v>
      </c>
      <c r="K180" s="2">
        <v>63.07</v>
      </c>
      <c r="L180" s="2">
        <v>0.50077579999999999</v>
      </c>
      <c r="M180" s="2">
        <v>4.4849076999999999</v>
      </c>
      <c r="N180" s="2">
        <f>(K180-(K180*J180))</f>
        <v>94.284464872945208</v>
      </c>
      <c r="O180" s="16">
        <f t="shared" si="77"/>
        <v>0.53113288671132597</v>
      </c>
      <c r="P180" s="2">
        <f t="shared" si="78"/>
        <v>4.7567833216678075</v>
      </c>
    </row>
    <row r="181" spans="1:18" s="2" customFormat="1" ht="16">
      <c r="A181" s="2" t="s">
        <v>58</v>
      </c>
      <c r="B181" s="15" t="s">
        <v>18</v>
      </c>
      <c r="C181" s="2">
        <v>99.34</v>
      </c>
      <c r="D181" s="2">
        <v>13462.3</v>
      </c>
      <c r="E181" s="2" t="s">
        <v>109</v>
      </c>
      <c r="F181" s="2">
        <v>13553.6</v>
      </c>
      <c r="H181" s="2">
        <f t="shared" si="81"/>
        <v>99.34</v>
      </c>
      <c r="I181" s="2">
        <f>F181-D181</f>
        <v>91.300000000001091</v>
      </c>
      <c r="J181" s="2">
        <f>(I181-H181)/I181</f>
        <v>-8.8061336254094374E-2</v>
      </c>
      <c r="K181" s="2">
        <v>92.73</v>
      </c>
      <c r="L181" s="2">
        <v>0.77707740000000003</v>
      </c>
      <c r="M181" s="2">
        <v>7.3238154</v>
      </c>
      <c r="N181" s="2">
        <f>(K181-(K181*J181))</f>
        <v>100.89592771084217</v>
      </c>
      <c r="O181" s="16">
        <f t="shared" si="77"/>
        <v>0.77017716931750468</v>
      </c>
      <c r="P181" s="2">
        <f t="shared" si="78"/>
        <v>7.2587819609423043</v>
      </c>
    </row>
    <row r="182" spans="1:18" ht="16">
      <c r="A182" t="s">
        <v>77</v>
      </c>
      <c r="B182" s="11" t="s">
        <v>18</v>
      </c>
      <c r="C182">
        <v>100.04</v>
      </c>
      <c r="D182">
        <v>13428.8</v>
      </c>
      <c r="E182" t="s">
        <v>109</v>
      </c>
      <c r="F182">
        <v>13525.6</v>
      </c>
      <c r="H182">
        <f t="shared" si="81"/>
        <v>100.04</v>
      </c>
      <c r="I182">
        <f>F182-D182</f>
        <v>96.800000000001091</v>
      </c>
      <c r="J182">
        <f>(I182-H182)/I182</f>
        <v>-3.3471074380153704E-2</v>
      </c>
      <c r="K182">
        <v>94.29</v>
      </c>
      <c r="L182">
        <v>0.2847558</v>
      </c>
      <c r="M182">
        <v>3.1653153000000001</v>
      </c>
      <c r="N182">
        <f>(K182-(K182*J182))</f>
        <v>97.445987603304701</v>
      </c>
      <c r="O182" s="4">
        <f t="shared" ref="O182:O232" si="94">100*L182/N182</f>
        <v>0.29221911235506126</v>
      </c>
      <c r="P182">
        <f t="shared" ref="P182:P232" si="95">100*M182/N182</f>
        <v>3.2482766893243067</v>
      </c>
      <c r="Q182" s="1">
        <f>100*(P182-P183)/P184</f>
        <v>35.620215323998281</v>
      </c>
      <c r="R182" s="1">
        <f>1000000*(P182-P183)/55.85/100</f>
        <v>257.34569173201982</v>
      </c>
    </row>
    <row r="183" spans="1:18" ht="16">
      <c r="A183" t="s">
        <v>77</v>
      </c>
      <c r="B183" s="11" t="s">
        <v>17</v>
      </c>
      <c r="C183">
        <v>99.9</v>
      </c>
      <c r="D183">
        <v>14031.7</v>
      </c>
      <c r="E183" t="s">
        <v>109</v>
      </c>
      <c r="F183">
        <v>14111.4</v>
      </c>
      <c r="H183">
        <f t="shared" si="81"/>
        <v>99.9</v>
      </c>
      <c r="I183">
        <f>F183-D183</f>
        <v>79.699999999998909</v>
      </c>
      <c r="J183">
        <f>(I183-H183)/I183</f>
        <v>-0.25345043914681775</v>
      </c>
      <c r="K183">
        <v>73.28</v>
      </c>
      <c r="L183">
        <v>0.15681919999999999</v>
      </c>
      <c r="M183">
        <v>1.663456</v>
      </c>
      <c r="N183">
        <f>(K183-(K183*J183))</f>
        <v>91.852848180678805</v>
      </c>
      <c r="O183" s="4">
        <f t="shared" si="94"/>
        <v>0.17072872872872638</v>
      </c>
      <c r="P183">
        <f t="shared" si="95"/>
        <v>1.8110010010009761</v>
      </c>
    </row>
    <row r="184" spans="1:18" ht="16">
      <c r="A184" t="s">
        <v>77</v>
      </c>
      <c r="B184" s="11" t="s">
        <v>16</v>
      </c>
      <c r="C184">
        <v>100.09</v>
      </c>
      <c r="D184" t="s">
        <v>109</v>
      </c>
      <c r="E184" t="s">
        <v>109</v>
      </c>
      <c r="F184">
        <v>14187.5</v>
      </c>
      <c r="H184">
        <f t="shared" si="81"/>
        <v>100.09</v>
      </c>
      <c r="I184" t="e">
        <f>F184-D184</f>
        <v>#VALUE!</v>
      </c>
      <c r="J184">
        <v>0</v>
      </c>
      <c r="K184">
        <v>92.45</v>
      </c>
      <c r="L184">
        <v>0.35131000000000001</v>
      </c>
      <c r="M184">
        <v>3.7303575000000002</v>
      </c>
      <c r="N184">
        <f>(K184-(K184*J184))</f>
        <v>92.45</v>
      </c>
      <c r="O184" s="4">
        <f t="shared" si="94"/>
        <v>0.38</v>
      </c>
      <c r="P184">
        <f t="shared" si="95"/>
        <v>4.0350000000000001</v>
      </c>
    </row>
    <row r="185" spans="1:18" s="2" customFormat="1" ht="16">
      <c r="A185" s="2" t="s">
        <v>101</v>
      </c>
      <c r="B185" s="15" t="s">
        <v>18</v>
      </c>
      <c r="C185" s="2">
        <v>99.73</v>
      </c>
      <c r="D185" s="2">
        <v>14111.4</v>
      </c>
      <c r="E185" s="2">
        <v>14204.1</v>
      </c>
      <c r="F185" s="2">
        <v>14206.5</v>
      </c>
      <c r="H185" s="2">
        <f t="shared" si="81"/>
        <v>99.73</v>
      </c>
      <c r="I185" s="2">
        <f>F185-D185</f>
        <v>95.100000000000364</v>
      </c>
      <c r="J185" s="2">
        <f>(I185-H185)/I185</f>
        <v>-4.8685594111457647E-2</v>
      </c>
      <c r="K185" s="2">
        <v>91.88</v>
      </c>
      <c r="L185" s="2">
        <v>0.33811839999999999</v>
      </c>
      <c r="M185" s="2">
        <v>3.2617400000000001</v>
      </c>
      <c r="N185" s="2">
        <f>(K185-(K185*J185))</f>
        <v>96.353232386960727</v>
      </c>
      <c r="O185" s="16">
        <f t="shared" si="94"/>
        <v>0.35091547177379051</v>
      </c>
      <c r="P185" s="2">
        <f t="shared" si="95"/>
        <v>3.3851900130352082</v>
      </c>
      <c r="Q185" s="17">
        <f>100*(P185-P186)/P187</f>
        <v>33.838894561861942</v>
      </c>
      <c r="R185" s="17">
        <f>1000000*(P185-P186)/55.85/100</f>
        <v>250.65623420308478</v>
      </c>
    </row>
    <row r="186" spans="1:18" ht="16">
      <c r="A186" t="s">
        <v>101</v>
      </c>
      <c r="B186" s="11" t="s">
        <v>17</v>
      </c>
      <c r="C186">
        <v>100.02</v>
      </c>
      <c r="D186">
        <v>13553</v>
      </c>
      <c r="E186" t="s">
        <v>109</v>
      </c>
      <c r="F186">
        <v>13632.3</v>
      </c>
      <c r="H186">
        <f t="shared" si="81"/>
        <v>100.02</v>
      </c>
      <c r="I186">
        <f>F186-D186</f>
        <v>79.299999999999272</v>
      </c>
      <c r="J186">
        <f>(I186-H186)/I186</f>
        <v>-0.26128625472888922</v>
      </c>
      <c r="K186">
        <v>73.5</v>
      </c>
      <c r="L186">
        <v>0.158025</v>
      </c>
      <c r="M186">
        <v>1.8404400000000001</v>
      </c>
      <c r="N186">
        <f>(K186-(K186*J186))</f>
        <v>92.704539722573358</v>
      </c>
      <c r="O186" s="4">
        <f t="shared" si="94"/>
        <v>0.17046090781843476</v>
      </c>
      <c r="P186">
        <f t="shared" si="95"/>
        <v>1.9852749450109797</v>
      </c>
    </row>
    <row r="187" spans="1:18" s="2" customFormat="1" ht="16">
      <c r="A187" s="2" t="s">
        <v>101</v>
      </c>
      <c r="B187" s="15" t="s">
        <v>16</v>
      </c>
      <c r="C187" s="2">
        <v>99.46</v>
      </c>
      <c r="D187" s="2" t="s">
        <v>109</v>
      </c>
      <c r="E187" s="2" t="s">
        <v>109</v>
      </c>
      <c r="F187" s="2">
        <v>14139.5</v>
      </c>
      <c r="H187" s="2">
        <f t="shared" si="81"/>
        <v>99.46</v>
      </c>
      <c r="I187" s="2" t="e">
        <f>F187-D187</f>
        <v>#VALUE!</v>
      </c>
      <c r="J187" s="2">
        <v>0</v>
      </c>
      <c r="K187" s="2">
        <v>92.66</v>
      </c>
      <c r="L187" s="2">
        <v>0.35118139999999998</v>
      </c>
      <c r="M187" s="2">
        <v>3.8333442</v>
      </c>
      <c r="N187" s="2">
        <f>(K187-(K187*J187))</f>
        <v>92.66</v>
      </c>
      <c r="O187" s="16">
        <f t="shared" si="94"/>
        <v>0.379</v>
      </c>
      <c r="P187" s="2">
        <f t="shared" si="95"/>
        <v>4.1370000000000005</v>
      </c>
    </row>
    <row r="188" spans="1:18" s="2" customFormat="1" ht="16">
      <c r="A188" s="2" t="s">
        <v>100</v>
      </c>
      <c r="B188" s="15" t="s">
        <v>18</v>
      </c>
      <c r="C188" s="2">
        <v>99.34</v>
      </c>
      <c r="D188" s="2">
        <v>13504.5</v>
      </c>
      <c r="E188" s="2" t="s">
        <v>109</v>
      </c>
      <c r="F188" s="2">
        <v>13602.5</v>
      </c>
      <c r="H188" s="2">
        <f t="shared" si="81"/>
        <v>99.34</v>
      </c>
      <c r="I188" s="2">
        <f>F188-D188</f>
        <v>98</v>
      </c>
      <c r="J188" s="2">
        <f>(I188-H188)/I188</f>
        <v>-1.3673469387755138E-2</v>
      </c>
      <c r="K188" s="2">
        <v>93.27</v>
      </c>
      <c r="L188" s="2">
        <v>0.32644499999999999</v>
      </c>
      <c r="M188" s="2">
        <v>3.1459971000000002</v>
      </c>
      <c r="N188" s="2">
        <f>(K188-(K188*J188))</f>
        <v>94.545324489795917</v>
      </c>
      <c r="O188" s="16">
        <f t="shared" si="94"/>
        <v>0.34527884034628548</v>
      </c>
      <c r="P188" s="2">
        <f t="shared" si="95"/>
        <v>3.3275015099657743</v>
      </c>
      <c r="Q188" s="17">
        <f>100*(P188-P189)/P190</f>
        <v>32.349040437008533</v>
      </c>
      <c r="R188" s="17">
        <f>1000000*(P188-P189)/55.85/100</f>
        <v>234.98667332666722</v>
      </c>
    </row>
    <row r="189" spans="1:18" ht="16">
      <c r="A189" t="s">
        <v>100</v>
      </c>
      <c r="B189" s="11" t="s">
        <v>17</v>
      </c>
      <c r="C189">
        <v>100.06</v>
      </c>
      <c r="D189">
        <v>13470.9</v>
      </c>
      <c r="E189" t="s">
        <v>109</v>
      </c>
      <c r="F189">
        <v>13552.4</v>
      </c>
      <c r="H189">
        <f t="shared" si="81"/>
        <v>100.06</v>
      </c>
      <c r="I189">
        <f>F189-D189</f>
        <v>81.5</v>
      </c>
      <c r="J189">
        <f>(I189-H189)/I189</f>
        <v>-0.22773006134969329</v>
      </c>
      <c r="K189">
        <v>77.23</v>
      </c>
      <c r="L189">
        <v>0.17299519999999999</v>
      </c>
      <c r="M189">
        <v>1.9106702</v>
      </c>
      <c r="N189">
        <f>(K189-(K189*J189))</f>
        <v>94.817592638036814</v>
      </c>
      <c r="O189" s="4">
        <f t="shared" si="94"/>
        <v>0.18245052968219067</v>
      </c>
      <c r="P189">
        <f t="shared" si="95"/>
        <v>2.0151009394363379</v>
      </c>
    </row>
    <row r="190" spans="1:18" ht="16">
      <c r="A190" t="s">
        <v>100</v>
      </c>
      <c r="B190" s="11" t="s">
        <v>16</v>
      </c>
      <c r="C190">
        <v>99.43</v>
      </c>
      <c r="D190" t="s">
        <v>109</v>
      </c>
      <c r="E190" t="s">
        <v>109</v>
      </c>
      <c r="F190">
        <v>14155.1</v>
      </c>
      <c r="H190">
        <f t="shared" si="81"/>
        <v>99.43</v>
      </c>
      <c r="I190" t="e">
        <f>F190-D190</f>
        <v>#VALUE!</v>
      </c>
      <c r="J190">
        <v>0</v>
      </c>
      <c r="K190">
        <v>90.78</v>
      </c>
      <c r="L190">
        <v>0.33043919999999999</v>
      </c>
      <c r="M190">
        <v>3.6829445999999999</v>
      </c>
      <c r="N190">
        <f>(K190-(K190*J190))</f>
        <v>90.78</v>
      </c>
      <c r="O190" s="4">
        <f t="shared" si="94"/>
        <v>0.36399999999999999</v>
      </c>
      <c r="P190">
        <f t="shared" si="95"/>
        <v>4.0570000000000004</v>
      </c>
    </row>
    <row r="191" spans="1:18" s="2" customFormat="1" ht="16">
      <c r="A191" s="2" t="s">
        <v>99</v>
      </c>
      <c r="B191" s="15" t="s">
        <v>18</v>
      </c>
      <c r="C191" s="2">
        <v>75.83</v>
      </c>
      <c r="D191" s="2">
        <v>13494.4</v>
      </c>
      <c r="E191" s="2">
        <v>13568.8</v>
      </c>
      <c r="F191" s="2">
        <v>13569.7</v>
      </c>
      <c r="H191" s="2">
        <f t="shared" si="81"/>
        <v>75.83</v>
      </c>
      <c r="I191" s="2">
        <f>F191-D191</f>
        <v>75.300000000001091</v>
      </c>
      <c r="J191" s="2">
        <f>(I191-H191)/I191</f>
        <v>-7.0385126161872404E-3</v>
      </c>
      <c r="K191" s="2">
        <v>73.58</v>
      </c>
      <c r="L191" s="2">
        <v>0.33626060000000002</v>
      </c>
      <c r="M191" s="2">
        <v>2.9071457999999999</v>
      </c>
      <c r="N191" s="2">
        <f>(K191-(K191*J191))</f>
        <v>74.097893758299051</v>
      </c>
      <c r="O191" s="16">
        <f t="shared" si="94"/>
        <v>0.45380588157721885</v>
      </c>
      <c r="P191" s="2">
        <f t="shared" si="95"/>
        <v>3.9233852037452772</v>
      </c>
      <c r="Q191" s="17">
        <f>100*(P191-P192)/P193</f>
        <v>35.031788346136878</v>
      </c>
      <c r="R191" s="17">
        <f>1000000*(P191-P192)/55.85/100</f>
        <v>296.87637285992093</v>
      </c>
    </row>
    <row r="192" spans="1:18" ht="16">
      <c r="A192" t="s">
        <v>99</v>
      </c>
      <c r="B192" s="11" t="s">
        <v>17</v>
      </c>
      <c r="C192">
        <v>89.82</v>
      </c>
      <c r="D192">
        <v>14038.7</v>
      </c>
      <c r="E192" t="s">
        <v>109</v>
      </c>
      <c r="F192">
        <v>14101.5</v>
      </c>
      <c r="H192">
        <f t="shared" si="81"/>
        <v>89.82</v>
      </c>
      <c r="I192">
        <f>F192-D192</f>
        <v>62.799999999999272</v>
      </c>
      <c r="J192">
        <f>(I192-H192)/I192</f>
        <v>-0.43025477707008014</v>
      </c>
      <c r="K192">
        <v>57.93</v>
      </c>
      <c r="L192">
        <v>0.1766865</v>
      </c>
      <c r="M192">
        <v>1.876932</v>
      </c>
      <c r="N192">
        <f>(K192-(K192*J192))</f>
        <v>82.854659235669743</v>
      </c>
      <c r="O192" s="4">
        <f t="shared" si="94"/>
        <v>0.21324871966154285</v>
      </c>
      <c r="P192">
        <f t="shared" si="95"/>
        <v>2.265330661322619</v>
      </c>
    </row>
    <row r="193" spans="1:18" ht="16">
      <c r="A193" t="s">
        <v>99</v>
      </c>
      <c r="B193" s="11" t="s">
        <v>16</v>
      </c>
      <c r="C193">
        <v>54.06</v>
      </c>
      <c r="D193" t="s">
        <v>109</v>
      </c>
      <c r="E193" t="s">
        <v>109</v>
      </c>
      <c r="F193" t="s">
        <v>109</v>
      </c>
      <c r="H193">
        <f t="shared" si="81"/>
        <v>54.06</v>
      </c>
      <c r="I193" t="e">
        <f>F193-D193</f>
        <v>#VALUE!</v>
      </c>
      <c r="J193">
        <v>0</v>
      </c>
      <c r="K193">
        <v>48.85</v>
      </c>
      <c r="L193">
        <v>0.1978425</v>
      </c>
      <c r="M193">
        <v>2.3120704999999999</v>
      </c>
      <c r="N193">
        <f>(K193-(K193*J193))</f>
        <v>48.85</v>
      </c>
      <c r="O193" s="4">
        <f t="shared" si="94"/>
        <v>0.40499999999999997</v>
      </c>
      <c r="P193">
        <f t="shared" si="95"/>
        <v>4.7329999999999997</v>
      </c>
    </row>
    <row r="194" spans="1:18" ht="16">
      <c r="A194" t="s">
        <v>98</v>
      </c>
      <c r="B194" s="11" t="s">
        <v>18</v>
      </c>
      <c r="C194">
        <v>100.07</v>
      </c>
      <c r="D194">
        <v>13431.3</v>
      </c>
      <c r="E194" t="s">
        <v>109</v>
      </c>
      <c r="F194">
        <v>13528.4</v>
      </c>
      <c r="H194">
        <f t="shared" si="81"/>
        <v>100.07</v>
      </c>
      <c r="I194">
        <f>F194-D194</f>
        <v>97.100000000000364</v>
      </c>
      <c r="J194">
        <f>(I194-H194)/I194</f>
        <v>-3.0587023686916768E-2</v>
      </c>
      <c r="K194">
        <v>92.84</v>
      </c>
      <c r="L194">
        <v>0.34536480000000003</v>
      </c>
      <c r="M194">
        <v>3.5984783999999999</v>
      </c>
      <c r="N194">
        <f>(K194-(K194*J194))</f>
        <v>95.679699279093356</v>
      </c>
      <c r="O194" s="4">
        <f t="shared" si="94"/>
        <v>0.36095932847007234</v>
      </c>
      <c r="P194">
        <f t="shared" si="95"/>
        <v>3.7609633256720434</v>
      </c>
      <c r="Q194" s="1">
        <f>100*(P194-P195)/P196</f>
        <v>32.523801526067672</v>
      </c>
      <c r="R194" s="1">
        <f>1000000*(P194-P195)/55.85/100</f>
        <v>270.49786587033907</v>
      </c>
    </row>
    <row r="195" spans="1:18" ht="16">
      <c r="A195" t="s">
        <v>98</v>
      </c>
      <c r="B195" s="11" t="s">
        <v>17</v>
      </c>
      <c r="C195">
        <v>99.68</v>
      </c>
      <c r="D195">
        <v>13462.9999999999</v>
      </c>
      <c r="E195" t="s">
        <v>109</v>
      </c>
      <c r="F195">
        <v>13541.1</v>
      </c>
      <c r="H195">
        <f t="shared" si="81"/>
        <v>99.68</v>
      </c>
      <c r="I195">
        <f>F195-D195</f>
        <v>78.100000000100408</v>
      </c>
      <c r="J195">
        <f>(I195-H195)/I195</f>
        <v>-0.27631241997275102</v>
      </c>
      <c r="K195">
        <v>73.67</v>
      </c>
      <c r="L195">
        <v>0.2350073</v>
      </c>
      <c r="M195">
        <v>2.1158024000000002</v>
      </c>
      <c r="N195">
        <f>(K195-(K195*J195))</f>
        <v>94.025935979392571</v>
      </c>
      <c r="O195" s="4">
        <f t="shared" si="94"/>
        <v>0.24993880417367606</v>
      </c>
      <c r="P195">
        <f t="shared" si="95"/>
        <v>2.2502327447861998</v>
      </c>
    </row>
    <row r="196" spans="1:18" ht="16">
      <c r="A196" t="s">
        <v>98</v>
      </c>
      <c r="B196" s="11" t="s">
        <v>16</v>
      </c>
      <c r="C196">
        <v>99.51</v>
      </c>
      <c r="D196" t="s">
        <v>109</v>
      </c>
      <c r="E196" t="s">
        <v>109</v>
      </c>
      <c r="F196">
        <v>14214.2</v>
      </c>
      <c r="H196">
        <f t="shared" si="81"/>
        <v>99.51</v>
      </c>
      <c r="I196" t="e">
        <f>F196-D196</f>
        <v>#VALUE!</v>
      </c>
      <c r="J196">
        <v>0</v>
      </c>
      <c r="K196">
        <v>94.7</v>
      </c>
      <c r="L196">
        <v>0.38164100000000001</v>
      </c>
      <c r="M196">
        <v>4.3988149999999999</v>
      </c>
      <c r="N196">
        <f>(K196-(K196*J196))</f>
        <v>94.7</v>
      </c>
      <c r="O196" s="4">
        <f t="shared" si="94"/>
        <v>0.40299999999999997</v>
      </c>
      <c r="P196">
        <f t="shared" si="95"/>
        <v>4.6450000000000005</v>
      </c>
    </row>
    <row r="197" spans="1:18" ht="16">
      <c r="A197" t="s">
        <v>108</v>
      </c>
      <c r="B197" s="11" t="s">
        <v>18</v>
      </c>
      <c r="C197">
        <v>99.52</v>
      </c>
      <c r="D197">
        <v>14069.699999999901</v>
      </c>
      <c r="E197" t="s">
        <v>109</v>
      </c>
      <c r="F197">
        <v>14145.1</v>
      </c>
      <c r="H197">
        <f t="shared" si="81"/>
        <v>99.52</v>
      </c>
      <c r="I197">
        <f>F197-D197</f>
        <v>75.400000000099681</v>
      </c>
      <c r="J197">
        <f>(I197-H197)/I197</f>
        <v>-0.31989389920249905</v>
      </c>
      <c r="K197">
        <v>70.59</v>
      </c>
      <c r="L197">
        <v>0.68895839999999997</v>
      </c>
      <c r="M197">
        <v>6.8655834000000002</v>
      </c>
      <c r="N197">
        <f>(K197-(K197*J197))</f>
        <v>93.171310344704409</v>
      </c>
      <c r="O197" s="4">
        <f t="shared" si="94"/>
        <v>0.73945337620676532</v>
      </c>
      <c r="P197">
        <f t="shared" si="95"/>
        <v>7.368774115765369</v>
      </c>
      <c r="Q197" s="1">
        <f>100*(P197-P198)/P199</f>
        <v>14.245561750720382</v>
      </c>
      <c r="R197" s="1">
        <f>1000000*(P197-P198)/55.85/100</f>
        <v>523.42555539218074</v>
      </c>
    </row>
    <row r="198" spans="1:18" ht="16">
      <c r="A198" t="s">
        <v>108</v>
      </c>
      <c r="B198" s="11" t="s">
        <v>17</v>
      </c>
      <c r="C198">
        <v>99.46</v>
      </c>
      <c r="D198">
        <v>14040</v>
      </c>
      <c r="E198" t="s">
        <v>109</v>
      </c>
      <c r="F198">
        <v>14113.9</v>
      </c>
      <c r="H198">
        <f t="shared" si="81"/>
        <v>99.46</v>
      </c>
      <c r="I198">
        <f>F198-D198</f>
        <v>73.899999999999636</v>
      </c>
      <c r="J198">
        <f>(I198-H198)/I198</f>
        <v>-0.34587280108255053</v>
      </c>
      <c r="K198">
        <v>66.33</v>
      </c>
      <c r="L198">
        <v>0.40527629999999998</v>
      </c>
      <c r="M198">
        <v>3.9685239000000001</v>
      </c>
      <c r="N198">
        <f>(K198-(K198*J198))</f>
        <v>89.271742895805573</v>
      </c>
      <c r="O198" s="4">
        <f t="shared" si="94"/>
        <v>0.45398049467122237</v>
      </c>
      <c r="P198">
        <f t="shared" si="95"/>
        <v>4.4454423889000392</v>
      </c>
    </row>
    <row r="199" spans="1:18" ht="16">
      <c r="A199" t="s">
        <v>108</v>
      </c>
      <c r="B199" s="11" t="s">
        <v>16</v>
      </c>
      <c r="C199">
        <v>99.5</v>
      </c>
      <c r="D199" t="s">
        <v>109</v>
      </c>
      <c r="E199" t="s">
        <v>109</v>
      </c>
      <c r="F199">
        <v>13554.5</v>
      </c>
      <c r="H199">
        <f t="shared" si="81"/>
        <v>99.5</v>
      </c>
      <c r="I199" t="e">
        <f>F199-D199</f>
        <v>#VALUE!</v>
      </c>
      <c r="J199">
        <v>0</v>
      </c>
      <c r="K199">
        <v>88.99</v>
      </c>
      <c r="L199">
        <v>2.4107390999999998</v>
      </c>
      <c r="M199">
        <v>18.2616379</v>
      </c>
      <c r="N199">
        <f>(K199-(K199*J199))</f>
        <v>88.99</v>
      </c>
      <c r="O199" s="4">
        <f t="shared" si="94"/>
        <v>2.7090000000000001</v>
      </c>
      <c r="P199">
        <f t="shared" si="95"/>
        <v>20.521000000000001</v>
      </c>
    </row>
    <row r="200" spans="1:18" ht="16">
      <c r="A200" t="s">
        <v>97</v>
      </c>
      <c r="B200" s="11" t="s">
        <v>18</v>
      </c>
      <c r="C200">
        <v>99.2</v>
      </c>
      <c r="D200">
        <v>13446.6</v>
      </c>
      <c r="E200" t="s">
        <v>109</v>
      </c>
      <c r="F200">
        <v>13540.9</v>
      </c>
      <c r="H200">
        <f t="shared" si="81"/>
        <v>99.2</v>
      </c>
      <c r="I200">
        <f>F200-D200</f>
        <v>94.299999999999272</v>
      </c>
      <c r="J200">
        <f>(I200-H200)/I200</f>
        <v>-5.1961823966073892E-2</v>
      </c>
      <c r="K200">
        <v>86.42</v>
      </c>
      <c r="L200">
        <v>2.0697589999999999</v>
      </c>
      <c r="M200">
        <v>15.774242599999999</v>
      </c>
      <c r="N200">
        <f>(K200-(K200*J200))</f>
        <v>90.910540827148111</v>
      </c>
      <c r="O200" s="4">
        <f t="shared" si="94"/>
        <v>2.2766985887096598</v>
      </c>
      <c r="P200">
        <f t="shared" si="95"/>
        <v>17.351390120967608</v>
      </c>
      <c r="Q200" s="1">
        <f>100*(P200-P201)/P202</f>
        <v>14.762629505027224</v>
      </c>
      <c r="R200" s="1">
        <f>1000000*(P200-P201)/55.85/100</f>
        <v>544.24805999733292</v>
      </c>
    </row>
    <row r="201" spans="1:18" ht="16">
      <c r="A201" t="s">
        <v>97</v>
      </c>
      <c r="B201" s="11" t="s">
        <v>17</v>
      </c>
      <c r="C201">
        <v>99.45</v>
      </c>
      <c r="D201">
        <v>13473.4</v>
      </c>
      <c r="E201" t="s">
        <v>109</v>
      </c>
      <c r="F201">
        <v>13543.6</v>
      </c>
      <c r="H201">
        <f t="shared" si="81"/>
        <v>99.45</v>
      </c>
      <c r="I201">
        <f>F201-D201</f>
        <v>70.200000000000728</v>
      </c>
      <c r="J201">
        <f>(I201-H201)/I201</f>
        <v>-0.41666666666665203</v>
      </c>
      <c r="K201">
        <v>58.15</v>
      </c>
      <c r="L201">
        <v>1.539812</v>
      </c>
      <c r="M201">
        <v>11.7899125</v>
      </c>
      <c r="N201">
        <f>(K201-(K201*J201))</f>
        <v>82.37916666666581</v>
      </c>
      <c r="O201" s="4">
        <f t="shared" si="94"/>
        <v>1.8691764705882548</v>
      </c>
      <c r="P201">
        <f>100*M201/N201</f>
        <v>14.311764705882503</v>
      </c>
    </row>
    <row r="202" spans="1:18" ht="16">
      <c r="A202" t="s">
        <v>97</v>
      </c>
      <c r="B202" s="11" t="s">
        <v>16</v>
      </c>
      <c r="C202">
        <v>91.67</v>
      </c>
      <c r="D202">
        <v>13450.7499999999</v>
      </c>
      <c r="E202" t="s">
        <v>109</v>
      </c>
      <c r="F202">
        <v>13540.6</v>
      </c>
      <c r="H202">
        <f t="shared" si="81"/>
        <v>91.67</v>
      </c>
      <c r="I202">
        <f>F202-D202</f>
        <v>89.850000000100408</v>
      </c>
      <c r="J202">
        <v>0</v>
      </c>
      <c r="K202">
        <v>83.6</v>
      </c>
      <c r="L202">
        <v>2.2831160000000001</v>
      </c>
      <c r="M202">
        <v>17.213239999999999</v>
      </c>
      <c r="N202">
        <f>(K202-(K202*J202))</f>
        <v>83.6</v>
      </c>
      <c r="O202" s="4">
        <f t="shared" si="94"/>
        <v>2.7310000000000003</v>
      </c>
      <c r="P202">
        <f t="shared" si="95"/>
        <v>20.59</v>
      </c>
    </row>
    <row r="203" spans="1:18" ht="16">
      <c r="A203" t="s">
        <v>96</v>
      </c>
      <c r="B203" s="11" t="s">
        <v>18</v>
      </c>
      <c r="C203">
        <v>99.25</v>
      </c>
      <c r="D203">
        <v>13451.9</v>
      </c>
      <c r="E203">
        <v>13544.8</v>
      </c>
      <c r="F203">
        <v>13550</v>
      </c>
      <c r="H203">
        <f t="shared" si="81"/>
        <v>99.25</v>
      </c>
      <c r="I203">
        <f>F203-D203</f>
        <v>98.100000000000364</v>
      </c>
      <c r="J203">
        <f>(I203-H203)/I203</f>
        <v>-1.1722731906214394E-2</v>
      </c>
      <c r="K203">
        <v>89.92</v>
      </c>
      <c r="L203">
        <v>0.481072</v>
      </c>
      <c r="M203">
        <v>4.2586111999999998</v>
      </c>
      <c r="N203">
        <f>(K203-(K203*J203))</f>
        <v>90.974108053006802</v>
      </c>
      <c r="O203" s="4">
        <f t="shared" si="94"/>
        <v>0.52880100755667703</v>
      </c>
      <c r="P203">
        <f t="shared" si="95"/>
        <v>4.6811244332493871</v>
      </c>
      <c r="Q203" s="1">
        <f>100*(P203-P204)/P205</f>
        <v>-29.444564542570873</v>
      </c>
      <c r="R203" s="1">
        <f>1000000*(P203-P204)/55.85/100</f>
        <v>-431.57243571259659</v>
      </c>
    </row>
    <row r="204" spans="1:18" s="2" customFormat="1" ht="16">
      <c r="A204" s="2" t="s">
        <v>96</v>
      </c>
      <c r="B204" s="15" t="s">
        <v>17</v>
      </c>
      <c r="C204" s="2">
        <v>99.28</v>
      </c>
      <c r="D204" s="2">
        <v>14082</v>
      </c>
      <c r="E204" s="2">
        <v>14158.8</v>
      </c>
      <c r="F204" s="2">
        <v>14161.4</v>
      </c>
      <c r="H204" s="2">
        <f t="shared" si="81"/>
        <v>99.28</v>
      </c>
      <c r="I204" s="2">
        <f>F204-D204</f>
        <v>79.399999999999636</v>
      </c>
      <c r="J204" s="2">
        <f>(I204-H204)/I204</f>
        <v>-0.25037783375315437</v>
      </c>
      <c r="K204" s="2">
        <v>71.09</v>
      </c>
      <c r="L204" s="2">
        <v>0.70947819999999995</v>
      </c>
      <c r="M204" s="2">
        <v>6.3035503000000004</v>
      </c>
      <c r="N204" s="2">
        <f>(K204-(K204*J204))</f>
        <v>88.889360201511749</v>
      </c>
      <c r="O204" s="16">
        <f t="shared" si="94"/>
        <v>0.79815874294923073</v>
      </c>
      <c r="P204" s="2">
        <f t="shared" si="95"/>
        <v>7.0914564867042387</v>
      </c>
    </row>
    <row r="205" spans="1:18" ht="16">
      <c r="A205" t="s">
        <v>96</v>
      </c>
      <c r="B205" s="11" t="s">
        <v>16</v>
      </c>
      <c r="C205">
        <v>99.35</v>
      </c>
      <c r="D205" t="s">
        <v>109</v>
      </c>
      <c r="E205" t="s">
        <v>109</v>
      </c>
      <c r="F205" t="s">
        <v>109</v>
      </c>
      <c r="H205">
        <f t="shared" si="81"/>
        <v>99.35</v>
      </c>
      <c r="I205" t="e">
        <f>F205-D205</f>
        <v>#VALUE!</v>
      </c>
      <c r="J205">
        <v>0</v>
      </c>
      <c r="K205">
        <v>89.99</v>
      </c>
      <c r="L205">
        <v>0.81980889999999995</v>
      </c>
      <c r="M205">
        <v>7.3665814000000003</v>
      </c>
      <c r="N205">
        <f>(K205-(K205*J205))</f>
        <v>89.99</v>
      </c>
      <c r="O205" s="4">
        <f t="shared" si="94"/>
        <v>0.91099999999999992</v>
      </c>
      <c r="P205">
        <f t="shared" si="95"/>
        <v>8.1859999999999999</v>
      </c>
    </row>
    <row r="206" spans="1:18" ht="16">
      <c r="A206" t="s">
        <v>95</v>
      </c>
      <c r="B206" s="11" t="s">
        <v>18</v>
      </c>
      <c r="C206">
        <v>100.01</v>
      </c>
      <c r="D206">
        <v>13458.7</v>
      </c>
      <c r="E206" t="s">
        <v>109</v>
      </c>
      <c r="F206">
        <v>13551.9</v>
      </c>
      <c r="H206">
        <f t="shared" si="81"/>
        <v>100.01</v>
      </c>
      <c r="I206">
        <f>F206-D206</f>
        <v>93.199999999998909</v>
      </c>
      <c r="J206">
        <f>(I206-H206)/I206</f>
        <v>-7.3068669527909622E-2</v>
      </c>
      <c r="K206">
        <v>86.64</v>
      </c>
      <c r="L206">
        <v>0.79102320000000004</v>
      </c>
      <c r="M206">
        <v>7.0091760000000001</v>
      </c>
      <c r="N206">
        <f>(K206-(K206*J206))</f>
        <v>92.970669527898096</v>
      </c>
      <c r="O206" s="4">
        <f t="shared" si="94"/>
        <v>0.85083091690829915</v>
      </c>
      <c r="P206">
        <f t="shared" si="95"/>
        <v>7.5391260873911712</v>
      </c>
      <c r="Q206" s="1">
        <f>100*(P206-P207)/P208</f>
        <v>18.857260401290009</v>
      </c>
      <c r="R206" s="1">
        <f>1000000*(P206-P207)/55.85/100</f>
        <v>325.58739847742095</v>
      </c>
    </row>
    <row r="207" spans="1:18" ht="16">
      <c r="A207" t="s">
        <v>95</v>
      </c>
      <c r="B207" s="11" t="s">
        <v>17</v>
      </c>
      <c r="C207">
        <v>99.38</v>
      </c>
      <c r="D207">
        <v>13503.9</v>
      </c>
      <c r="E207" t="s">
        <v>109</v>
      </c>
      <c r="F207">
        <v>13580.5</v>
      </c>
      <c r="H207">
        <f t="shared" si="81"/>
        <v>99.38</v>
      </c>
      <c r="I207">
        <f>F207-D207</f>
        <v>76.600000000000364</v>
      </c>
      <c r="J207">
        <f>(I207-H207)/I207</f>
        <v>-0.29738903394255251</v>
      </c>
      <c r="K207">
        <v>66.86</v>
      </c>
      <c r="L207">
        <v>0.61644920000000003</v>
      </c>
      <c r="M207">
        <v>4.9623492000000002</v>
      </c>
      <c r="N207">
        <f>(K207-(K207*J207))</f>
        <v>86.743430809399058</v>
      </c>
      <c r="O207" s="4">
        <f t="shared" si="94"/>
        <v>0.71065808009660247</v>
      </c>
      <c r="P207">
        <f t="shared" si="95"/>
        <v>5.7207204668947753</v>
      </c>
    </row>
    <row r="208" spans="1:18" ht="16">
      <c r="A208" t="s">
        <v>95</v>
      </c>
      <c r="B208" s="11" t="s">
        <v>16</v>
      </c>
      <c r="C208">
        <v>99.59</v>
      </c>
      <c r="D208" t="s">
        <v>109</v>
      </c>
      <c r="E208" t="s">
        <v>109</v>
      </c>
      <c r="F208" t="s">
        <v>109</v>
      </c>
      <c r="H208">
        <f t="shared" si="81"/>
        <v>99.59</v>
      </c>
      <c r="I208" t="e">
        <f>F208-D208</f>
        <v>#VALUE!</v>
      </c>
      <c r="J208">
        <v>0</v>
      </c>
      <c r="K208">
        <v>84.34</v>
      </c>
      <c r="L208">
        <v>0.9294268</v>
      </c>
      <c r="M208">
        <v>8.1329062000000008</v>
      </c>
      <c r="N208">
        <f>(K208-(K208*J208))</f>
        <v>84.34</v>
      </c>
      <c r="O208" s="4">
        <f t="shared" si="94"/>
        <v>1.1019999999999999</v>
      </c>
      <c r="P208">
        <f t="shared" si="95"/>
        <v>9.6430000000000007</v>
      </c>
    </row>
    <row r="209" spans="1:19" ht="16">
      <c r="A209" t="s">
        <v>94</v>
      </c>
      <c r="B209" s="11" t="s">
        <v>18</v>
      </c>
      <c r="C209">
        <v>99.18</v>
      </c>
      <c r="D209">
        <v>13439.3999999999</v>
      </c>
      <c r="E209" t="s">
        <v>109</v>
      </c>
      <c r="F209">
        <v>13533</v>
      </c>
      <c r="H209">
        <f t="shared" si="81"/>
        <v>99.18</v>
      </c>
      <c r="I209">
        <f>F209-D209</f>
        <v>93.600000000100408</v>
      </c>
      <c r="J209">
        <f>(I209-H209)/I209</f>
        <v>-5.9615384614248E-2</v>
      </c>
      <c r="K209">
        <v>89.99</v>
      </c>
      <c r="L209">
        <v>1.3840462</v>
      </c>
      <c r="M209">
        <v>11.2721474</v>
      </c>
      <c r="N209">
        <f>(K209-(K209*J209))</f>
        <v>95.354788461436172</v>
      </c>
      <c r="O209" s="4">
        <f t="shared" si="94"/>
        <v>1.4514700544480179</v>
      </c>
      <c r="P209">
        <f t="shared" si="95"/>
        <v>11.821270417435548</v>
      </c>
      <c r="Q209" s="1">
        <f>100*(P209-P210)/P211</f>
        <v>1.391266332019478</v>
      </c>
      <c r="R209" s="1">
        <f>1000000*(P209-P210)/55.85/100</f>
        <v>36.095701255080108</v>
      </c>
    </row>
    <row r="210" spans="1:19" ht="16">
      <c r="A210" t="s">
        <v>94</v>
      </c>
      <c r="B210" s="11" t="s">
        <v>17</v>
      </c>
      <c r="C210">
        <v>99.36</v>
      </c>
      <c r="D210">
        <v>13476.1</v>
      </c>
      <c r="E210" t="s">
        <v>109</v>
      </c>
      <c r="F210">
        <v>13556.6</v>
      </c>
      <c r="H210">
        <f t="shared" si="81"/>
        <v>99.36</v>
      </c>
      <c r="I210">
        <f>F210-D210</f>
        <v>80.5</v>
      </c>
      <c r="J210">
        <f>(I210-H210)/I210</f>
        <v>-0.23428571428571429</v>
      </c>
      <c r="K210">
        <v>72.569999999999993</v>
      </c>
      <c r="L210">
        <v>1.3418193</v>
      </c>
      <c r="M210">
        <v>10.4079894</v>
      </c>
      <c r="N210">
        <f>(K210-(K210*J210))</f>
        <v>89.572114285714278</v>
      </c>
      <c r="O210" s="4">
        <f t="shared" si="94"/>
        <v>1.4980324074074074</v>
      </c>
      <c r="P210">
        <f t="shared" si="95"/>
        <v>11.619675925925925</v>
      </c>
    </row>
    <row r="211" spans="1:19" ht="16">
      <c r="A211" t="s">
        <v>94</v>
      </c>
      <c r="B211" s="11" t="s">
        <v>16</v>
      </c>
      <c r="C211">
        <v>99.59</v>
      </c>
      <c r="D211">
        <v>13500.41</v>
      </c>
      <c r="E211" t="s">
        <v>109</v>
      </c>
      <c r="F211">
        <v>13598.1</v>
      </c>
      <c r="H211">
        <f t="shared" si="81"/>
        <v>99.59</v>
      </c>
      <c r="I211">
        <f>F211-D211</f>
        <v>97.690000000000509</v>
      </c>
      <c r="J211">
        <v>0</v>
      </c>
      <c r="K211">
        <v>90.27</v>
      </c>
      <c r="L211">
        <v>1.6681896000000001</v>
      </c>
      <c r="M211">
        <v>13.080123</v>
      </c>
      <c r="N211">
        <f>(K211-(K211*J211))</f>
        <v>90.27</v>
      </c>
      <c r="O211" s="4">
        <f t="shared" si="94"/>
        <v>1.8480000000000001</v>
      </c>
      <c r="P211">
        <f t="shared" si="95"/>
        <v>14.490000000000002</v>
      </c>
    </row>
    <row r="212" spans="1:19" ht="16">
      <c r="A212" t="s">
        <v>93</v>
      </c>
      <c r="B212" s="11" t="s">
        <v>18</v>
      </c>
      <c r="C212">
        <v>99.32</v>
      </c>
      <c r="D212">
        <v>13532.8</v>
      </c>
      <c r="E212">
        <v>13633.4</v>
      </c>
      <c r="F212">
        <v>13637.7</v>
      </c>
      <c r="H212">
        <f t="shared" si="81"/>
        <v>99.32</v>
      </c>
      <c r="I212">
        <f>F212-D212</f>
        <v>104.90000000000146</v>
      </c>
      <c r="J212">
        <f>(I212-H212)/I212</f>
        <v>5.3193517635856863E-2</v>
      </c>
      <c r="K212">
        <v>96.5</v>
      </c>
      <c r="L212">
        <v>0.98912500000000003</v>
      </c>
      <c r="M212">
        <v>8.9812550000000009</v>
      </c>
      <c r="N212">
        <f>(K212-(K212*J212))</f>
        <v>91.366825548139815</v>
      </c>
      <c r="O212" s="4">
        <f t="shared" si="94"/>
        <v>1.0825865888038815</v>
      </c>
      <c r="P212">
        <f t="shared" si="95"/>
        <v>9.8298862263392444</v>
      </c>
      <c r="Q212" s="1">
        <f>100*(P212-P213)/P214</f>
        <v>32.68041883795081</v>
      </c>
      <c r="R212" s="1">
        <f>1000000*(P212-P213)/55.85/100</f>
        <v>623.64888804812847</v>
      </c>
    </row>
    <row r="213" spans="1:19" ht="16">
      <c r="A213" t="s">
        <v>93</v>
      </c>
      <c r="B213" s="11" t="s">
        <v>17</v>
      </c>
      <c r="C213">
        <v>99.63</v>
      </c>
      <c r="D213">
        <v>13532.9</v>
      </c>
      <c r="E213">
        <v>13607.1</v>
      </c>
      <c r="F213">
        <v>13607.1</v>
      </c>
      <c r="H213">
        <f t="shared" si="81"/>
        <v>99.63</v>
      </c>
      <c r="I213">
        <f>F213-D213</f>
        <v>74.200000000000728</v>
      </c>
      <c r="J213">
        <f>(I213-H213)/I213</f>
        <v>-0.34272237196764177</v>
      </c>
      <c r="K213">
        <v>68.05</v>
      </c>
      <c r="L213">
        <v>0.66961199999999999</v>
      </c>
      <c r="M213">
        <v>5.7992210000000002</v>
      </c>
      <c r="N213">
        <f>(K213-(K213*J213))</f>
        <v>91.372257412398014</v>
      </c>
      <c r="O213" s="4">
        <f t="shared" si="94"/>
        <v>0.73283950617284688</v>
      </c>
      <c r="P213">
        <f t="shared" si="95"/>
        <v>6.3468071865904472</v>
      </c>
      <c r="S213" t="s">
        <v>103</v>
      </c>
    </row>
    <row r="214" spans="1:19" ht="16">
      <c r="A214" t="s">
        <v>93</v>
      </c>
      <c r="B214" s="11" t="s">
        <v>16</v>
      </c>
      <c r="C214">
        <v>99.44</v>
      </c>
      <c r="D214" t="s">
        <v>109</v>
      </c>
      <c r="E214" t="s">
        <v>109</v>
      </c>
      <c r="F214" t="s">
        <v>109</v>
      </c>
      <c r="H214">
        <f t="shared" si="81"/>
        <v>99.44</v>
      </c>
      <c r="I214" t="e">
        <f>F214-D214</f>
        <v>#VALUE!</v>
      </c>
      <c r="J214">
        <v>0</v>
      </c>
      <c r="K214">
        <v>91.26</v>
      </c>
      <c r="L214">
        <v>1.090557</v>
      </c>
      <c r="M214">
        <v>9.7264908000000005</v>
      </c>
      <c r="N214">
        <f>(K214-(K214*J214))</f>
        <v>91.26</v>
      </c>
      <c r="O214" s="4">
        <f t="shared" si="94"/>
        <v>1.1949999999999998</v>
      </c>
      <c r="P214">
        <f t="shared" si="95"/>
        <v>10.657999999999999</v>
      </c>
    </row>
    <row r="215" spans="1:19" ht="16">
      <c r="A215" t="s">
        <v>92</v>
      </c>
      <c r="B215" s="11" t="s">
        <v>18</v>
      </c>
      <c r="C215">
        <v>99.31</v>
      </c>
      <c r="D215">
        <v>13490.8</v>
      </c>
      <c r="E215" t="s">
        <v>109</v>
      </c>
      <c r="F215">
        <v>13584.7</v>
      </c>
      <c r="H215">
        <f t="shared" si="81"/>
        <v>99.31</v>
      </c>
      <c r="I215">
        <f>F215-D215</f>
        <v>93.900000000001455</v>
      </c>
      <c r="J215">
        <f>(I215-H215)/I215</f>
        <v>-5.7614483493061378E-2</v>
      </c>
      <c r="K215">
        <v>90.21</v>
      </c>
      <c r="L215">
        <v>0.88496010000000003</v>
      </c>
      <c r="M215">
        <v>8.0187668999999993</v>
      </c>
      <c r="N215">
        <f>(K215-(K215*J215))</f>
        <v>95.407402555909059</v>
      </c>
      <c r="O215" s="4">
        <f t="shared" si="94"/>
        <v>0.92755915819153589</v>
      </c>
      <c r="P215">
        <f t="shared" si="95"/>
        <v>8.404763870708015</v>
      </c>
      <c r="Q215" s="1">
        <f>100*(P215-P216)/P217</f>
        <v>20.717580481900193</v>
      </c>
      <c r="R215" s="1">
        <f>1000000*(P215-P216)/55.85/100</f>
        <v>376.21790733649374</v>
      </c>
    </row>
    <row r="216" spans="1:19" ht="16">
      <c r="A216" t="s">
        <v>92</v>
      </c>
      <c r="B216" s="11" t="s">
        <v>17</v>
      </c>
      <c r="C216">
        <v>99.53</v>
      </c>
      <c r="D216">
        <v>13478.7</v>
      </c>
      <c r="E216" t="s">
        <v>109</v>
      </c>
      <c r="F216">
        <v>13555.7</v>
      </c>
      <c r="H216">
        <f t="shared" si="81"/>
        <v>99.53</v>
      </c>
      <c r="I216">
        <f>F216-D216</f>
        <v>77</v>
      </c>
      <c r="J216">
        <f>(I216-H216)/I216</f>
        <v>-0.29259740259740263</v>
      </c>
      <c r="K216">
        <v>68.62</v>
      </c>
      <c r="L216">
        <v>0.69100340000000005</v>
      </c>
      <c r="M216">
        <v>5.5911575999999998</v>
      </c>
      <c r="N216">
        <f>(K216-(K216*J216))</f>
        <v>88.698033766233777</v>
      </c>
      <c r="O216" s="4">
        <f t="shared" si="94"/>
        <v>0.77905154224856821</v>
      </c>
      <c r="P216">
        <f t="shared" si="95"/>
        <v>6.3035868582336976</v>
      </c>
    </row>
    <row r="217" spans="1:19" ht="16">
      <c r="A217" t="s">
        <v>92</v>
      </c>
      <c r="B217" s="11" t="s">
        <v>16</v>
      </c>
      <c r="C217">
        <v>99.59</v>
      </c>
      <c r="D217" t="s">
        <v>109</v>
      </c>
      <c r="E217" t="s">
        <v>109</v>
      </c>
      <c r="F217" t="s">
        <v>109</v>
      </c>
      <c r="H217">
        <f t="shared" si="81"/>
        <v>99.59</v>
      </c>
      <c r="I217" t="e">
        <f>F217-D217</f>
        <v>#VALUE!</v>
      </c>
      <c r="J217">
        <v>0</v>
      </c>
      <c r="K217">
        <v>92.6</v>
      </c>
      <c r="L217">
        <v>1.026008</v>
      </c>
      <c r="M217">
        <v>9.3914919999999995</v>
      </c>
      <c r="N217">
        <f>(K217-(K217*J217))</f>
        <v>92.6</v>
      </c>
      <c r="O217" s="4">
        <f t="shared" si="94"/>
        <v>1.1080000000000001</v>
      </c>
      <c r="P217">
        <f t="shared" si="95"/>
        <v>10.141999999999999</v>
      </c>
    </row>
    <row r="218" spans="1:19" ht="16">
      <c r="A218" t="s">
        <v>91</v>
      </c>
      <c r="B218" s="11" t="s">
        <v>18</v>
      </c>
      <c r="C218">
        <v>99.95</v>
      </c>
      <c r="D218">
        <v>13441.2</v>
      </c>
      <c r="E218" t="s">
        <v>109</v>
      </c>
      <c r="F218">
        <v>13535.3</v>
      </c>
      <c r="H218">
        <f t="shared" si="81"/>
        <v>99.95</v>
      </c>
      <c r="I218">
        <f>F218-D218</f>
        <v>94.099999999998545</v>
      </c>
      <c r="J218">
        <f>(I218-H218)/I218</f>
        <v>-6.2167906482481917E-2</v>
      </c>
      <c r="K218">
        <v>77.37</v>
      </c>
      <c r="L218">
        <v>0.80774279999999998</v>
      </c>
      <c r="M218">
        <v>7.0600125</v>
      </c>
      <c r="N218">
        <f>(K218-(K218*J218))</f>
        <v>82.179930924549637</v>
      </c>
      <c r="O218" s="4">
        <f t="shared" si="94"/>
        <v>0.98289544772384663</v>
      </c>
      <c r="P218">
        <f t="shared" si="95"/>
        <v>8.5909204602299809</v>
      </c>
      <c r="Q218" s="1">
        <f>100*(P218-P219)/P220</f>
        <v>18.732410901421424</v>
      </c>
      <c r="R218" s="1">
        <f>1000000*(P218-P219)/55.85/100</f>
        <v>359.65558119237591</v>
      </c>
    </row>
    <row r="219" spans="1:19" ht="16">
      <c r="A219" t="s">
        <v>91</v>
      </c>
      <c r="B219" s="11" t="s">
        <v>17</v>
      </c>
      <c r="C219">
        <v>99.82</v>
      </c>
      <c r="D219">
        <v>14004.2</v>
      </c>
      <c r="E219" t="s">
        <v>109</v>
      </c>
      <c r="F219">
        <v>14079.8</v>
      </c>
      <c r="H219">
        <f t="shared" si="81"/>
        <v>99.82</v>
      </c>
      <c r="I219">
        <f>F219-D219</f>
        <v>75.599999999998545</v>
      </c>
      <c r="J219">
        <f>(I219-H219)/I219</f>
        <v>-0.32037037037039567</v>
      </c>
      <c r="K219">
        <v>66.8</v>
      </c>
      <c r="L219">
        <v>0.71142000000000005</v>
      </c>
      <c r="M219">
        <v>5.8055880000000002</v>
      </c>
      <c r="N219">
        <f>(K219-(K219*J219))</f>
        <v>88.200740740742432</v>
      </c>
      <c r="O219" s="4">
        <f t="shared" si="94"/>
        <v>0.80659186535762839</v>
      </c>
      <c r="P219">
        <f t="shared" si="95"/>
        <v>6.5822440392705612</v>
      </c>
    </row>
    <row r="220" spans="1:19" ht="16">
      <c r="A220" t="s">
        <v>91</v>
      </c>
      <c r="B220" s="11" t="s">
        <v>16</v>
      </c>
      <c r="C220">
        <v>99.34</v>
      </c>
      <c r="D220" t="s">
        <v>109</v>
      </c>
      <c r="E220" t="s">
        <v>109</v>
      </c>
      <c r="F220" t="s">
        <v>109</v>
      </c>
      <c r="H220">
        <f t="shared" si="81"/>
        <v>99.34</v>
      </c>
      <c r="I220" t="e">
        <f>F220-D220</f>
        <v>#VALUE!</v>
      </c>
      <c r="J220">
        <v>0</v>
      </c>
      <c r="K220">
        <v>91.25</v>
      </c>
      <c r="L220">
        <v>1.0904374999999999</v>
      </c>
      <c r="M220">
        <v>9.7847375000000003</v>
      </c>
      <c r="N220">
        <f>(K220-(K220*J220))</f>
        <v>91.25</v>
      </c>
      <c r="O220" s="4">
        <f t="shared" si="94"/>
        <v>1.1949999999999998</v>
      </c>
      <c r="P220">
        <f t="shared" si="95"/>
        <v>10.723000000000001</v>
      </c>
    </row>
    <row r="221" spans="1:19" ht="16">
      <c r="A221" t="s">
        <v>90</v>
      </c>
      <c r="B221" s="11" t="s">
        <v>18</v>
      </c>
      <c r="C221">
        <v>100.01</v>
      </c>
      <c r="D221">
        <v>13638.6</v>
      </c>
      <c r="E221" t="s">
        <v>109</v>
      </c>
      <c r="F221">
        <v>13732.5</v>
      </c>
      <c r="H221">
        <f t="shared" si="81"/>
        <v>100.01</v>
      </c>
      <c r="I221">
        <f>F221-D221</f>
        <v>93.899999999999636</v>
      </c>
      <c r="J221">
        <f>(I221-H221)/I221</f>
        <v>-6.5069222577213981E-2</v>
      </c>
      <c r="K221">
        <v>90.99</v>
      </c>
      <c r="L221">
        <v>0.84165749999999995</v>
      </c>
      <c r="M221">
        <v>7.3201454999999997</v>
      </c>
      <c r="N221">
        <f>(K221-(K221*J221))</f>
        <v>96.910648562300693</v>
      </c>
      <c r="O221" s="4">
        <f t="shared" si="94"/>
        <v>0.8684881511848781</v>
      </c>
      <c r="P221">
        <f t="shared" si="95"/>
        <v>7.5534996500349676</v>
      </c>
      <c r="Q221" s="1">
        <f>100*(P221-P222)/P223</f>
        <v>18.565135872929517</v>
      </c>
      <c r="R221" s="1">
        <f>1000000*(P221-P222)/55.85/100</f>
        <v>307.47986897868941</v>
      </c>
    </row>
    <row r="222" spans="1:19" ht="16">
      <c r="A222" t="s">
        <v>90</v>
      </c>
      <c r="B222" s="11" t="s">
        <v>17</v>
      </c>
      <c r="C222">
        <v>99.83</v>
      </c>
      <c r="D222">
        <v>13500.7</v>
      </c>
      <c r="E222" t="s">
        <v>109</v>
      </c>
      <c r="F222">
        <v>13579</v>
      </c>
      <c r="H222">
        <f t="shared" ref="H222:H232" si="96">C222</f>
        <v>99.83</v>
      </c>
      <c r="I222">
        <f>F222-D222</f>
        <v>78.299999999999272</v>
      </c>
      <c r="J222">
        <f>(I222-H222)/I222</f>
        <v>-0.27496807151980751</v>
      </c>
      <c r="K222">
        <v>68.41</v>
      </c>
      <c r="L222">
        <v>0.59037830000000002</v>
      </c>
      <c r="M222">
        <v>5.0903881000000002</v>
      </c>
      <c r="N222">
        <f>(K222-(K222*J222))</f>
        <v>87.220565772670028</v>
      </c>
      <c r="O222" s="4">
        <f t="shared" si="94"/>
        <v>0.67687969548231364</v>
      </c>
      <c r="P222">
        <f t="shared" si="95"/>
        <v>5.8362245817889873</v>
      </c>
    </row>
    <row r="223" spans="1:19" ht="16">
      <c r="A223" t="s">
        <v>90</v>
      </c>
      <c r="B223" s="11" t="s">
        <v>16</v>
      </c>
      <c r="C223">
        <v>99.52</v>
      </c>
      <c r="D223" t="s">
        <v>109</v>
      </c>
      <c r="E223" t="s">
        <v>109</v>
      </c>
      <c r="F223" t="s">
        <v>109</v>
      </c>
      <c r="H223">
        <f t="shared" si="96"/>
        <v>99.52</v>
      </c>
      <c r="I223" t="e">
        <f>F223-D223</f>
        <v>#VALUE!</v>
      </c>
      <c r="J223">
        <v>0</v>
      </c>
      <c r="K223">
        <v>92.64</v>
      </c>
      <c r="L223">
        <v>0.92454720000000001</v>
      </c>
      <c r="M223">
        <v>8.5692000000000004</v>
      </c>
      <c r="N223">
        <f>(K223-(K223*J223))</f>
        <v>92.64</v>
      </c>
      <c r="O223" s="4">
        <f t="shared" si="94"/>
        <v>0.99799999999999989</v>
      </c>
      <c r="P223">
        <f t="shared" si="95"/>
        <v>9.25</v>
      </c>
    </row>
    <row r="224" spans="1:19" ht="16">
      <c r="A224" t="s">
        <v>89</v>
      </c>
      <c r="B224" s="11" t="s">
        <v>18</v>
      </c>
      <c r="C224">
        <v>99.82</v>
      </c>
      <c r="D224">
        <v>13471.6</v>
      </c>
      <c r="E224" t="s">
        <v>109</v>
      </c>
      <c r="F224">
        <v>13565.7</v>
      </c>
      <c r="H224">
        <f t="shared" si="96"/>
        <v>99.82</v>
      </c>
      <c r="I224">
        <f>F224-D224</f>
        <v>94.100000000000364</v>
      </c>
      <c r="J224">
        <f>(I224-H224)/I224</f>
        <v>-6.078639744951761E-2</v>
      </c>
      <c r="K224">
        <v>84.33</v>
      </c>
      <c r="L224">
        <v>1.7253917999999999</v>
      </c>
      <c r="M224">
        <v>12.668052599999999</v>
      </c>
      <c r="N224">
        <f>(K224-(K224*J224))</f>
        <v>89.45611689691782</v>
      </c>
      <c r="O224" s="4">
        <f t="shared" si="94"/>
        <v>1.9287577639751627</v>
      </c>
      <c r="P224">
        <f t="shared" si="95"/>
        <v>14.161192145862607</v>
      </c>
      <c r="Q224" s="1">
        <f>100*(P224-P225)/P226</f>
        <v>10.435989605496559</v>
      </c>
      <c r="R224" s="1">
        <f>1000000*(P224-P225)/55.85/100</f>
        <v>319.33941335351153</v>
      </c>
    </row>
    <row r="225" spans="1:19" ht="16">
      <c r="A225" t="s">
        <v>89</v>
      </c>
      <c r="B225" s="11" t="s">
        <v>17</v>
      </c>
      <c r="C225">
        <v>99.85</v>
      </c>
      <c r="D225">
        <v>13472.2</v>
      </c>
      <c r="E225" t="s">
        <v>109</v>
      </c>
      <c r="F225">
        <v>13546.9</v>
      </c>
      <c r="H225">
        <f t="shared" si="96"/>
        <v>99.85</v>
      </c>
      <c r="I225">
        <f>F225-D225</f>
        <v>74.699999999998909</v>
      </c>
      <c r="J225">
        <f>(I225-H225)/I225</f>
        <v>-0.33668005354754288</v>
      </c>
      <c r="K225">
        <v>69.63</v>
      </c>
      <c r="L225">
        <v>1.6063641</v>
      </c>
      <c r="M225">
        <v>11.5202835</v>
      </c>
      <c r="N225">
        <f>(K225-(K225*J225))</f>
        <v>93.073032128515408</v>
      </c>
      <c r="O225" s="4">
        <f t="shared" si="94"/>
        <v>1.7259178768151977</v>
      </c>
      <c r="P225">
        <f t="shared" si="95"/>
        <v>12.377681522283245</v>
      </c>
    </row>
    <row r="226" spans="1:19" ht="16">
      <c r="A226" t="s">
        <v>89</v>
      </c>
      <c r="B226" s="11" t="s">
        <v>16</v>
      </c>
      <c r="C226">
        <v>99.72</v>
      </c>
      <c r="D226" t="s">
        <v>109</v>
      </c>
      <c r="E226" t="s">
        <v>109</v>
      </c>
      <c r="F226">
        <v>13523</v>
      </c>
      <c r="H226">
        <f t="shared" si="96"/>
        <v>99.72</v>
      </c>
      <c r="I226" t="e">
        <f>F226-D226</f>
        <v>#VALUE!</v>
      </c>
      <c r="J226">
        <v>0</v>
      </c>
      <c r="K226">
        <v>95.77</v>
      </c>
      <c r="L226">
        <v>2.2007946</v>
      </c>
      <c r="M226">
        <v>16.367093000000001</v>
      </c>
      <c r="N226">
        <f>(K226-(K226*J226))</f>
        <v>95.77</v>
      </c>
      <c r="O226" s="4">
        <f t="shared" si="94"/>
        <v>2.298</v>
      </c>
      <c r="P226">
        <f t="shared" si="95"/>
        <v>17.09</v>
      </c>
    </row>
    <row r="227" spans="1:19" ht="16">
      <c r="A227" t="s">
        <v>88</v>
      </c>
      <c r="B227" s="11" t="s">
        <v>18</v>
      </c>
      <c r="C227">
        <v>99.5</v>
      </c>
      <c r="D227">
        <v>13572.699999999901</v>
      </c>
      <c r="E227" t="s">
        <v>109</v>
      </c>
      <c r="F227">
        <v>13667.1</v>
      </c>
      <c r="H227">
        <f t="shared" si="96"/>
        <v>99.5</v>
      </c>
      <c r="I227">
        <f>F227-D227</f>
        <v>94.400000000099681</v>
      </c>
      <c r="J227">
        <f>(I227-H227)/I227</f>
        <v>-5.4025423727700576E-2</v>
      </c>
      <c r="K227">
        <v>89.59</v>
      </c>
      <c r="L227">
        <v>1.5230300000000001</v>
      </c>
      <c r="M227">
        <v>11.256087600000001</v>
      </c>
      <c r="N227">
        <f>(K227-(K227*J227))</f>
        <v>94.430137711764701</v>
      </c>
      <c r="O227" s="4">
        <f t="shared" si="94"/>
        <v>1.6128643216097431</v>
      </c>
      <c r="P227">
        <f t="shared" si="95"/>
        <v>11.920016080414596</v>
      </c>
      <c r="Q227" s="1">
        <f>100*(P227-P228)/P229</f>
        <v>8.8531100657547448</v>
      </c>
      <c r="R227" s="1">
        <f>1000000*(P227-P228)/55.85/100</f>
        <v>240.69046237854974</v>
      </c>
    </row>
    <row r="228" spans="1:19" ht="16">
      <c r="A228" t="s">
        <v>88</v>
      </c>
      <c r="B228" s="11" t="s">
        <v>17</v>
      </c>
      <c r="C228">
        <v>100.02</v>
      </c>
      <c r="D228">
        <v>14023</v>
      </c>
      <c r="E228" t="s">
        <v>109</v>
      </c>
      <c r="F228">
        <v>14101.5</v>
      </c>
      <c r="H228">
        <f t="shared" si="96"/>
        <v>100.02</v>
      </c>
      <c r="I228">
        <f>F228-D228</f>
        <v>78.5</v>
      </c>
      <c r="J228">
        <f>(I228-H228)/I228</f>
        <v>-0.27414012738853499</v>
      </c>
      <c r="K228">
        <v>74.510000000000005</v>
      </c>
      <c r="L228">
        <v>1.2771014000000001</v>
      </c>
      <c r="M228">
        <v>10.0402225</v>
      </c>
      <c r="N228">
        <f>(K228-(K228*J228))</f>
        <v>94.936180891719744</v>
      </c>
      <c r="O228" s="4">
        <f t="shared" si="94"/>
        <v>1.3452209558088384</v>
      </c>
      <c r="P228">
        <f t="shared" si="95"/>
        <v>10.575759848030396</v>
      </c>
    </row>
    <row r="229" spans="1:19" ht="16">
      <c r="A229" s="2" t="s">
        <v>87</v>
      </c>
      <c r="B229" s="11" t="s">
        <v>16</v>
      </c>
      <c r="C229" s="2">
        <v>99.69</v>
      </c>
      <c r="D229">
        <v>14028.4999999999</v>
      </c>
      <c r="E229" t="s">
        <v>109</v>
      </c>
      <c r="F229">
        <v>14127.5</v>
      </c>
      <c r="H229">
        <f t="shared" si="96"/>
        <v>99.69</v>
      </c>
      <c r="I229">
        <f>F229-D229</f>
        <v>99.000000000100044</v>
      </c>
      <c r="J229">
        <v>0</v>
      </c>
      <c r="K229">
        <v>96.15</v>
      </c>
      <c r="L229">
        <v>1.8431955</v>
      </c>
      <c r="M229">
        <v>14.599416</v>
      </c>
      <c r="N229">
        <f>(K229-(K229*J229))</f>
        <v>96.15</v>
      </c>
      <c r="O229" s="4">
        <f t="shared" si="94"/>
        <v>1.9169999999999998</v>
      </c>
      <c r="P229">
        <f t="shared" si="95"/>
        <v>15.183999999999997</v>
      </c>
    </row>
    <row r="230" spans="1:19" ht="16">
      <c r="A230" t="s">
        <v>86</v>
      </c>
      <c r="B230" s="11" t="s">
        <v>18</v>
      </c>
      <c r="C230">
        <v>100.17</v>
      </c>
      <c r="D230">
        <v>14069.4</v>
      </c>
      <c r="E230" t="s">
        <v>109</v>
      </c>
      <c r="F230">
        <v>14160.2</v>
      </c>
      <c r="H230">
        <f t="shared" si="96"/>
        <v>100.17</v>
      </c>
      <c r="I230">
        <f>F230-D230</f>
        <v>90.800000000001091</v>
      </c>
      <c r="J230">
        <f>(I230-H230)/I230</f>
        <v>-0.10319383259910569</v>
      </c>
      <c r="K230">
        <v>86.7</v>
      </c>
      <c r="L230">
        <v>0.79677299999999995</v>
      </c>
      <c r="M230">
        <v>7.9139759999999999</v>
      </c>
      <c r="N230">
        <f>(K230-(K230*J230))</f>
        <v>95.646905286342474</v>
      </c>
      <c r="O230" s="4">
        <f t="shared" si="94"/>
        <v>0.83303583907358492</v>
      </c>
      <c r="P230">
        <f t="shared" si="95"/>
        <v>8.2741579315165215</v>
      </c>
      <c r="Q230" s="1">
        <f>100*(P230-P231)/P232</f>
        <v>19.552311049087862</v>
      </c>
      <c r="R230" s="1">
        <f>1000000*(P230-P231)/55.85/100</f>
        <v>375.60742210503793</v>
      </c>
    </row>
    <row r="231" spans="1:19" ht="16">
      <c r="A231" t="s">
        <v>86</v>
      </c>
      <c r="B231" s="11" t="s">
        <v>17</v>
      </c>
      <c r="C231">
        <v>99.57</v>
      </c>
      <c r="D231">
        <v>13506.2</v>
      </c>
      <c r="E231" t="s">
        <v>109</v>
      </c>
      <c r="F231">
        <v>13566</v>
      </c>
      <c r="H231">
        <f t="shared" si="96"/>
        <v>99.57</v>
      </c>
      <c r="I231">
        <f>F231-D231</f>
        <v>59.799999999999272</v>
      </c>
      <c r="J231">
        <f>(I231-H231)/I231</f>
        <v>-0.66505016722410037</v>
      </c>
      <c r="K231">
        <v>53.26</v>
      </c>
      <c r="L231">
        <v>0.64551119999999995</v>
      </c>
      <c r="M231">
        <v>5.4772584000000002</v>
      </c>
      <c r="N231">
        <f>(K231-(K231*J231))</f>
        <v>88.680571906355581</v>
      </c>
      <c r="O231" s="4">
        <f t="shared" si="94"/>
        <v>0.72790599578185322</v>
      </c>
      <c r="P231">
        <f t="shared" si="95"/>
        <v>6.1763904790598847</v>
      </c>
    </row>
    <row r="232" spans="1:19" ht="16">
      <c r="A232" t="s">
        <v>86</v>
      </c>
      <c r="B232" s="11" t="s">
        <v>16</v>
      </c>
      <c r="C232">
        <v>99.74</v>
      </c>
      <c r="D232" t="s">
        <v>109</v>
      </c>
      <c r="E232" t="s">
        <v>109</v>
      </c>
      <c r="F232">
        <v>13589.6</v>
      </c>
      <c r="H232">
        <f t="shared" si="96"/>
        <v>99.74</v>
      </c>
      <c r="I232" t="e">
        <f>F232-D232</f>
        <v>#VALUE!</v>
      </c>
      <c r="J232">
        <v>0</v>
      </c>
      <c r="K232">
        <v>92.17</v>
      </c>
      <c r="L232">
        <v>0.96225479999999997</v>
      </c>
      <c r="M232">
        <v>9.8889192999999995</v>
      </c>
      <c r="N232">
        <f>(K232-(K232*J232))</f>
        <v>92.17</v>
      </c>
      <c r="O232" s="4">
        <f t="shared" si="94"/>
        <v>1.0439999999999998</v>
      </c>
      <c r="P232">
        <f t="shared" si="95"/>
        <v>10.728999999999999</v>
      </c>
    </row>
    <row r="233" spans="1:19" ht="16">
      <c r="A233" t="s">
        <v>85</v>
      </c>
      <c r="B233" s="11" t="s">
        <v>18</v>
      </c>
      <c r="C233">
        <v>99.82</v>
      </c>
      <c r="D233">
        <v>14032.5</v>
      </c>
      <c r="E233" t="s">
        <v>109</v>
      </c>
      <c r="F233">
        <v>14125.5</v>
      </c>
      <c r="H233">
        <f t="shared" ref="H233:H264" si="97">C233</f>
        <v>99.82</v>
      </c>
      <c r="I233">
        <f>F233-D233</f>
        <v>93</v>
      </c>
      <c r="J233">
        <f>(I233-H233)/I233</f>
        <v>-7.3333333333333264E-2</v>
      </c>
      <c r="K233">
        <v>87.65</v>
      </c>
      <c r="L233">
        <v>0.99044500000000002</v>
      </c>
      <c r="M233">
        <v>8.5073089999999993</v>
      </c>
      <c r="N233">
        <f>(K233-(K233*J233))</f>
        <v>94.077666666666673</v>
      </c>
      <c r="O233" s="4">
        <f t="shared" ref="O233:O262" si="98">100*L233/N233</f>
        <v>1.0527950310559004</v>
      </c>
      <c r="P233">
        <f t="shared" ref="P233:P262" si="99">100*M233/N233</f>
        <v>9.0428571428571409</v>
      </c>
      <c r="Q233" s="1">
        <f>100*(P233-P234)/P235</f>
        <v>11.909608041940489</v>
      </c>
      <c r="R233" s="1">
        <f>1000000*(P233-P234)/55.85/100</f>
        <v>240.45253407505987</v>
      </c>
    </row>
    <row r="234" spans="1:19" ht="16">
      <c r="A234" t="s">
        <v>85</v>
      </c>
      <c r="B234" s="11" t="s">
        <v>17</v>
      </c>
      <c r="C234">
        <v>99.63</v>
      </c>
      <c r="D234">
        <v>13501.8999999999</v>
      </c>
      <c r="E234" t="s">
        <v>109</v>
      </c>
      <c r="F234">
        <v>13580.3</v>
      </c>
      <c r="H234">
        <f t="shared" si="97"/>
        <v>99.63</v>
      </c>
      <c r="I234">
        <f>F234-D234</f>
        <v>78.400000000099681</v>
      </c>
      <c r="J234">
        <f>(I234-H234)/I234</f>
        <v>-0.27079081632491481</v>
      </c>
      <c r="K234">
        <v>70.680000000000007</v>
      </c>
      <c r="L234">
        <v>0.88562039999999997</v>
      </c>
      <c r="M234">
        <v>6.9160380000000004</v>
      </c>
      <c r="N234">
        <f>(K234-(K234*J234))</f>
        <v>89.81949489784499</v>
      </c>
      <c r="O234" s="4">
        <f t="shared" si="98"/>
        <v>0.98600020074400174</v>
      </c>
      <c r="P234">
        <f t="shared" si="99"/>
        <v>7.6999297400479314</v>
      </c>
    </row>
    <row r="235" spans="1:19" ht="16">
      <c r="A235" t="s">
        <v>85</v>
      </c>
      <c r="B235" s="11" t="s">
        <v>16</v>
      </c>
      <c r="C235">
        <v>99.21</v>
      </c>
      <c r="D235" t="s">
        <v>109</v>
      </c>
      <c r="E235" t="s">
        <v>109</v>
      </c>
      <c r="F235">
        <v>13581</v>
      </c>
      <c r="H235">
        <f t="shared" si="97"/>
        <v>99.21</v>
      </c>
      <c r="I235" t="e">
        <f>F235-D235</f>
        <v>#VALUE!</v>
      </c>
      <c r="J235">
        <v>0</v>
      </c>
      <c r="K235">
        <v>92.79</v>
      </c>
      <c r="L235">
        <v>1.2136932</v>
      </c>
      <c r="M235">
        <v>10.4630004</v>
      </c>
      <c r="N235">
        <f>(K235-(K235*J235))</f>
        <v>92.79</v>
      </c>
      <c r="O235" s="4">
        <f t="shared" si="98"/>
        <v>1.3079999999999998</v>
      </c>
      <c r="P235">
        <f t="shared" si="99"/>
        <v>11.276</v>
      </c>
    </row>
    <row r="236" spans="1:19" ht="16">
      <c r="A236" t="s">
        <v>84</v>
      </c>
      <c r="B236" s="11" t="s">
        <v>18</v>
      </c>
      <c r="C236">
        <v>99.55</v>
      </c>
      <c r="D236">
        <v>13538.6</v>
      </c>
      <c r="E236">
        <v>13630.3</v>
      </c>
      <c r="F236">
        <v>13633</v>
      </c>
      <c r="H236">
        <f t="shared" si="97"/>
        <v>99.55</v>
      </c>
      <c r="I236">
        <f>F236-D236</f>
        <v>94.399999999999636</v>
      </c>
      <c r="J236">
        <f>(I236-H236)/I236</f>
        <v>-5.4555084745766744E-2</v>
      </c>
      <c r="K236">
        <v>91.34</v>
      </c>
      <c r="L236">
        <v>1.0969933999999999</v>
      </c>
      <c r="M236">
        <v>9.937792</v>
      </c>
      <c r="N236">
        <f>(K236-(K236*J236))</f>
        <v>96.323061440678345</v>
      </c>
      <c r="O236" s="4">
        <f t="shared" si="98"/>
        <v>1.1388689100954248</v>
      </c>
      <c r="P236">
        <f t="shared" si="99"/>
        <v>10.317147162229993</v>
      </c>
      <c r="Q236" s="1">
        <f>100*(P236-P237)/P238</f>
        <v>28.237958385925175</v>
      </c>
      <c r="R236" s="1">
        <f>1000000*(P236-P237)/55.85/100</f>
        <v>653.99819466775671</v>
      </c>
    </row>
    <row r="237" spans="1:19" ht="16">
      <c r="A237" t="s">
        <v>84</v>
      </c>
      <c r="B237" s="11" t="s">
        <v>17</v>
      </c>
      <c r="C237">
        <v>99.71</v>
      </c>
      <c r="D237">
        <v>14101</v>
      </c>
      <c r="E237">
        <v>14158.2</v>
      </c>
      <c r="F237">
        <v>14159.6</v>
      </c>
      <c r="H237">
        <f t="shared" si="97"/>
        <v>99.71</v>
      </c>
      <c r="I237">
        <f>F237-D237</f>
        <v>58.600000000000364</v>
      </c>
      <c r="J237">
        <f>(I237-H237)/I237</f>
        <v>-0.70153583617746373</v>
      </c>
      <c r="K237">
        <v>51.45</v>
      </c>
      <c r="L237">
        <v>0.75477150000000004</v>
      </c>
      <c r="M237">
        <v>5.8344300000000002</v>
      </c>
      <c r="N237">
        <f>(K237-(K237*J237))</f>
        <v>87.544018771330514</v>
      </c>
      <c r="O237" s="4">
        <f t="shared" si="98"/>
        <v>0.86216227058470107</v>
      </c>
      <c r="P237">
        <f t="shared" si="99"/>
        <v>6.6645672450105717</v>
      </c>
    </row>
    <row r="238" spans="1:19" ht="16">
      <c r="A238" t="s">
        <v>84</v>
      </c>
      <c r="B238" s="11" t="s">
        <v>16</v>
      </c>
      <c r="C238">
        <v>83.16</v>
      </c>
      <c r="D238">
        <v>13468.23</v>
      </c>
      <c r="E238" t="s">
        <v>109</v>
      </c>
      <c r="F238" t="s">
        <v>109</v>
      </c>
      <c r="H238">
        <f t="shared" si="97"/>
        <v>83.16</v>
      </c>
      <c r="I238" t="e">
        <f>F238-D238</f>
        <v>#VALUE!</v>
      </c>
      <c r="J238">
        <v>0</v>
      </c>
      <c r="K238">
        <v>77.02</v>
      </c>
      <c r="L238">
        <v>1.0228256</v>
      </c>
      <c r="M238">
        <v>9.9625369999999993</v>
      </c>
      <c r="N238">
        <f>(K238-(K238*J238))</f>
        <v>77.02</v>
      </c>
      <c r="O238" s="4">
        <f t="shared" si="98"/>
        <v>1.3280000000000001</v>
      </c>
      <c r="P238">
        <f t="shared" si="99"/>
        <v>12.935</v>
      </c>
    </row>
    <row r="239" spans="1:19" ht="16">
      <c r="A239" t="s">
        <v>83</v>
      </c>
      <c r="B239" s="11" t="s">
        <v>18</v>
      </c>
      <c r="C239">
        <v>99.23</v>
      </c>
      <c r="D239">
        <v>13409</v>
      </c>
      <c r="E239" t="s">
        <v>109</v>
      </c>
      <c r="F239">
        <v>13502</v>
      </c>
      <c r="H239">
        <f t="shared" si="97"/>
        <v>99.23</v>
      </c>
      <c r="I239">
        <f>F239-D239</f>
        <v>93</v>
      </c>
      <c r="J239">
        <f>(I239-H239)/I239</f>
        <v>-6.6989247311827996E-2</v>
      </c>
      <c r="K239">
        <v>87.51</v>
      </c>
      <c r="L239">
        <v>0.89085179999999997</v>
      </c>
      <c r="M239">
        <v>8.2758207000000006</v>
      </c>
      <c r="N239">
        <f>(K239-(K239*J239))</f>
        <v>93.372229032258076</v>
      </c>
      <c r="O239" s="4">
        <f t="shared" si="98"/>
        <v>0.95408646578655631</v>
      </c>
      <c r="P239">
        <f t="shared" si="99"/>
        <v>8.863257079512243</v>
      </c>
      <c r="Q239" s="1">
        <f>100*(P239-P240)/P241</f>
        <v>26.411047580576557</v>
      </c>
      <c r="R239" s="1">
        <f>1000000*(P239-P240)/55.85/100</f>
        <v>534.93602548161516</v>
      </c>
    </row>
    <row r="240" spans="1:19" ht="16">
      <c r="A240" t="s">
        <v>83</v>
      </c>
      <c r="B240" s="11" t="s">
        <v>17</v>
      </c>
      <c r="C240">
        <v>99.55</v>
      </c>
      <c r="D240">
        <v>13485.6</v>
      </c>
      <c r="E240" t="s">
        <v>109</v>
      </c>
      <c r="F240">
        <v>13547.7</v>
      </c>
      <c r="H240">
        <f t="shared" si="97"/>
        <v>99.55</v>
      </c>
      <c r="I240">
        <f>F240-D240</f>
        <v>62.100000000000364</v>
      </c>
      <c r="J240">
        <f>(I240-H240)/I240</f>
        <v>-0.60305958132044146</v>
      </c>
      <c r="K240">
        <v>49.6</v>
      </c>
      <c r="L240">
        <v>0.55800000000000005</v>
      </c>
      <c r="M240">
        <v>4.671824</v>
      </c>
      <c r="N240">
        <f>(K240-(K240*J240))</f>
        <v>79.511755233493901</v>
      </c>
      <c r="O240" s="4">
        <f t="shared" si="98"/>
        <v>0.70178302360623213</v>
      </c>
      <c r="P240">
        <f t="shared" si="99"/>
        <v>5.8756393771974222</v>
      </c>
      <c r="S240" t="s">
        <v>107</v>
      </c>
    </row>
    <row r="241" spans="1:18" ht="16">
      <c r="A241" t="s">
        <v>83</v>
      </c>
      <c r="B241" s="11" t="s">
        <v>16</v>
      </c>
      <c r="C241">
        <v>93.39</v>
      </c>
      <c r="D241">
        <v>13471.72</v>
      </c>
      <c r="E241" t="s">
        <v>109</v>
      </c>
      <c r="F241" t="s">
        <v>109</v>
      </c>
      <c r="H241">
        <f t="shared" si="97"/>
        <v>93.39</v>
      </c>
      <c r="I241" t="e">
        <f>F241-D241</f>
        <v>#VALUE!</v>
      </c>
      <c r="J241">
        <v>0</v>
      </c>
      <c r="K241">
        <v>87.71</v>
      </c>
      <c r="L241">
        <v>0.94551379999999996</v>
      </c>
      <c r="M241">
        <v>9.9217551999999998</v>
      </c>
      <c r="N241">
        <f>(K241-(K241*J241))</f>
        <v>87.71</v>
      </c>
      <c r="O241" s="4">
        <f t="shared" si="98"/>
        <v>1.0780000000000001</v>
      </c>
      <c r="P241">
        <f t="shared" si="99"/>
        <v>11.312000000000001</v>
      </c>
    </row>
    <row r="242" spans="1:18" ht="16">
      <c r="A242" t="s">
        <v>82</v>
      </c>
      <c r="B242" s="11" t="s">
        <v>17</v>
      </c>
      <c r="C242">
        <v>99.28</v>
      </c>
      <c r="D242">
        <v>13484.9</v>
      </c>
      <c r="E242" t="s">
        <v>109</v>
      </c>
      <c r="F242">
        <v>13553.5</v>
      </c>
      <c r="H242">
        <f t="shared" si="97"/>
        <v>99.28</v>
      </c>
      <c r="I242">
        <f>F242-D242</f>
        <v>68.600000000000364</v>
      </c>
      <c r="J242">
        <f>(I242-H242)/I242</f>
        <v>-0.44723032069970081</v>
      </c>
      <c r="K242">
        <v>62.35</v>
      </c>
      <c r="L242">
        <v>0.57237300000000002</v>
      </c>
      <c r="M242">
        <v>5.3490064999999998</v>
      </c>
      <c r="N242">
        <f>(K242-(K242*J242))</f>
        <v>90.234810495626348</v>
      </c>
      <c r="O242" s="4">
        <f t="shared" si="98"/>
        <v>0.63431506849315411</v>
      </c>
      <c r="P242">
        <f t="shared" si="99"/>
        <v>5.9278746978243655</v>
      </c>
      <c r="Q242" s="1">
        <f>100*(P243-P242)/P244</f>
        <v>27.097596301140204</v>
      </c>
      <c r="R242" s="1">
        <f>1000000*(P243-P242)/55.85/100</f>
        <v>576.3030418351716</v>
      </c>
    </row>
    <row r="243" spans="1:18" ht="16">
      <c r="A243" t="s">
        <v>82</v>
      </c>
      <c r="B243" s="11" t="s">
        <v>18</v>
      </c>
      <c r="C243">
        <v>82.21</v>
      </c>
      <c r="D243">
        <v>13523.3</v>
      </c>
      <c r="E243" t="s">
        <v>109</v>
      </c>
      <c r="F243">
        <v>13599.1</v>
      </c>
      <c r="H243">
        <f t="shared" si="97"/>
        <v>82.21</v>
      </c>
      <c r="I243">
        <f>F243-D243</f>
        <v>75.800000000001091</v>
      </c>
      <c r="J243">
        <f>(I243-H243)/I243</f>
        <v>-8.4564643799456593E-2</v>
      </c>
      <c r="K243">
        <v>72.489999999999995</v>
      </c>
      <c r="L243">
        <v>0.7705687</v>
      </c>
      <c r="M243">
        <v>7.1910080000000001</v>
      </c>
      <c r="N243">
        <f>(K243-(K243*J243))</f>
        <v>78.620091029022603</v>
      </c>
      <c r="O243" s="4">
        <f t="shared" si="98"/>
        <v>0.98011677411508547</v>
      </c>
      <c r="P243">
        <f t="shared" si="99"/>
        <v>9.1465271864737989</v>
      </c>
    </row>
    <row r="244" spans="1:18" ht="16">
      <c r="A244" t="s">
        <v>82</v>
      </c>
      <c r="B244" s="11" t="s">
        <v>16</v>
      </c>
      <c r="C244">
        <v>57.46</v>
      </c>
      <c r="D244">
        <v>14056.609999999901</v>
      </c>
      <c r="E244">
        <v>14115</v>
      </c>
      <c r="F244">
        <v>14115</v>
      </c>
      <c r="H244">
        <f t="shared" si="97"/>
        <v>57.46</v>
      </c>
      <c r="I244">
        <f>F244-D244</f>
        <v>58.390000000099462</v>
      </c>
      <c r="J244">
        <v>0</v>
      </c>
      <c r="K244">
        <v>52.27</v>
      </c>
      <c r="L244">
        <v>0.64448910000000004</v>
      </c>
      <c r="M244">
        <v>6.2086306000000002</v>
      </c>
      <c r="N244">
        <f>(K244-(K244*J244))</f>
        <v>52.27</v>
      </c>
      <c r="O244" s="4">
        <f t="shared" si="98"/>
        <v>1.2329999999999999</v>
      </c>
      <c r="P244">
        <f t="shared" si="99"/>
        <v>11.878</v>
      </c>
    </row>
    <row r="245" spans="1:18" ht="16">
      <c r="A245" t="s">
        <v>81</v>
      </c>
      <c r="B245" s="11" t="s">
        <v>18</v>
      </c>
      <c r="C245">
        <v>100.09</v>
      </c>
      <c r="D245">
        <v>13449</v>
      </c>
      <c r="E245" t="s">
        <v>109</v>
      </c>
      <c r="F245">
        <v>13543.8</v>
      </c>
      <c r="H245">
        <f t="shared" si="97"/>
        <v>100.09</v>
      </c>
      <c r="I245">
        <f>F245-D245</f>
        <v>94.799999999999272</v>
      </c>
      <c r="J245">
        <f>(I245-H245)/I245</f>
        <v>-5.5801687763721221E-2</v>
      </c>
      <c r="K245">
        <v>90.51</v>
      </c>
      <c r="L245">
        <v>1.6807707000000001</v>
      </c>
      <c r="M245">
        <v>11.6911767</v>
      </c>
      <c r="N245">
        <f>(K245-(K245*J245))</f>
        <v>95.560610759494409</v>
      </c>
      <c r="O245" s="4">
        <f t="shared" si="98"/>
        <v>1.7588530322709424</v>
      </c>
      <c r="P245">
        <f t="shared" si="99"/>
        <v>12.234305125387058</v>
      </c>
      <c r="Q245" s="1">
        <f>100*(P245-P246)/P247</f>
        <v>6.9378565408326383</v>
      </c>
      <c r="R245" s="1">
        <f>1000000*(P245-P246)/55.85/100</f>
        <v>194.99289905362562</v>
      </c>
    </row>
    <row r="246" spans="1:18" ht="16">
      <c r="A246" t="s">
        <v>81</v>
      </c>
      <c r="B246" s="11" t="s">
        <v>17</v>
      </c>
      <c r="C246">
        <v>100.08</v>
      </c>
      <c r="D246">
        <v>13434.2</v>
      </c>
      <c r="E246" t="s">
        <v>109</v>
      </c>
      <c r="F246">
        <v>13512</v>
      </c>
      <c r="H246">
        <f t="shared" si="97"/>
        <v>100.08</v>
      </c>
      <c r="I246">
        <f>F246-D246</f>
        <v>77.799999999999272</v>
      </c>
      <c r="J246">
        <f>(I246-H246)/I246</f>
        <v>-0.28637532133677296</v>
      </c>
      <c r="K246">
        <v>73.39</v>
      </c>
      <c r="L246">
        <v>1.4472507999999999</v>
      </c>
      <c r="M246">
        <v>10.5219243</v>
      </c>
      <c r="N246">
        <f>(K246-(K246*J246))</f>
        <v>94.407084832905767</v>
      </c>
      <c r="O246" s="4">
        <f t="shared" si="98"/>
        <v>1.532989608313335</v>
      </c>
      <c r="P246">
        <f t="shared" si="99"/>
        <v>11.145269784172559</v>
      </c>
    </row>
    <row r="247" spans="1:18" ht="16">
      <c r="A247" t="s">
        <v>81</v>
      </c>
      <c r="B247" s="11" t="s">
        <v>16</v>
      </c>
      <c r="C247">
        <v>100.06</v>
      </c>
      <c r="D247">
        <v>13511.92</v>
      </c>
      <c r="E247" t="s">
        <v>109</v>
      </c>
      <c r="F247">
        <v>13612.2</v>
      </c>
      <c r="H247">
        <f t="shared" si="97"/>
        <v>100.06</v>
      </c>
      <c r="I247">
        <f>F247-D247</f>
        <v>100.28000000000065</v>
      </c>
      <c r="J247">
        <v>0</v>
      </c>
      <c r="K247">
        <v>96.6</v>
      </c>
      <c r="L247">
        <v>2.0237699999999998</v>
      </c>
      <c r="M247">
        <v>15.163302</v>
      </c>
      <c r="N247">
        <f>(K247-(K247*J247))</f>
        <v>96.6</v>
      </c>
      <c r="O247" s="4">
        <f t="shared" si="98"/>
        <v>2.0949999999999998</v>
      </c>
      <c r="P247">
        <f t="shared" si="99"/>
        <v>15.696999999999999</v>
      </c>
    </row>
    <row r="248" spans="1:18" ht="16">
      <c r="A248" t="s">
        <v>80</v>
      </c>
      <c r="B248" s="11" t="s">
        <v>18</v>
      </c>
      <c r="C248">
        <v>100.07000000000001</v>
      </c>
      <c r="D248">
        <v>13572.5</v>
      </c>
      <c r="E248" t="s">
        <v>109</v>
      </c>
      <c r="F248">
        <v>13668.6</v>
      </c>
      <c r="H248">
        <f t="shared" si="97"/>
        <v>100.07000000000001</v>
      </c>
      <c r="I248">
        <f>F248-D248</f>
        <v>96.100000000000364</v>
      </c>
      <c r="J248">
        <f>(I248-H248)/I248</f>
        <v>-4.1311134235167829E-2</v>
      </c>
      <c r="K248">
        <v>90.09</v>
      </c>
      <c r="L248">
        <v>1.1108096999999999</v>
      </c>
      <c r="M248">
        <v>9.0053964000000004</v>
      </c>
      <c r="N248">
        <f>(K248-(K248*J248))</f>
        <v>93.811720083246271</v>
      </c>
      <c r="O248" s="4">
        <f t="shared" si="98"/>
        <v>1.1840841411012335</v>
      </c>
      <c r="P248">
        <f t="shared" si="99"/>
        <v>9.5994363945238703</v>
      </c>
      <c r="Q248" s="1">
        <f>100*(P248-P249)/P250</f>
        <v>4.3609695360475884</v>
      </c>
      <c r="R248" s="1">
        <f>1000000*(P248-P249)/55.85/100</f>
        <v>92.942919225737583</v>
      </c>
    </row>
    <row r="249" spans="1:18" ht="16">
      <c r="A249" t="s">
        <v>80</v>
      </c>
      <c r="B249" s="11" t="s">
        <v>17</v>
      </c>
      <c r="C249">
        <v>99.66</v>
      </c>
      <c r="D249">
        <v>13525.2</v>
      </c>
      <c r="E249" t="s">
        <v>109</v>
      </c>
      <c r="F249">
        <v>13610.5</v>
      </c>
      <c r="H249">
        <f t="shared" si="97"/>
        <v>99.66</v>
      </c>
      <c r="I249">
        <f>F249-D249</f>
        <v>85.299999999999272</v>
      </c>
      <c r="J249">
        <f>(I249-H249)/I249</f>
        <v>-0.1683470105510064</v>
      </c>
      <c r="K249">
        <v>76.39</v>
      </c>
      <c r="L249">
        <v>0.99307000000000001</v>
      </c>
      <c r="M249">
        <v>8.1042150999999993</v>
      </c>
      <c r="N249">
        <f>(K249-(K249*J249))</f>
        <v>89.250028135991386</v>
      </c>
      <c r="O249" s="4">
        <f t="shared" si="98"/>
        <v>1.1126831226168878</v>
      </c>
      <c r="P249">
        <f t="shared" si="99"/>
        <v>9.0803501906481259</v>
      </c>
    </row>
    <row r="250" spans="1:18" ht="16">
      <c r="A250" t="s">
        <v>80</v>
      </c>
      <c r="B250" s="11" t="s">
        <v>16</v>
      </c>
      <c r="C250">
        <v>99.96</v>
      </c>
      <c r="D250" t="s">
        <v>109</v>
      </c>
      <c r="E250" t="s">
        <v>109</v>
      </c>
      <c r="F250">
        <v>14202.2</v>
      </c>
      <c r="H250">
        <f t="shared" si="97"/>
        <v>99.96</v>
      </c>
      <c r="I250" t="e">
        <f>F250-D250</f>
        <v>#VALUE!</v>
      </c>
      <c r="J250">
        <v>0</v>
      </c>
      <c r="K250">
        <v>94.2</v>
      </c>
      <c r="L250">
        <v>1.3658999999999999</v>
      </c>
      <c r="M250">
        <v>11.212626</v>
      </c>
      <c r="N250">
        <f>(K250-(K250*J250))</f>
        <v>94.2</v>
      </c>
      <c r="O250" s="4">
        <f t="shared" si="98"/>
        <v>1.4499999999999997</v>
      </c>
      <c r="P250">
        <f t="shared" si="99"/>
        <v>11.903</v>
      </c>
    </row>
    <row r="251" spans="1:18" ht="16">
      <c r="A251" t="s">
        <v>79</v>
      </c>
      <c r="B251" s="11" t="s">
        <v>18</v>
      </c>
      <c r="C251">
        <v>56.69</v>
      </c>
      <c r="D251">
        <v>13429.2</v>
      </c>
      <c r="E251" t="s">
        <v>109</v>
      </c>
      <c r="F251">
        <v>13479</v>
      </c>
      <c r="H251">
        <f t="shared" si="97"/>
        <v>56.69</v>
      </c>
      <c r="I251">
        <f>F251-D251</f>
        <v>49.799999999999272</v>
      </c>
      <c r="J251">
        <f>(I251-H251)/I251</f>
        <v>-0.13835341365463505</v>
      </c>
      <c r="K251">
        <v>48.34</v>
      </c>
      <c r="L251">
        <v>0.62213580000000002</v>
      </c>
      <c r="M251">
        <v>5.1588447999999998</v>
      </c>
      <c r="N251">
        <f>(K251-(K251*J251))</f>
        <v>55.028004016065061</v>
      </c>
      <c r="O251" s="4">
        <f t="shared" si="98"/>
        <v>1.130580349267932</v>
      </c>
      <c r="P251">
        <f t="shared" si="99"/>
        <v>9.3749444346444193</v>
      </c>
      <c r="Q251" s="1">
        <f>100*(P251-P252)/P253</f>
        <v>21.528065496399382</v>
      </c>
      <c r="R251" s="1">
        <f>1000000*(P251-P252)/55.85/100</f>
        <v>481.21104683446714</v>
      </c>
    </row>
    <row r="252" spans="1:18" ht="16">
      <c r="A252" t="s">
        <v>79</v>
      </c>
      <c r="B252" s="11" t="s">
        <v>17</v>
      </c>
      <c r="C252">
        <v>99.99</v>
      </c>
      <c r="D252">
        <v>13491.8</v>
      </c>
      <c r="E252" t="s">
        <v>109</v>
      </c>
      <c r="F252">
        <v>13556.6</v>
      </c>
      <c r="H252">
        <f t="shared" si="97"/>
        <v>99.99</v>
      </c>
      <c r="I252">
        <f>F252-D252</f>
        <v>64.800000000001091</v>
      </c>
      <c r="J252">
        <f>(I252-H252)/I252</f>
        <v>-0.54305555555552953</v>
      </c>
      <c r="K252">
        <v>59.62</v>
      </c>
      <c r="L252">
        <v>0.72080580000000005</v>
      </c>
      <c r="M252">
        <v>6.1521878000000001</v>
      </c>
      <c r="N252">
        <f>(K252-(K252*J252))</f>
        <v>91.996972222220677</v>
      </c>
      <c r="O252" s="4">
        <f t="shared" si="98"/>
        <v>0.78351035103511679</v>
      </c>
      <c r="P252">
        <f t="shared" si="99"/>
        <v>6.6873807380739203</v>
      </c>
    </row>
    <row r="253" spans="1:18" ht="16">
      <c r="A253" t="s">
        <v>79</v>
      </c>
      <c r="B253" s="11" t="s">
        <v>16</v>
      </c>
      <c r="C253">
        <v>54.63</v>
      </c>
      <c r="D253">
        <v>13566.28</v>
      </c>
      <c r="E253" t="s">
        <v>109</v>
      </c>
      <c r="F253" t="s">
        <v>109</v>
      </c>
      <c r="H253">
        <f t="shared" si="97"/>
        <v>54.63</v>
      </c>
      <c r="I253" t="e">
        <f>F253-D253</f>
        <v>#VALUE!</v>
      </c>
      <c r="J253">
        <v>0</v>
      </c>
      <c r="K253">
        <v>48.37</v>
      </c>
      <c r="L253">
        <v>0.64670689999999997</v>
      </c>
      <c r="M253">
        <v>6.0385108000000001</v>
      </c>
      <c r="N253">
        <f>(K253-(K253*J253))</f>
        <v>48.37</v>
      </c>
      <c r="O253" s="4">
        <f t="shared" si="98"/>
        <v>1.337</v>
      </c>
      <c r="P253">
        <f t="shared" si="99"/>
        <v>12.484000000000002</v>
      </c>
    </row>
    <row r="254" spans="1:18" ht="16">
      <c r="A254" t="s">
        <v>78</v>
      </c>
      <c r="B254" s="11" t="s">
        <v>18</v>
      </c>
      <c r="C254">
        <v>100.01</v>
      </c>
      <c r="D254">
        <v>13601.5</v>
      </c>
      <c r="E254" t="s">
        <v>109</v>
      </c>
      <c r="F254">
        <v>13693.7</v>
      </c>
      <c r="H254">
        <f t="shared" si="97"/>
        <v>100.01</v>
      </c>
      <c r="I254">
        <f>F254-D254</f>
        <v>92.200000000000728</v>
      </c>
      <c r="J254">
        <f>(I254-H254)/I254</f>
        <v>-8.4707158351401468E-2</v>
      </c>
      <c r="K254">
        <v>86.79</v>
      </c>
      <c r="L254">
        <v>1.0189146</v>
      </c>
      <c r="M254">
        <v>9.0044625000000007</v>
      </c>
      <c r="N254">
        <f>(K254-(K254*J254))</f>
        <v>94.141734273318136</v>
      </c>
      <c r="O254" s="4">
        <f t="shared" si="98"/>
        <v>1.0823197680232062</v>
      </c>
      <c r="P254">
        <f t="shared" si="99"/>
        <v>9.5647935206480117</v>
      </c>
      <c r="Q254" s="1">
        <f>100*(P254-P255)/P256</f>
        <v>25.045152073444864</v>
      </c>
      <c r="R254" s="1">
        <f>1000000*(P254-P255)/55.85/100</f>
        <v>550.85881480787225</v>
      </c>
    </row>
    <row r="255" spans="1:18" ht="16">
      <c r="A255" t="s">
        <v>78</v>
      </c>
      <c r="B255" s="11" t="s">
        <v>17</v>
      </c>
      <c r="C255">
        <v>99.66</v>
      </c>
      <c r="D255">
        <v>14083.3999999999</v>
      </c>
      <c r="E255" t="s">
        <v>109</v>
      </c>
      <c r="F255">
        <v>14147.1</v>
      </c>
      <c r="H255">
        <f t="shared" si="97"/>
        <v>99.66</v>
      </c>
      <c r="I255">
        <f>F255-D255</f>
        <v>63.700000000100772</v>
      </c>
      <c r="J255">
        <f>(I255-H255)/I255</f>
        <v>-0.56452119309014659</v>
      </c>
      <c r="K255">
        <v>56.29</v>
      </c>
      <c r="L255">
        <v>0.67547999999999997</v>
      </c>
      <c r="M255">
        <v>5.7139978999999999</v>
      </c>
      <c r="N255">
        <f>(K255-(K255*J255))</f>
        <v>88.066897959044354</v>
      </c>
      <c r="O255" s="4">
        <f t="shared" si="98"/>
        <v>0.76700782661168898</v>
      </c>
      <c r="P255">
        <f t="shared" si="99"/>
        <v>6.488247039946045</v>
      </c>
    </row>
    <row r="256" spans="1:18" ht="16">
      <c r="A256" t="s">
        <v>78</v>
      </c>
      <c r="B256" s="11" t="s">
        <v>16</v>
      </c>
      <c r="C256">
        <v>99.93</v>
      </c>
      <c r="D256">
        <v>13443.1499999999</v>
      </c>
      <c r="E256" t="s">
        <v>109</v>
      </c>
      <c r="F256" t="s">
        <v>109</v>
      </c>
      <c r="H256">
        <f t="shared" si="97"/>
        <v>99.93</v>
      </c>
      <c r="I256" t="e">
        <f>F256-D256</f>
        <v>#VALUE!</v>
      </c>
      <c r="J256">
        <v>0</v>
      </c>
      <c r="K256">
        <v>90.84</v>
      </c>
      <c r="L256">
        <v>1.1573016</v>
      </c>
      <c r="M256">
        <v>11.1587856</v>
      </c>
      <c r="N256">
        <f>(K256-(K256*J256))</f>
        <v>90.84</v>
      </c>
      <c r="O256" s="4">
        <f t="shared" si="98"/>
        <v>1.274</v>
      </c>
      <c r="P256">
        <f t="shared" si="99"/>
        <v>12.283999999999999</v>
      </c>
    </row>
    <row r="257" spans="1:18" ht="16">
      <c r="A257" t="s">
        <v>76</v>
      </c>
      <c r="B257" s="11" t="s">
        <v>18</v>
      </c>
      <c r="C257" s="2">
        <v>100</v>
      </c>
      <c r="D257">
        <v>14093.6</v>
      </c>
      <c r="E257" t="s">
        <v>109</v>
      </c>
      <c r="F257">
        <v>14188</v>
      </c>
      <c r="H257">
        <f t="shared" si="97"/>
        <v>100</v>
      </c>
      <c r="I257">
        <f>F257-D257</f>
        <v>94.399999999999636</v>
      </c>
      <c r="J257">
        <f>(I257-H257)/I257</f>
        <v>-5.9322033898309166E-2</v>
      </c>
      <c r="K257">
        <v>90.29</v>
      </c>
      <c r="L257">
        <v>1.0275002</v>
      </c>
      <c r="M257">
        <v>9.0687276000000008</v>
      </c>
      <c r="N257">
        <f>(K257-(K257*J257))</f>
        <v>95.646186440678335</v>
      </c>
      <c r="O257" s="4">
        <f t="shared" si="98"/>
        <v>1.0742719999999957</v>
      </c>
      <c r="P257">
        <f t="shared" si="99"/>
        <v>9.4815359999999647</v>
      </c>
      <c r="Q257" s="1">
        <f>100*(P257-P258)/P259</f>
        <v>24.166378814288937</v>
      </c>
      <c r="R257" s="1">
        <f>1000000*(P257-P258)/55.85/100</f>
        <v>507.99156182587654</v>
      </c>
    </row>
    <row r="258" spans="1:18" ht="16">
      <c r="A258" t="s">
        <v>76</v>
      </c>
      <c r="B258" s="11" t="s">
        <v>17</v>
      </c>
      <c r="C258">
        <v>99.77</v>
      </c>
      <c r="D258">
        <v>14045.9999999999</v>
      </c>
      <c r="E258" t="s">
        <v>109</v>
      </c>
      <c r="F258">
        <v>14112.9</v>
      </c>
      <c r="H258">
        <f t="shared" si="97"/>
        <v>99.77</v>
      </c>
      <c r="I258">
        <f>F258-D258</f>
        <v>66.900000000099681</v>
      </c>
      <c r="J258">
        <f>(I258-H258)/I258</f>
        <v>-0.49133034379448937</v>
      </c>
      <c r="K258">
        <v>61.05</v>
      </c>
      <c r="L258">
        <v>0.69963299999999995</v>
      </c>
      <c r="M258">
        <v>6.0494444999999999</v>
      </c>
      <c r="N258">
        <f>(K258-(K258*J258))</f>
        <v>91.045717488653565</v>
      </c>
      <c r="O258" s="4">
        <f t="shared" si="98"/>
        <v>0.76844141525623166</v>
      </c>
      <c r="P258">
        <f t="shared" si="99"/>
        <v>6.6444031272024437</v>
      </c>
    </row>
    <row r="259" spans="1:18" ht="16">
      <c r="A259" t="s">
        <v>76</v>
      </c>
      <c r="B259" s="11" t="s">
        <v>16</v>
      </c>
      <c r="C259" s="9">
        <v>99.77</v>
      </c>
      <c r="D259">
        <v>13441.66</v>
      </c>
      <c r="E259" t="s">
        <v>109</v>
      </c>
      <c r="F259" t="s">
        <v>109</v>
      </c>
      <c r="H259">
        <f t="shared" si="97"/>
        <v>99.77</v>
      </c>
      <c r="I259" t="e">
        <f>F259-D259</f>
        <v>#VALUE!</v>
      </c>
      <c r="J259">
        <v>0</v>
      </c>
      <c r="K259">
        <v>94.97</v>
      </c>
      <c r="L259">
        <v>1.1947226</v>
      </c>
      <c r="M259">
        <v>11.149478</v>
      </c>
      <c r="N259">
        <f>(K259-(K259*J259))</f>
        <v>94.97</v>
      </c>
      <c r="O259" s="4">
        <f t="shared" si="98"/>
        <v>1.258</v>
      </c>
      <c r="P259">
        <f t="shared" si="99"/>
        <v>11.739999999999998</v>
      </c>
    </row>
    <row r="260" spans="1:18" ht="16">
      <c r="A260" t="s">
        <v>75</v>
      </c>
      <c r="B260" s="11" t="s">
        <v>18</v>
      </c>
      <c r="C260" s="8">
        <v>99.29</v>
      </c>
      <c r="D260">
        <v>14048.5</v>
      </c>
      <c r="E260" t="s">
        <v>109</v>
      </c>
      <c r="F260">
        <v>14142.1</v>
      </c>
      <c r="H260">
        <f t="shared" si="97"/>
        <v>99.29</v>
      </c>
      <c r="I260">
        <f>F260-D260</f>
        <v>93.600000000000364</v>
      </c>
      <c r="J260">
        <f>(I260-H260)/I260</f>
        <v>-6.0790598290594237E-2</v>
      </c>
      <c r="K260">
        <v>90.61</v>
      </c>
      <c r="L260">
        <v>0.90881829999999997</v>
      </c>
      <c r="M260">
        <v>8.6233536999999991</v>
      </c>
      <c r="N260">
        <f>(K260-(K260*J260))</f>
        <v>96.118236111110747</v>
      </c>
      <c r="O260" s="4">
        <f t="shared" si="98"/>
        <v>0.94552120052372191</v>
      </c>
      <c r="P260">
        <f t="shared" si="99"/>
        <v>8.9716104340820149</v>
      </c>
      <c r="Q260" s="1">
        <f>100*(P260-P261)/P262</f>
        <v>29.23980737770346</v>
      </c>
      <c r="R260" s="1">
        <f>1000000*(P260-P261)/55.85/100</f>
        <v>589.14154417421128</v>
      </c>
    </row>
    <row r="261" spans="1:18" ht="16">
      <c r="A261" t="s">
        <v>75</v>
      </c>
      <c r="B261" s="11" t="s">
        <v>17</v>
      </c>
      <c r="C261" s="8">
        <v>99.29</v>
      </c>
      <c r="D261">
        <v>14101.5999999999</v>
      </c>
      <c r="E261" t="s">
        <v>109</v>
      </c>
      <c r="F261">
        <v>14163.8</v>
      </c>
      <c r="H261">
        <f t="shared" si="97"/>
        <v>99.29</v>
      </c>
      <c r="I261">
        <f>F261-D261</f>
        <v>62.200000000098953</v>
      </c>
      <c r="J261">
        <f>(I261-H261)/I261</f>
        <v>-0.59630225080131904</v>
      </c>
      <c r="K261">
        <v>55.16</v>
      </c>
      <c r="L261">
        <v>0.57642199999999999</v>
      </c>
      <c r="M261">
        <v>5.0024604000000004</v>
      </c>
      <c r="N261">
        <f>(K261-(K261*J261))</f>
        <v>88.052032154200759</v>
      </c>
      <c r="O261" s="4">
        <f t="shared" si="98"/>
        <v>0.6546379292990574</v>
      </c>
      <c r="P261">
        <f t="shared" si="99"/>
        <v>5.681254909869045</v>
      </c>
    </row>
    <row r="262" spans="1:18" ht="16">
      <c r="A262" t="s">
        <v>75</v>
      </c>
      <c r="B262" s="11" t="s">
        <v>16</v>
      </c>
      <c r="C262">
        <v>9.9720000000000003E-2</v>
      </c>
      <c r="D262">
        <v>15369.32</v>
      </c>
      <c r="E262" t="s">
        <v>109</v>
      </c>
      <c r="F262" t="s">
        <v>109</v>
      </c>
      <c r="H262">
        <f t="shared" si="97"/>
        <v>9.9720000000000003E-2</v>
      </c>
      <c r="I262" t="e">
        <f>F262-D262</f>
        <v>#VALUE!</v>
      </c>
      <c r="J262">
        <v>0</v>
      </c>
      <c r="K262">
        <v>93.37</v>
      </c>
      <c r="L262">
        <v>1.0550809999999999</v>
      </c>
      <c r="M262">
        <v>10.506926099999999</v>
      </c>
      <c r="N262">
        <f>(K262-(K262*J262))</f>
        <v>93.37</v>
      </c>
      <c r="O262" s="4">
        <f t="shared" si="98"/>
        <v>1.1299999999999999</v>
      </c>
      <c r="P262">
        <f t="shared" si="99"/>
        <v>11.252999999999998</v>
      </c>
    </row>
    <row r="263" spans="1:18" ht="16">
      <c r="A263" t="s">
        <v>74</v>
      </c>
      <c r="B263" s="11" t="s">
        <v>16</v>
      </c>
      <c r="C263">
        <v>77.62</v>
      </c>
      <c r="D263">
        <v>13563.16</v>
      </c>
      <c r="E263" t="s">
        <v>109</v>
      </c>
      <c r="F263">
        <v>13625.6</v>
      </c>
      <c r="H263">
        <f t="shared" si="97"/>
        <v>77.62</v>
      </c>
      <c r="I263">
        <f>F263-D263</f>
        <v>62.440000000000509</v>
      </c>
      <c r="J263">
        <v>0</v>
      </c>
      <c r="K263">
        <v>89.62</v>
      </c>
      <c r="L263">
        <v>0.45437339999999998</v>
      </c>
      <c r="M263">
        <v>4.8609888000000003</v>
      </c>
      <c r="N263">
        <f>(K263-(K263*J263))</f>
        <v>89.62</v>
      </c>
      <c r="O263" s="4">
        <f t="shared" ref="O263:O289" si="100">100*L263/N263</f>
        <v>0.50700000000000001</v>
      </c>
      <c r="P263">
        <f t="shared" ref="P263:P290" si="101">100*M263/N263</f>
        <v>5.4239999999999995</v>
      </c>
      <c r="Q263" s="1">
        <f t="shared" ref="Q263" si="102">100*(P265-P264)/P263</f>
        <v>23.047116366685806</v>
      </c>
      <c r="R263" s="1">
        <f t="shared" ref="R263" si="103">1000000*(P265-P264)/55.85/100</f>
        <v>223.82732170618405</v>
      </c>
    </row>
    <row r="264" spans="1:18" ht="16">
      <c r="A264" t="s">
        <v>74</v>
      </c>
      <c r="B264" s="11" t="s">
        <v>17</v>
      </c>
      <c r="C264">
        <v>99.67</v>
      </c>
      <c r="D264">
        <v>13471.6</v>
      </c>
      <c r="E264" t="s">
        <v>109</v>
      </c>
      <c r="F264">
        <v>13550</v>
      </c>
      <c r="H264">
        <f t="shared" si="97"/>
        <v>99.67</v>
      </c>
      <c r="I264">
        <f>F264-D264</f>
        <v>78.399999999999636</v>
      </c>
      <c r="J264">
        <f>(I264-H264)/I264</f>
        <v>-0.27130102040816917</v>
      </c>
      <c r="K264">
        <v>73.55</v>
      </c>
      <c r="L264">
        <v>0.27213500000000002</v>
      </c>
      <c r="M264">
        <v>2.9044894999999999</v>
      </c>
      <c r="N264">
        <f>(K264-(K264*J264))</f>
        <v>93.504190051020842</v>
      </c>
      <c r="O264" s="4">
        <f t="shared" si="100"/>
        <v>0.29104043343031877</v>
      </c>
      <c r="P264">
        <f t="shared" si="101"/>
        <v>3.106266680044131</v>
      </c>
    </row>
    <row r="265" spans="1:18" ht="16">
      <c r="A265" t="s">
        <v>74</v>
      </c>
      <c r="B265" s="11" t="s">
        <v>18</v>
      </c>
      <c r="C265">
        <v>99.57</v>
      </c>
      <c r="D265">
        <v>14028.4999999999</v>
      </c>
      <c r="E265" t="s">
        <v>109</v>
      </c>
      <c r="F265">
        <v>14124</v>
      </c>
      <c r="H265">
        <f t="shared" ref="H265:H289" si="104">C265</f>
        <v>99.57</v>
      </c>
      <c r="I265">
        <f>F265-D265</f>
        <v>95.500000000100044</v>
      </c>
      <c r="J265">
        <f>(I265-H265)/I265</f>
        <v>-4.2617801046028116E-2</v>
      </c>
      <c r="K265">
        <v>92.55</v>
      </c>
      <c r="L265">
        <v>0.41184749999999998</v>
      </c>
      <c r="M265">
        <v>4.2036210000000001</v>
      </c>
      <c r="N265">
        <f>(K265-(K265*J265))</f>
        <v>96.494277486809892</v>
      </c>
      <c r="O265" s="4">
        <f t="shared" si="100"/>
        <v>0.42681028422260248</v>
      </c>
      <c r="P265">
        <f t="shared" si="101"/>
        <v>4.356342271773169</v>
      </c>
    </row>
    <row r="266" spans="1:18" ht="16">
      <c r="A266" t="s">
        <v>73</v>
      </c>
      <c r="B266" s="11" t="s">
        <v>16</v>
      </c>
      <c r="C266">
        <v>99.21</v>
      </c>
      <c r="D266">
        <v>13395.17</v>
      </c>
      <c r="E266" t="s">
        <v>109</v>
      </c>
      <c r="F266">
        <v>13493.9</v>
      </c>
      <c r="H266">
        <f t="shared" si="104"/>
        <v>99.21</v>
      </c>
      <c r="I266">
        <f>F266-D266</f>
        <v>98.729999999999563</v>
      </c>
      <c r="J266">
        <v>0</v>
      </c>
      <c r="K266">
        <v>86.45</v>
      </c>
      <c r="L266">
        <v>1.7462899999999999</v>
      </c>
      <c r="M266">
        <v>13.921908</v>
      </c>
      <c r="N266">
        <f>(K266-(K266*J266))</f>
        <v>86.45</v>
      </c>
      <c r="O266" s="4">
        <f t="shared" si="100"/>
        <v>2.02</v>
      </c>
      <c r="P266">
        <f t="shared" si="101"/>
        <v>16.103999999999999</v>
      </c>
      <c r="Q266" s="1">
        <f t="shared" ref="Q266" si="105">100*(P268-P267)/P266</f>
        <v>9.3659560975009217</v>
      </c>
      <c r="R266" s="1">
        <f t="shared" ref="R266" si="106">1000000*(P268-P267)/55.85/100</f>
        <v>270.06151655175438</v>
      </c>
    </row>
    <row r="267" spans="1:18" ht="16">
      <c r="A267" t="s">
        <v>73</v>
      </c>
      <c r="B267" s="11" t="s">
        <v>17</v>
      </c>
      <c r="C267">
        <v>99.25</v>
      </c>
      <c r="D267">
        <v>13481.4</v>
      </c>
      <c r="E267" t="s">
        <v>109</v>
      </c>
      <c r="F267">
        <v>13562.5</v>
      </c>
      <c r="H267">
        <f t="shared" si="104"/>
        <v>99.25</v>
      </c>
      <c r="I267">
        <f>F267-D267</f>
        <v>81.100000000000364</v>
      </c>
      <c r="J267">
        <f>(I267-H267)/I267</f>
        <v>-0.22379778051787366</v>
      </c>
      <c r="K267">
        <v>73.34</v>
      </c>
      <c r="L267">
        <v>1.3633906</v>
      </c>
      <c r="M267">
        <v>11.251822799999999</v>
      </c>
      <c r="N267">
        <f>(K267-(K267*J267))</f>
        <v>89.753329223180856</v>
      </c>
      <c r="O267" s="4">
        <f t="shared" si="100"/>
        <v>1.5190418136020218</v>
      </c>
      <c r="P267">
        <f t="shared" si="101"/>
        <v>12.53638488664993</v>
      </c>
    </row>
    <row r="268" spans="1:18" ht="16">
      <c r="A268" t="s">
        <v>73</v>
      </c>
      <c r="B268" s="11" t="s">
        <v>18</v>
      </c>
      <c r="C268">
        <v>99.52</v>
      </c>
      <c r="D268">
        <v>14146.1</v>
      </c>
      <c r="E268" t="s">
        <v>109</v>
      </c>
      <c r="F268">
        <v>14241.3</v>
      </c>
      <c r="H268">
        <f t="shared" si="104"/>
        <v>99.52</v>
      </c>
      <c r="I268">
        <f>F268-D268</f>
        <v>95.199999999998909</v>
      </c>
      <c r="J268">
        <f>(I268-H268)/I268</f>
        <v>-4.5378151260516142E-2</v>
      </c>
      <c r="K268">
        <v>88.75</v>
      </c>
      <c r="L268">
        <v>1.6046</v>
      </c>
      <c r="M268">
        <v>13.030275</v>
      </c>
      <c r="N268">
        <f>(K268-(K268*J268))</f>
        <v>92.777310924370809</v>
      </c>
      <c r="O268" s="4">
        <f t="shared" si="100"/>
        <v>1.7295176848874401</v>
      </c>
      <c r="P268">
        <f t="shared" si="101"/>
        <v>14.044678456591479</v>
      </c>
    </row>
    <row r="269" spans="1:18" ht="16">
      <c r="A269" t="s">
        <v>72</v>
      </c>
      <c r="B269" s="11" t="s">
        <v>16</v>
      </c>
      <c r="C269">
        <v>99.18</v>
      </c>
      <c r="D269">
        <v>13463.22</v>
      </c>
      <c r="E269" t="s">
        <v>109</v>
      </c>
      <c r="F269">
        <v>13559.5</v>
      </c>
      <c r="H269">
        <f t="shared" si="104"/>
        <v>99.18</v>
      </c>
      <c r="I269">
        <f>F269-D269</f>
        <v>96.280000000000655</v>
      </c>
      <c r="J269">
        <v>0</v>
      </c>
      <c r="K269">
        <v>88.42</v>
      </c>
      <c r="L269">
        <v>2.396182</v>
      </c>
      <c r="M269">
        <v>17.218026600000002</v>
      </c>
      <c r="N269">
        <f>(K269-(K269*J269))</f>
        <v>88.42</v>
      </c>
      <c r="O269" s="4">
        <f t="shared" si="100"/>
        <v>2.71</v>
      </c>
      <c r="P269">
        <f t="shared" si="101"/>
        <v>19.473000000000003</v>
      </c>
      <c r="Q269" s="1">
        <f t="shared" ref="Q269" si="107">100*(P271-P270)/P269</f>
        <v>6.6623816601192978</v>
      </c>
      <c r="R269" s="1">
        <f t="shared" ref="R269" si="108">1000000*(P271-P270)/55.85/100</f>
        <v>232.294642914061</v>
      </c>
    </row>
    <row r="270" spans="1:18" ht="16">
      <c r="A270" t="s">
        <v>72</v>
      </c>
      <c r="B270" s="11" t="s">
        <v>17</v>
      </c>
      <c r="C270">
        <v>99.69</v>
      </c>
      <c r="D270">
        <v>14067.1</v>
      </c>
      <c r="E270" t="s">
        <v>109</v>
      </c>
      <c r="F270">
        <v>14138.9</v>
      </c>
      <c r="H270">
        <f t="shared" si="104"/>
        <v>99.69</v>
      </c>
      <c r="I270">
        <f>F270-D270</f>
        <v>71.799999999999272</v>
      </c>
      <c r="J270">
        <f>(I270-H270)/I270</f>
        <v>-0.38844011142062684</v>
      </c>
      <c r="K270">
        <v>65.11</v>
      </c>
      <c r="L270">
        <v>1.7423436000000001</v>
      </c>
      <c r="M270">
        <v>12.455543</v>
      </c>
      <c r="N270">
        <f>(K270-(K270*J270))</f>
        <v>90.401335654597005</v>
      </c>
      <c r="O270" s="4">
        <f t="shared" si="100"/>
        <v>1.927342762563929</v>
      </c>
      <c r="P270">
        <f t="shared" si="101"/>
        <v>13.778051961079209</v>
      </c>
    </row>
    <row r="271" spans="1:18" ht="16">
      <c r="A271" t="s">
        <v>72</v>
      </c>
      <c r="B271" s="11" t="s">
        <v>18</v>
      </c>
      <c r="C271">
        <v>99.99</v>
      </c>
      <c r="D271">
        <v>13458.8</v>
      </c>
      <c r="E271" t="s">
        <v>109</v>
      </c>
      <c r="F271">
        <v>13546.9</v>
      </c>
      <c r="H271">
        <f t="shared" si="104"/>
        <v>99.99</v>
      </c>
      <c r="I271">
        <f>F271-D271</f>
        <v>88.100000000000364</v>
      </c>
      <c r="J271">
        <f>(I271-H271)/I271</f>
        <v>-0.13496027241770239</v>
      </c>
      <c r="K271">
        <v>86.56</v>
      </c>
      <c r="L271">
        <v>2.0912896000000001</v>
      </c>
      <c r="M271">
        <v>14.810416</v>
      </c>
      <c r="N271">
        <f>(K271-(K271*J271))</f>
        <v>98.242161180476316</v>
      </c>
      <c r="O271" s="4">
        <f t="shared" si="100"/>
        <v>2.1287088708870976</v>
      </c>
      <c r="P271">
        <f t="shared" si="101"/>
        <v>15.07541754175424</v>
      </c>
    </row>
    <row r="272" spans="1:18" ht="16">
      <c r="A272" t="s">
        <v>71</v>
      </c>
      <c r="B272" s="11" t="s">
        <v>16</v>
      </c>
      <c r="C272">
        <v>99.4</v>
      </c>
      <c r="D272">
        <v>13487.41</v>
      </c>
      <c r="E272" t="s">
        <v>109</v>
      </c>
      <c r="F272">
        <v>13584.5</v>
      </c>
      <c r="H272">
        <f t="shared" si="104"/>
        <v>99.4</v>
      </c>
      <c r="I272">
        <f>F272-D272</f>
        <v>97.090000000000146</v>
      </c>
      <c r="J272">
        <v>0</v>
      </c>
      <c r="K272">
        <v>90.99</v>
      </c>
      <c r="L272">
        <v>1.2411036</v>
      </c>
      <c r="M272">
        <v>10.724991299999999</v>
      </c>
      <c r="N272">
        <f>(K272-(K272*J272))</f>
        <v>90.99</v>
      </c>
      <c r="O272" s="4">
        <f t="shared" si="100"/>
        <v>1.3640000000000001</v>
      </c>
      <c r="P272">
        <f t="shared" si="101"/>
        <v>11.786999999999999</v>
      </c>
      <c r="Q272" s="1">
        <f t="shared" ref="Q272" si="109">100*(P274-P273)/P272</f>
        <v>9.4532494244139436</v>
      </c>
      <c r="R272" s="1">
        <f t="shared" ref="R272" si="110">1000000*(P274-P273)/55.85/100</f>
        <v>199.50841712724639</v>
      </c>
    </row>
    <row r="273" spans="1:19" ht="16">
      <c r="A273" t="s">
        <v>71</v>
      </c>
      <c r="B273" s="11" t="s">
        <v>17</v>
      </c>
      <c r="C273">
        <v>99.77</v>
      </c>
      <c r="D273">
        <v>14095.5999999999</v>
      </c>
      <c r="E273" t="s">
        <v>109</v>
      </c>
      <c r="F273">
        <v>14169.8</v>
      </c>
      <c r="H273">
        <f t="shared" si="104"/>
        <v>99.77</v>
      </c>
      <c r="I273">
        <f>F273-D273</f>
        <v>74.200000000098953</v>
      </c>
      <c r="J273">
        <f>(I273-H273)/I273</f>
        <v>-0.34460916441869194</v>
      </c>
      <c r="K273">
        <v>65.34</v>
      </c>
      <c r="L273">
        <v>0.73311479999999996</v>
      </c>
      <c r="M273">
        <v>6.9378012</v>
      </c>
      <c r="N273">
        <f>(K273-(K273*J273))</f>
        <v>87.856762803117334</v>
      </c>
      <c r="O273" s="4">
        <f t="shared" si="100"/>
        <v>0.8344432194057434</v>
      </c>
      <c r="P273">
        <f t="shared" si="101"/>
        <v>7.8967184524511449</v>
      </c>
    </row>
    <row r="274" spans="1:19" ht="16">
      <c r="A274" t="s">
        <v>71</v>
      </c>
      <c r="B274" s="11" t="s">
        <v>18</v>
      </c>
      <c r="C274">
        <v>99.49</v>
      </c>
      <c r="D274">
        <v>13425.8</v>
      </c>
      <c r="E274" t="s">
        <v>109</v>
      </c>
      <c r="F274">
        <v>13518.5</v>
      </c>
      <c r="H274">
        <f t="shared" si="104"/>
        <v>99.49</v>
      </c>
      <c r="I274">
        <f>F274-D274</f>
        <v>92.700000000000728</v>
      </c>
      <c r="J274">
        <f>(I274-H274)/I274</f>
        <v>-7.3247033441199719E-2</v>
      </c>
      <c r="K274">
        <v>88.99</v>
      </c>
      <c r="L274">
        <v>0.93439499999999998</v>
      </c>
      <c r="M274">
        <v>8.6062229000000006</v>
      </c>
      <c r="N274">
        <f>(K274-(K274*J274))</f>
        <v>95.508253505932359</v>
      </c>
      <c r="O274" s="4">
        <f t="shared" si="100"/>
        <v>0.97833953161122489</v>
      </c>
      <c r="P274">
        <f t="shared" si="101"/>
        <v>9.0109729621068162</v>
      </c>
    </row>
    <row r="275" spans="1:19" ht="16">
      <c r="A275" t="s">
        <v>70</v>
      </c>
      <c r="B275" s="11" t="s">
        <v>16</v>
      </c>
      <c r="C275">
        <v>99.37</v>
      </c>
      <c r="D275">
        <v>13446.4</v>
      </c>
      <c r="E275" t="s">
        <v>109</v>
      </c>
      <c r="F275">
        <v>13542.1</v>
      </c>
      <c r="H275">
        <f t="shared" si="104"/>
        <v>99.37</v>
      </c>
      <c r="I275">
        <f>F275-D275</f>
        <v>95.700000000000728</v>
      </c>
      <c r="J275">
        <v>0</v>
      </c>
      <c r="K275">
        <v>92.61</v>
      </c>
      <c r="L275">
        <v>1.4919471</v>
      </c>
      <c r="M275">
        <v>12.4171488</v>
      </c>
      <c r="N275">
        <f>(K275-(K275*J275))</f>
        <v>92.61</v>
      </c>
      <c r="O275" s="4">
        <f t="shared" si="100"/>
        <v>1.6109999999999998</v>
      </c>
      <c r="P275">
        <f t="shared" si="101"/>
        <v>13.407999999999999</v>
      </c>
      <c r="Q275" s="1">
        <f t="shared" ref="Q275" si="111">100*(P277-P276)/P275</f>
        <v>3.8616884866229682</v>
      </c>
      <c r="R275" s="1">
        <f t="shared" ref="R275" si="112">1000000*(P277-P276)/55.85/100</f>
        <v>92.70818125092346</v>
      </c>
    </row>
    <row r="276" spans="1:19" ht="16">
      <c r="A276" t="s">
        <v>70</v>
      </c>
      <c r="B276" s="11" t="s">
        <v>17</v>
      </c>
      <c r="C276">
        <v>100.09</v>
      </c>
      <c r="D276">
        <v>13561.9999999999</v>
      </c>
      <c r="E276" t="s">
        <v>109</v>
      </c>
      <c r="F276">
        <v>13640.7</v>
      </c>
      <c r="H276">
        <f t="shared" si="104"/>
        <v>100.09</v>
      </c>
      <c r="I276">
        <f>F276-D276</f>
        <v>78.700000000100772</v>
      </c>
      <c r="J276">
        <f>(I276-H276)/I276</f>
        <v>-0.27179161372137028</v>
      </c>
      <c r="K276">
        <v>75.47</v>
      </c>
      <c r="L276">
        <v>1.0633722999999999</v>
      </c>
      <c r="M276">
        <v>8.6171646000000006</v>
      </c>
      <c r="N276">
        <f>(K276-(K276*J276))</f>
        <v>95.982113087551809</v>
      </c>
      <c r="O276" s="4">
        <f t="shared" si="100"/>
        <v>1.1078859026889998</v>
      </c>
      <c r="P276">
        <f t="shared" si="101"/>
        <v>8.9778859026990787</v>
      </c>
    </row>
    <row r="277" spans="1:19" ht="16">
      <c r="A277" t="s">
        <v>70</v>
      </c>
      <c r="B277" s="11" t="s">
        <v>18</v>
      </c>
      <c r="C277">
        <v>99.91</v>
      </c>
      <c r="D277">
        <v>14115.7</v>
      </c>
      <c r="E277" t="s">
        <v>109</v>
      </c>
      <c r="F277">
        <v>14206.2</v>
      </c>
      <c r="H277">
        <f t="shared" si="104"/>
        <v>99.91</v>
      </c>
      <c r="I277">
        <f>F277-D277</f>
        <v>90.5</v>
      </c>
      <c r="J277">
        <f>(I277-H277)/I277</f>
        <v>-0.10397790055248615</v>
      </c>
      <c r="K277">
        <v>87.39</v>
      </c>
      <c r="L277">
        <v>1.2155948999999999</v>
      </c>
      <c r="M277">
        <v>9.1610937000000003</v>
      </c>
      <c r="N277">
        <f>(K277-(K277*J277))</f>
        <v>96.476628729281771</v>
      </c>
      <c r="O277" s="4">
        <f t="shared" si="100"/>
        <v>1.2599889900910819</v>
      </c>
      <c r="P277">
        <f t="shared" si="101"/>
        <v>9.4956610949854863</v>
      </c>
    </row>
    <row r="278" spans="1:19" ht="16">
      <c r="A278" s="8" t="s">
        <v>68</v>
      </c>
      <c r="B278" s="11" t="s">
        <v>16</v>
      </c>
      <c r="C278" s="6">
        <v>100</v>
      </c>
      <c r="D278">
        <v>13449.17</v>
      </c>
      <c r="E278" t="s">
        <v>109</v>
      </c>
      <c r="F278">
        <v>13545.3</v>
      </c>
      <c r="H278">
        <f t="shared" si="104"/>
        <v>100</v>
      </c>
      <c r="I278">
        <f>F278-D278</f>
        <v>96.1299999999992</v>
      </c>
      <c r="J278">
        <v>0</v>
      </c>
      <c r="K278">
        <v>90.66</v>
      </c>
      <c r="L278">
        <v>1.128717</v>
      </c>
      <c r="M278">
        <v>11.9344824</v>
      </c>
      <c r="N278">
        <f>(K278-(K278*J278))</f>
        <v>90.66</v>
      </c>
      <c r="O278" s="4">
        <f t="shared" si="100"/>
        <v>1.2450000000000001</v>
      </c>
      <c r="P278">
        <f t="shared" si="101"/>
        <v>13.164</v>
      </c>
      <c r="Q278" s="1">
        <f t="shared" ref="Q278" si="113">100*(P280-P279)/P278</f>
        <v>9.5781145548451114</v>
      </c>
      <c r="R278" s="1">
        <f t="shared" ref="R278" si="114">1000000*(P280-P279)/55.85/100</f>
        <v>225.75881826317109</v>
      </c>
    </row>
    <row r="279" spans="1:19" ht="16">
      <c r="A279" s="8" t="s">
        <v>69</v>
      </c>
      <c r="B279" s="11" t="s">
        <v>17</v>
      </c>
      <c r="C279" s="6">
        <v>100</v>
      </c>
      <c r="D279">
        <v>14074.4</v>
      </c>
      <c r="E279" t="s">
        <v>109</v>
      </c>
      <c r="F279">
        <v>14146.1</v>
      </c>
      <c r="H279">
        <f t="shared" si="104"/>
        <v>100</v>
      </c>
      <c r="I279">
        <f>F279-D279</f>
        <v>71.700000000000728</v>
      </c>
      <c r="J279">
        <f>(I279-H279)/I279</f>
        <v>-0.39470013946999977</v>
      </c>
      <c r="K279">
        <v>68.73</v>
      </c>
      <c r="L279">
        <v>0.7855839</v>
      </c>
      <c r="M279">
        <v>7.4427716999999998</v>
      </c>
      <c r="N279">
        <f>(K279-(K279*J279))</f>
        <v>95.857740585773087</v>
      </c>
      <c r="O279" s="4">
        <f t="shared" si="100"/>
        <v>0.81953100000000834</v>
      </c>
      <c r="P279">
        <f t="shared" si="101"/>
        <v>7.7643930000000783</v>
      </c>
    </row>
    <row r="280" spans="1:19" ht="16">
      <c r="A280" s="8" t="s">
        <v>68</v>
      </c>
      <c r="B280" s="11" t="s">
        <v>18</v>
      </c>
      <c r="C280" s="6">
        <v>100</v>
      </c>
      <c r="D280">
        <v>14057.1</v>
      </c>
      <c r="E280" t="s">
        <v>109</v>
      </c>
      <c r="F280">
        <v>14146.3</v>
      </c>
      <c r="H280">
        <f t="shared" si="104"/>
        <v>100</v>
      </c>
      <c r="I280">
        <f>F280-D280</f>
        <v>89.199999999998909</v>
      </c>
      <c r="J280">
        <f>(I280-H280)/I280</f>
        <v>-0.12107623318387022</v>
      </c>
      <c r="K280">
        <v>87.31</v>
      </c>
      <c r="L280">
        <v>0.97263339999999998</v>
      </c>
      <c r="M280">
        <v>8.8340257999999992</v>
      </c>
      <c r="N280">
        <f>(K280-(K280*J280))</f>
        <v>97.881165919283717</v>
      </c>
      <c r="O280" s="4">
        <f t="shared" si="100"/>
        <v>0.9936879999999878</v>
      </c>
      <c r="P280">
        <f t="shared" si="101"/>
        <v>9.0252559999998887</v>
      </c>
    </row>
    <row r="281" spans="1:19" ht="16">
      <c r="A281" t="s">
        <v>67</v>
      </c>
      <c r="B281" s="11" t="s">
        <v>16</v>
      </c>
      <c r="C281">
        <v>53.69</v>
      </c>
      <c r="D281">
        <v>13520.91</v>
      </c>
      <c r="E281" t="s">
        <v>109</v>
      </c>
      <c r="F281">
        <v>13571.5</v>
      </c>
      <c r="H281">
        <f t="shared" si="104"/>
        <v>53.69</v>
      </c>
      <c r="I281">
        <f>F281-D281</f>
        <v>50.590000000000146</v>
      </c>
      <c r="J281">
        <v>0</v>
      </c>
      <c r="K281">
        <v>45.27</v>
      </c>
      <c r="L281">
        <v>0.55863180000000001</v>
      </c>
      <c r="M281">
        <v>4.7596878</v>
      </c>
      <c r="N281">
        <f>(K281-(K281*J281))</f>
        <v>45.27</v>
      </c>
      <c r="O281" s="4">
        <f t="shared" si="100"/>
        <v>1.234</v>
      </c>
      <c r="P281">
        <f t="shared" si="101"/>
        <v>10.513999999999999</v>
      </c>
      <c r="Q281" s="1">
        <f t="shared" ref="Q281" si="115">100*(P283-P282)/P281</f>
        <v>25.27362253894043</v>
      </c>
      <c r="R281" s="1">
        <f t="shared" ref="R281" si="116">1000000*(P283-P282)/55.85/100</f>
        <v>475.78669180737626</v>
      </c>
    </row>
    <row r="282" spans="1:19" ht="16">
      <c r="A282" t="s">
        <v>67</v>
      </c>
      <c r="B282" s="11" t="s">
        <v>17</v>
      </c>
      <c r="C282">
        <v>99.03</v>
      </c>
      <c r="D282">
        <v>13513.8</v>
      </c>
      <c r="E282" t="s">
        <v>109</v>
      </c>
      <c r="F282">
        <v>13577.1</v>
      </c>
      <c r="H282">
        <f t="shared" si="104"/>
        <v>99.03</v>
      </c>
      <c r="I282">
        <f>F282-D282</f>
        <v>63.300000000001091</v>
      </c>
      <c r="J282">
        <f>(I282-H282)/I282</f>
        <v>-0.56445497630329056</v>
      </c>
      <c r="K282">
        <v>56.98</v>
      </c>
      <c r="L282">
        <v>0.54643819999999999</v>
      </c>
      <c r="M282">
        <v>4.4729299999999999</v>
      </c>
      <c r="N282">
        <f>(K282-(K282*J282))</f>
        <v>89.142644549761485</v>
      </c>
      <c r="O282" s="4">
        <f t="shared" si="100"/>
        <v>0.61299303241443048</v>
      </c>
      <c r="P282">
        <f t="shared" si="101"/>
        <v>5.0177219024538893</v>
      </c>
    </row>
    <row r="283" spans="1:19" ht="16">
      <c r="A283" t="s">
        <v>67</v>
      </c>
      <c r="B283" s="11" t="s">
        <v>18</v>
      </c>
      <c r="C283">
        <v>74.28</v>
      </c>
      <c r="D283">
        <v>13502</v>
      </c>
      <c r="E283" t="s">
        <v>109</v>
      </c>
      <c r="F283">
        <v>13569.3</v>
      </c>
      <c r="H283">
        <f t="shared" si="104"/>
        <v>74.28</v>
      </c>
      <c r="I283">
        <f>F283-D283</f>
        <v>67.299999999999272</v>
      </c>
      <c r="J283">
        <f>(I283-H283)/I283</f>
        <v>-0.10371471025261225</v>
      </c>
      <c r="K283">
        <v>62.88</v>
      </c>
      <c r="L283">
        <v>0.61685279999999998</v>
      </c>
      <c r="M283">
        <v>5.3265647999999999</v>
      </c>
      <c r="N283">
        <f>(K283-(K283*J283))</f>
        <v>69.401580980684258</v>
      </c>
      <c r="O283" s="4">
        <f t="shared" si="100"/>
        <v>0.88881663974150893</v>
      </c>
      <c r="P283">
        <f t="shared" si="101"/>
        <v>7.6749905761980859</v>
      </c>
    </row>
    <row r="284" spans="1:19" ht="16">
      <c r="A284" t="s">
        <v>66</v>
      </c>
      <c r="B284" s="11" t="s">
        <v>16</v>
      </c>
      <c r="C284">
        <v>46.14</v>
      </c>
      <c r="D284" t="s">
        <v>109</v>
      </c>
      <c r="E284" t="s">
        <v>109</v>
      </c>
      <c r="F284" t="s">
        <v>109</v>
      </c>
      <c r="H284">
        <f t="shared" si="104"/>
        <v>46.14</v>
      </c>
      <c r="I284" t="e">
        <f>F284-D284</f>
        <v>#VALUE!</v>
      </c>
      <c r="J284">
        <v>0</v>
      </c>
      <c r="K284">
        <v>36.42</v>
      </c>
      <c r="L284">
        <v>0.57652859999999995</v>
      </c>
      <c r="M284">
        <v>4.8631625999999999</v>
      </c>
      <c r="N284">
        <f>(K284-(K284*J284))</f>
        <v>36.42</v>
      </c>
      <c r="O284" s="4">
        <f t="shared" si="100"/>
        <v>1.5829999999999997</v>
      </c>
      <c r="P284">
        <f t="shared" si="101"/>
        <v>13.353</v>
      </c>
      <c r="Q284" s="1">
        <f t="shared" ref="Q284" si="117">100*(P286-P285)/P284</f>
        <v>29.062590916077333</v>
      </c>
      <c r="R284" s="1">
        <f t="shared" ref="R284" si="118">1000000*(P286-P285)/55.85/100</f>
        <v>694.84830170524731</v>
      </c>
    </row>
    <row r="285" spans="1:19" ht="16">
      <c r="A285" t="s">
        <v>66</v>
      </c>
      <c r="B285" s="11" t="s">
        <v>17</v>
      </c>
      <c r="C285">
        <v>100.04</v>
      </c>
      <c r="D285">
        <v>13456.6</v>
      </c>
      <c r="E285" t="s">
        <v>109</v>
      </c>
      <c r="F285">
        <v>13509.2</v>
      </c>
      <c r="H285">
        <f t="shared" si="104"/>
        <v>100.04</v>
      </c>
      <c r="I285">
        <f>F285-D285</f>
        <v>52.600000000000364</v>
      </c>
      <c r="J285">
        <f>(I285-H285)/I285</f>
        <v>-0.90190114068439764</v>
      </c>
      <c r="K285">
        <v>45.63</v>
      </c>
      <c r="L285">
        <v>0.67441139999999999</v>
      </c>
      <c r="M285">
        <v>5.2506440999999997</v>
      </c>
      <c r="N285">
        <f>(K285-(K285*J285))</f>
        <v>86.783749049429076</v>
      </c>
      <c r="O285" s="4">
        <f t="shared" si="100"/>
        <v>0.77711715313874974</v>
      </c>
      <c r="P285">
        <f t="shared" si="101"/>
        <v>6.0502618952419436</v>
      </c>
    </row>
    <row r="286" spans="1:19" ht="16">
      <c r="A286" t="s">
        <v>66</v>
      </c>
      <c r="B286" s="11" t="s">
        <v>18</v>
      </c>
      <c r="C286">
        <v>60.93</v>
      </c>
      <c r="D286">
        <v>14041.7</v>
      </c>
      <c r="E286" t="s">
        <v>109</v>
      </c>
      <c r="F286">
        <v>14097.5</v>
      </c>
      <c r="H286">
        <f t="shared" si="104"/>
        <v>60.93</v>
      </c>
      <c r="I286">
        <f>F286-D286</f>
        <v>55.799999999999272</v>
      </c>
      <c r="J286">
        <f>(I286-H286)/I286</f>
        <v>-9.1935483870981979E-2</v>
      </c>
      <c r="K286">
        <v>53.8</v>
      </c>
      <c r="L286">
        <v>0.68325999999999998</v>
      </c>
      <c r="M286">
        <v>5.8340719999999999</v>
      </c>
      <c r="N286">
        <f>(K286-(K286*J286))</f>
        <v>58.746129032258828</v>
      </c>
      <c r="O286" s="4">
        <f t="shared" si="100"/>
        <v>1.1630723781388326</v>
      </c>
      <c r="P286">
        <f t="shared" si="101"/>
        <v>9.9309896602657499</v>
      </c>
    </row>
    <row r="287" spans="1:19" ht="16">
      <c r="A287" t="s">
        <v>65</v>
      </c>
      <c r="B287" s="11" t="s">
        <v>16</v>
      </c>
      <c r="C287">
        <v>77.62</v>
      </c>
      <c r="D287">
        <v>13563.16</v>
      </c>
      <c r="E287" t="s">
        <v>109</v>
      </c>
      <c r="F287">
        <v>13638.1</v>
      </c>
      <c r="H287">
        <f t="shared" si="104"/>
        <v>77.62</v>
      </c>
      <c r="I287">
        <f>F287-D287</f>
        <v>74.940000000000509</v>
      </c>
      <c r="J287">
        <v>0</v>
      </c>
      <c r="K287">
        <v>69.08</v>
      </c>
      <c r="L287">
        <v>1.326336</v>
      </c>
      <c r="M287">
        <v>10.624504</v>
      </c>
      <c r="N287">
        <f>(K287-(K287*J287))</f>
        <v>69.08</v>
      </c>
      <c r="O287" s="4">
        <f t="shared" si="100"/>
        <v>1.9200000000000002</v>
      </c>
      <c r="P287">
        <f t="shared" si="101"/>
        <v>15.379999999999999</v>
      </c>
      <c r="Q287" s="1">
        <f t="shared" ref="Q287" si="119">100*(P289-P288)/P287</f>
        <v>8.2364133279199159</v>
      </c>
      <c r="R287" s="1">
        <f t="shared" ref="R287" si="120">1000000*(P289-P288)/55.85/100</f>
        <v>226.8147484035959</v>
      </c>
      <c r="S287" t="s">
        <v>110</v>
      </c>
    </row>
    <row r="288" spans="1:19" ht="16">
      <c r="A288" t="s">
        <v>65</v>
      </c>
      <c r="B288" s="11" t="s">
        <v>17</v>
      </c>
      <c r="C288">
        <v>82.92</v>
      </c>
      <c r="D288">
        <v>13495.799999999899</v>
      </c>
      <c r="E288" t="s">
        <v>109</v>
      </c>
      <c r="F288">
        <v>13556.5</v>
      </c>
      <c r="H288">
        <f t="shared" si="104"/>
        <v>82.92</v>
      </c>
      <c r="I288">
        <f>F288-D288</f>
        <v>60.700000000100772</v>
      </c>
      <c r="J288">
        <f>(I288-H288)/I288</f>
        <v>-0.36606260296313575</v>
      </c>
      <c r="K288">
        <v>56.08</v>
      </c>
      <c r="L288">
        <v>0.96457599999999999</v>
      </c>
      <c r="M288">
        <v>7.5909887999999999</v>
      </c>
      <c r="N288">
        <f>(K288-(K288*J288))</f>
        <v>76.608790774172647</v>
      </c>
      <c r="O288" s="4">
        <f t="shared" si="100"/>
        <v>1.2590931017869433</v>
      </c>
      <c r="P288">
        <f t="shared" si="101"/>
        <v>9.9087698987139916</v>
      </c>
      <c r="S288" t="s">
        <v>111</v>
      </c>
    </row>
    <row r="289" spans="1:19" ht="16">
      <c r="A289" t="s">
        <v>65</v>
      </c>
      <c r="B289" s="11" t="s">
        <v>18</v>
      </c>
      <c r="C289">
        <v>87.88</v>
      </c>
      <c r="D289">
        <v>14094.9</v>
      </c>
      <c r="E289" t="s">
        <v>109</v>
      </c>
      <c r="F289">
        <v>14172.5</v>
      </c>
      <c r="H289">
        <f t="shared" si="104"/>
        <v>87.88</v>
      </c>
      <c r="I289">
        <f>F289-D289</f>
        <v>77.600000000000364</v>
      </c>
      <c r="J289">
        <f>(I289-H289)/I289</f>
        <v>-0.13247422680411836</v>
      </c>
      <c r="K289">
        <v>75.069999999999993</v>
      </c>
      <c r="L289">
        <v>1.2334001000000001</v>
      </c>
      <c r="M289">
        <v>9.5008592000000007</v>
      </c>
      <c r="N289">
        <f>(K289-(K289*J289))</f>
        <v>85.014840206185156</v>
      </c>
      <c r="O289" s="4">
        <f t="shared" si="100"/>
        <v>1.4508056440600889</v>
      </c>
      <c r="P289">
        <f t="shared" si="101"/>
        <v>11.175530268548075</v>
      </c>
      <c r="S289" t="s">
        <v>110</v>
      </c>
    </row>
    <row r="290" spans="1:19" ht="16">
      <c r="A290" s="11" t="s">
        <v>119</v>
      </c>
      <c r="B290" s="11" t="s">
        <v>16</v>
      </c>
      <c r="C290">
        <v>99.11</v>
      </c>
      <c r="D290" t="s">
        <v>109</v>
      </c>
      <c r="E290">
        <v>13992.5</v>
      </c>
      <c r="F290">
        <v>13988.83</v>
      </c>
      <c r="H290">
        <f>C290</f>
        <v>99.11</v>
      </c>
      <c r="I290" t="e">
        <f>F290-D290</f>
        <v>#VALUE!</v>
      </c>
      <c r="J290">
        <v>0</v>
      </c>
      <c r="K290">
        <v>94.04</v>
      </c>
      <c r="L290" s="11">
        <v>0.47490199999999999</v>
      </c>
      <c r="M290">
        <v>5.2295644000000001</v>
      </c>
      <c r="N290">
        <f>(K290-(K290*J290))</f>
        <v>94.04</v>
      </c>
      <c r="O290" s="4">
        <f t="shared" ref="O290:O353" si="121">100*L290/N290</f>
        <v>0.505</v>
      </c>
      <c r="P290">
        <f t="shared" ref="P290:P353" si="122">100*M290/N290</f>
        <v>5.5609999999999999</v>
      </c>
      <c r="Q290" s="1">
        <f t="shared" ref="Q290" si="123">100*(P292-P291)/P290</f>
        <v>34.845791468029105</v>
      </c>
      <c r="R290" s="1">
        <f t="shared" ref="R290" si="124">1000000*(P292-P291)/55.85/100</f>
        <v>346.96051271926558</v>
      </c>
    </row>
    <row r="291" spans="1:19" ht="16">
      <c r="A291" s="11" t="s">
        <v>119</v>
      </c>
      <c r="B291" s="11" t="s">
        <v>17</v>
      </c>
      <c r="C291">
        <v>100.79</v>
      </c>
      <c r="D291">
        <v>15970.86</v>
      </c>
      <c r="E291">
        <v>16036.42</v>
      </c>
      <c r="F291">
        <v>16035.73</v>
      </c>
      <c r="H291">
        <f t="shared" ref="H291:H354" si="125">C291</f>
        <v>100.79</v>
      </c>
      <c r="I291">
        <f>F291-D291</f>
        <v>64.869999999998981</v>
      </c>
      <c r="J291">
        <f>(I291-H291)/I291</f>
        <v>-0.55372283027596103</v>
      </c>
      <c r="K291">
        <v>63.7</v>
      </c>
      <c r="L291" s="11">
        <v>0.268177</v>
      </c>
      <c r="M291">
        <v>2.2944740000000001</v>
      </c>
      <c r="N291">
        <f>(K291-(K291*J291))</f>
        <v>98.972144288578733</v>
      </c>
      <c r="O291" s="4">
        <f t="shared" si="121"/>
        <v>0.27096209941462013</v>
      </c>
      <c r="P291">
        <f t="shared" si="122"/>
        <v>2.3183028078181991</v>
      </c>
    </row>
    <row r="292" spans="1:19" ht="16">
      <c r="A292" s="11" t="s">
        <v>119</v>
      </c>
      <c r="B292" s="11" t="s">
        <v>18</v>
      </c>
      <c r="C292">
        <v>99.39</v>
      </c>
      <c r="D292">
        <v>16263.41</v>
      </c>
      <c r="E292">
        <v>16356.4</v>
      </c>
      <c r="F292">
        <v>16355.69</v>
      </c>
      <c r="H292">
        <f t="shared" si="125"/>
        <v>99.39</v>
      </c>
      <c r="I292">
        <f>F292-D292</f>
        <v>92.280000000000655</v>
      </c>
      <c r="J292">
        <f>(I292-H292)/I292</f>
        <v>-7.7048114434322662E-2</v>
      </c>
      <c r="K292">
        <v>92.19</v>
      </c>
      <c r="L292" s="11">
        <v>0.3844323</v>
      </c>
      <c r="M292">
        <v>4.2259896000000001</v>
      </c>
      <c r="N292">
        <f>(K292-(K292*J292))</f>
        <v>99.293065669700198</v>
      </c>
      <c r="O292" s="4">
        <f t="shared" si="121"/>
        <v>0.38716933293088113</v>
      </c>
      <c r="P292">
        <f t="shared" si="122"/>
        <v>4.2560772713552977</v>
      </c>
    </row>
    <row r="293" spans="1:19" ht="16">
      <c r="A293" s="11" t="s">
        <v>120</v>
      </c>
      <c r="B293" s="11" t="s">
        <v>16</v>
      </c>
      <c r="C293">
        <v>99.6</v>
      </c>
      <c r="D293" t="s">
        <v>109</v>
      </c>
      <c r="E293">
        <v>13956.45</v>
      </c>
      <c r="F293">
        <v>13954.56</v>
      </c>
      <c r="H293">
        <f t="shared" si="125"/>
        <v>99.6</v>
      </c>
      <c r="I293" t="e">
        <f>F293-D293</f>
        <v>#VALUE!</v>
      </c>
      <c r="J293">
        <v>0</v>
      </c>
      <c r="K293">
        <v>93.14</v>
      </c>
      <c r="L293" s="11">
        <v>0.65477419999999997</v>
      </c>
      <c r="M293">
        <v>6.9370672000000004</v>
      </c>
      <c r="N293">
        <f>(K293-(K293*J293))</f>
        <v>93.14</v>
      </c>
      <c r="O293" s="4">
        <f t="shared" si="121"/>
        <v>0.70299999999999996</v>
      </c>
      <c r="P293">
        <f t="shared" si="122"/>
        <v>7.4480000000000004</v>
      </c>
      <c r="Q293" s="1">
        <f t="shared" ref="Q293" si="126">100*(P295-P294)/P293</f>
        <v>37.591448863801574</v>
      </c>
      <c r="R293" s="1">
        <f t="shared" ref="R293" si="127">1000000*(P295-P294)/55.85/100</f>
        <v>501.30906201896892</v>
      </c>
    </row>
    <row r="294" spans="1:19" ht="16">
      <c r="A294" s="11" t="s">
        <v>120</v>
      </c>
      <c r="B294" s="11" t="s">
        <v>17</v>
      </c>
      <c r="C294">
        <v>99.28</v>
      </c>
      <c r="D294">
        <v>16271.1</v>
      </c>
      <c r="E294">
        <v>16327.61</v>
      </c>
      <c r="F294">
        <v>16326.03</v>
      </c>
      <c r="H294">
        <f t="shared" si="125"/>
        <v>99.28</v>
      </c>
      <c r="I294">
        <f>F294-D294</f>
        <v>54.930000000000291</v>
      </c>
      <c r="J294">
        <f>(I294-H294)/I294</f>
        <v>-0.80739122519569406</v>
      </c>
      <c r="K294">
        <v>50.76</v>
      </c>
      <c r="L294" s="11">
        <v>0.26293680000000003</v>
      </c>
      <c r="M294">
        <v>2.7831708000000002</v>
      </c>
      <c r="N294">
        <f>(K294-(K294*J294))</f>
        <v>91.743178590933425</v>
      </c>
      <c r="O294" s="4">
        <f t="shared" si="121"/>
        <v>0.28660092667204023</v>
      </c>
      <c r="P294">
        <f t="shared" si="122"/>
        <v>3.0336542103142792</v>
      </c>
    </row>
    <row r="295" spans="1:19" ht="16">
      <c r="A295" s="11" t="s">
        <v>120</v>
      </c>
      <c r="B295" s="11" t="s">
        <v>18</v>
      </c>
      <c r="C295">
        <v>99.63</v>
      </c>
      <c r="D295">
        <v>13943.79</v>
      </c>
      <c r="E295">
        <v>14036.8</v>
      </c>
      <c r="F295">
        <v>14035.1</v>
      </c>
      <c r="H295">
        <f t="shared" si="125"/>
        <v>99.63</v>
      </c>
      <c r="I295">
        <f>F295-D295</f>
        <v>91.309999999999491</v>
      </c>
      <c r="J295">
        <f>(I295-H295)/I295</f>
        <v>-9.1118168875266137E-2</v>
      </c>
      <c r="K295">
        <v>91.29</v>
      </c>
      <c r="L295" s="11">
        <v>0.59977530000000001</v>
      </c>
      <c r="M295">
        <v>5.8106084999999998</v>
      </c>
      <c r="N295">
        <f>(K295-(K295*J295))</f>
        <v>99.608177636623054</v>
      </c>
      <c r="O295" s="4">
        <f t="shared" si="121"/>
        <v>0.60213459801264346</v>
      </c>
      <c r="P295">
        <f t="shared" si="122"/>
        <v>5.8334653216902206</v>
      </c>
      <c r="S295" t="s">
        <v>112</v>
      </c>
    </row>
    <row r="296" spans="1:19" ht="16">
      <c r="A296" s="11" t="s">
        <v>121</v>
      </c>
      <c r="B296" s="11" t="s">
        <v>16</v>
      </c>
      <c r="C296">
        <v>99.47</v>
      </c>
      <c r="D296" t="s">
        <v>109</v>
      </c>
      <c r="E296">
        <v>16331.65</v>
      </c>
      <c r="F296">
        <v>16333.96</v>
      </c>
      <c r="H296">
        <f t="shared" si="125"/>
        <v>99.47</v>
      </c>
      <c r="I296" t="e">
        <f>F296-D296</f>
        <v>#VALUE!</v>
      </c>
      <c r="J296">
        <v>0</v>
      </c>
      <c r="K296">
        <v>88.91</v>
      </c>
      <c r="L296" s="11">
        <v>0.53346000000000005</v>
      </c>
      <c r="M296">
        <v>5.7773718000000001</v>
      </c>
      <c r="N296">
        <f>(K296-(K296*J296))</f>
        <v>88.91</v>
      </c>
      <c r="O296" s="4">
        <f t="shared" si="121"/>
        <v>0.60000000000000009</v>
      </c>
      <c r="P296">
        <f t="shared" si="122"/>
        <v>6.4980000000000002</v>
      </c>
      <c r="Q296" s="1">
        <f t="shared" ref="Q296" si="128">100*(P298-P297)/P296</f>
        <v>26.247455583883706</v>
      </c>
      <c r="R296" s="1">
        <f t="shared" ref="R296" si="129">1000000*(P298-P297)/55.85/100</f>
        <v>305.38221375841778</v>
      </c>
    </row>
    <row r="297" spans="1:19" ht="16">
      <c r="A297" s="11" t="s">
        <v>121</v>
      </c>
      <c r="B297" s="11" t="s">
        <v>17</v>
      </c>
      <c r="C297">
        <v>99.4</v>
      </c>
      <c r="D297">
        <v>15938.14</v>
      </c>
      <c r="E297">
        <v>16000.07</v>
      </c>
      <c r="F297">
        <v>15999.53</v>
      </c>
      <c r="H297">
        <f t="shared" si="125"/>
        <v>99.4</v>
      </c>
      <c r="I297">
        <f>F297-D297</f>
        <v>61.390000000001237</v>
      </c>
      <c r="J297">
        <f>(I297-H297)/I297</f>
        <v>-0.6191562143671282</v>
      </c>
      <c r="K297">
        <v>54.9</v>
      </c>
      <c r="L297" s="11">
        <v>0.21740399999999999</v>
      </c>
      <c r="M297">
        <v>2.1350609999999999</v>
      </c>
      <c r="N297">
        <f>(K297-(K297*J297))</f>
        <v>88.891676168755339</v>
      </c>
      <c r="O297" s="4">
        <f t="shared" si="121"/>
        <v>0.24457183098592039</v>
      </c>
      <c r="P297">
        <f t="shared" si="122"/>
        <v>2.4018683098592031</v>
      </c>
    </row>
    <row r="298" spans="1:19" ht="16">
      <c r="A298" s="11" t="s">
        <v>121</v>
      </c>
      <c r="B298" s="11" t="s">
        <v>18</v>
      </c>
      <c r="C298">
        <v>100.38</v>
      </c>
      <c r="D298">
        <v>15901.13</v>
      </c>
      <c r="E298">
        <v>15979.69</v>
      </c>
      <c r="F298">
        <v>15980.07</v>
      </c>
      <c r="H298">
        <f t="shared" si="125"/>
        <v>100.38</v>
      </c>
      <c r="I298">
        <f>F298-D298</f>
        <v>78.940000000000509</v>
      </c>
      <c r="J298">
        <f>(I298-H298)/I298</f>
        <v>-0.27159868254369579</v>
      </c>
      <c r="K298">
        <v>74.7</v>
      </c>
      <c r="L298" s="11">
        <v>0.39516299999999999</v>
      </c>
      <c r="M298">
        <v>3.9015810000000002</v>
      </c>
      <c r="N298">
        <f>(K298-(K298*J298))</f>
        <v>94.988421586014084</v>
      </c>
      <c r="O298" s="4">
        <f t="shared" si="121"/>
        <v>0.41601175532974966</v>
      </c>
      <c r="P298">
        <f t="shared" si="122"/>
        <v>4.1074279736999664</v>
      </c>
    </row>
    <row r="299" spans="1:19" ht="16">
      <c r="A299" s="11" t="s">
        <v>122</v>
      </c>
      <c r="B299" s="11" t="s">
        <v>16</v>
      </c>
      <c r="C299">
        <v>90.6</v>
      </c>
      <c r="D299" t="s">
        <v>109</v>
      </c>
      <c r="E299">
        <v>13980.51</v>
      </c>
      <c r="F299">
        <v>13982.89</v>
      </c>
      <c r="H299">
        <f t="shared" si="125"/>
        <v>90.6</v>
      </c>
      <c r="I299" t="e">
        <f>F299-D299</f>
        <v>#VALUE!</v>
      </c>
      <c r="J299">
        <v>0</v>
      </c>
      <c r="K299">
        <v>81.89</v>
      </c>
      <c r="L299" s="11">
        <v>0.55357639999999997</v>
      </c>
      <c r="M299">
        <v>5.4276692000000004</v>
      </c>
      <c r="N299">
        <f>(K299-(K299*J299))</f>
        <v>81.89</v>
      </c>
      <c r="O299" s="4">
        <f t="shared" si="121"/>
        <v>0.67599999999999993</v>
      </c>
      <c r="P299">
        <f t="shared" si="122"/>
        <v>6.6280000000000001</v>
      </c>
      <c r="Q299" s="1">
        <f t="shared" ref="Q299" si="130">100*(P301-P300)/P299</f>
        <v>34.349998891576575</v>
      </c>
      <c r="R299" s="1">
        <f t="shared" ref="R299" si="131">1000000*(P301-P300)/55.85/100</f>
        <v>407.64868872581837</v>
      </c>
    </row>
    <row r="300" spans="1:19" ht="16">
      <c r="A300" s="11" t="s">
        <v>122</v>
      </c>
      <c r="B300" s="11" t="s">
        <v>17</v>
      </c>
      <c r="C300">
        <v>100</v>
      </c>
      <c r="D300">
        <v>16496.310000000001</v>
      </c>
      <c r="E300">
        <v>16556.169999999998</v>
      </c>
      <c r="F300">
        <v>16557.759999999998</v>
      </c>
      <c r="H300">
        <f t="shared" si="125"/>
        <v>100</v>
      </c>
      <c r="I300">
        <f>F300-D300</f>
        <v>61.44999999999709</v>
      </c>
      <c r="J300">
        <f>(I300-H300)/I300</f>
        <v>-0.62733930024417794</v>
      </c>
      <c r="K300">
        <v>54.98</v>
      </c>
      <c r="L300" s="11">
        <v>0.24301159999999999</v>
      </c>
      <c r="M300">
        <v>2.4867454000000002</v>
      </c>
      <c r="N300">
        <f>(K300-(K300*J300))</f>
        <v>89.47111472742489</v>
      </c>
      <c r="O300" s="4">
        <f t="shared" si="121"/>
        <v>0.27160899999998717</v>
      </c>
      <c r="P300">
        <f t="shared" si="122"/>
        <v>2.7793834999998692</v>
      </c>
    </row>
    <row r="301" spans="1:19" ht="16">
      <c r="A301" s="11" t="s">
        <v>122</v>
      </c>
      <c r="B301" s="11" t="s">
        <v>18</v>
      </c>
      <c r="C301">
        <v>70.099999999999994</v>
      </c>
      <c r="D301">
        <v>16259.5</v>
      </c>
      <c r="E301">
        <v>16323.15</v>
      </c>
      <c r="F301">
        <v>16322.69</v>
      </c>
      <c r="H301">
        <f t="shared" si="125"/>
        <v>70.099999999999994</v>
      </c>
      <c r="I301">
        <f>F301-D301</f>
        <v>63.190000000000509</v>
      </c>
      <c r="J301">
        <f>(I301-H301)/I301</f>
        <v>-0.10935274568759977</v>
      </c>
      <c r="K301">
        <v>62.18</v>
      </c>
      <c r="L301" s="11">
        <v>0.31836160000000002</v>
      </c>
      <c r="M301">
        <v>3.4876762000000001</v>
      </c>
      <c r="N301">
        <f>(K301-(K301*J301))</f>
        <v>68.979553726854959</v>
      </c>
      <c r="O301" s="4">
        <f t="shared" si="121"/>
        <v>0.46153038516405515</v>
      </c>
      <c r="P301">
        <f t="shared" si="122"/>
        <v>5.0561014265335649</v>
      </c>
    </row>
    <row r="302" spans="1:19" ht="16">
      <c r="A302" s="11" t="s">
        <v>123</v>
      </c>
      <c r="B302" s="11" t="s">
        <v>17</v>
      </c>
      <c r="C302">
        <v>100.1</v>
      </c>
      <c r="D302">
        <v>16333.38</v>
      </c>
      <c r="E302">
        <v>16395.78</v>
      </c>
      <c r="F302">
        <v>16395.87</v>
      </c>
      <c r="H302">
        <f t="shared" si="125"/>
        <v>100.1</v>
      </c>
      <c r="I302">
        <f>F302-D302</f>
        <v>62.489999999999782</v>
      </c>
      <c r="J302">
        <f>(I302-H302)/I302</f>
        <v>-0.60185629700752674</v>
      </c>
      <c r="K302">
        <v>54.85</v>
      </c>
      <c r="L302" s="11">
        <v>0.40588999999999997</v>
      </c>
      <c r="M302">
        <v>3.6157119999999998</v>
      </c>
      <c r="N302">
        <f>(K302-(K302*J302))</f>
        <v>87.861817890862852</v>
      </c>
      <c r="O302" s="4">
        <f t="shared" si="121"/>
        <v>0.46196403596403429</v>
      </c>
      <c r="P302">
        <f t="shared" si="122"/>
        <v>4.1152255744255593</v>
      </c>
      <c r="Q302" s="1">
        <f>100*(P303-P302)/P304</f>
        <v>31.136311861696761</v>
      </c>
      <c r="R302" s="1">
        <f>1000000*(P303-P302)/55.85/100</f>
        <v>545.40114403398275</v>
      </c>
    </row>
    <row r="303" spans="1:19" ht="16">
      <c r="A303" s="11" t="s">
        <v>123</v>
      </c>
      <c r="B303" s="11" t="s">
        <v>18</v>
      </c>
      <c r="C303">
        <v>99.6</v>
      </c>
      <c r="D303">
        <v>16319.43</v>
      </c>
      <c r="E303">
        <v>16407.21</v>
      </c>
      <c r="F303">
        <v>16408.89</v>
      </c>
      <c r="H303">
        <f t="shared" si="125"/>
        <v>99.6</v>
      </c>
      <c r="I303">
        <f>F303-D303</f>
        <v>89.459999999999127</v>
      </c>
      <c r="J303">
        <f>(I303-H303)/I303</f>
        <v>-0.11334674714957485</v>
      </c>
      <c r="K303">
        <v>89.8</v>
      </c>
      <c r="L303" s="11">
        <v>0.82616000000000001</v>
      </c>
      <c r="M303">
        <v>7.1597540000000004</v>
      </c>
      <c r="N303">
        <f>(K303-(K303*J303))</f>
        <v>99.978537894031817</v>
      </c>
      <c r="O303" s="4">
        <f t="shared" si="121"/>
        <v>0.82633734939758241</v>
      </c>
      <c r="P303">
        <f t="shared" si="122"/>
        <v>7.161290963855353</v>
      </c>
    </row>
    <row r="304" spans="1:19" ht="16">
      <c r="A304" s="11" t="s">
        <v>123</v>
      </c>
      <c r="B304" s="11" t="s">
        <v>16</v>
      </c>
      <c r="C304">
        <v>99</v>
      </c>
      <c r="D304" t="s">
        <v>109</v>
      </c>
      <c r="E304">
        <v>16193.87</v>
      </c>
      <c r="F304">
        <v>16193.83</v>
      </c>
      <c r="H304">
        <f t="shared" si="125"/>
        <v>99</v>
      </c>
      <c r="I304" t="e">
        <f>F304-D304</f>
        <v>#VALUE!</v>
      </c>
      <c r="J304">
        <v>0</v>
      </c>
      <c r="K304">
        <v>91.48</v>
      </c>
      <c r="L304" s="11">
        <v>0.9998764</v>
      </c>
      <c r="M304">
        <v>8.9494883999999999</v>
      </c>
      <c r="N304">
        <f>(K304-(K304*J304))</f>
        <v>91.48</v>
      </c>
      <c r="O304" s="4">
        <f t="shared" si="121"/>
        <v>1.093</v>
      </c>
      <c r="P304">
        <f t="shared" si="122"/>
        <v>9.7829999999999995</v>
      </c>
    </row>
    <row r="305" spans="1:19" ht="16">
      <c r="A305" s="11" t="s">
        <v>124</v>
      </c>
      <c r="B305" s="11" t="s">
        <v>17</v>
      </c>
      <c r="C305">
        <v>100.1</v>
      </c>
      <c r="D305">
        <v>16422.490000000002</v>
      </c>
      <c r="E305">
        <v>16487.12</v>
      </c>
      <c r="F305">
        <v>16487.46</v>
      </c>
      <c r="H305">
        <f t="shared" si="125"/>
        <v>100.1</v>
      </c>
      <c r="I305">
        <f>F305-D305</f>
        <v>64.969999999997526</v>
      </c>
      <c r="J305">
        <f>(I305-H305)/I305</f>
        <v>-0.54071109742964141</v>
      </c>
      <c r="K305">
        <v>57.96</v>
      </c>
      <c r="L305" s="11">
        <v>0.43006319999999998</v>
      </c>
      <c r="M305">
        <v>3.3935580000000001</v>
      </c>
      <c r="N305">
        <f>(K305-(K305*J305))</f>
        <v>89.299615207022015</v>
      </c>
      <c r="O305" s="4">
        <f t="shared" si="121"/>
        <v>0.48159580419578585</v>
      </c>
      <c r="P305">
        <f t="shared" si="122"/>
        <v>3.8001933066931621</v>
      </c>
      <c r="Q305" s="1">
        <f t="shared" ref="Q305" si="132">100*(P306-P305)/P307</f>
        <v>29.487334659411463</v>
      </c>
      <c r="R305" s="1">
        <f t="shared" ref="R305:R316" si="133">1000000*(P306-P305)/55.85/100</f>
        <v>458.8619973588988</v>
      </c>
    </row>
    <row r="306" spans="1:19" ht="16">
      <c r="A306" s="11" t="s">
        <v>124</v>
      </c>
      <c r="B306" s="11" t="s">
        <v>18</v>
      </c>
      <c r="C306">
        <v>100.9</v>
      </c>
      <c r="D306">
        <v>14191.55</v>
      </c>
      <c r="E306">
        <v>14283.25</v>
      </c>
      <c r="F306">
        <v>14283.53</v>
      </c>
      <c r="H306">
        <f t="shared" si="125"/>
        <v>100.9</v>
      </c>
      <c r="I306">
        <f>F306-D306</f>
        <v>91.980000000001382</v>
      </c>
      <c r="J306">
        <f>(I306-H306)/I306</f>
        <v>-9.6977603826902473E-2</v>
      </c>
      <c r="K306">
        <v>90.54</v>
      </c>
      <c r="L306" s="11">
        <v>0.6908202</v>
      </c>
      <c r="M306">
        <v>6.3196919999999999</v>
      </c>
      <c r="N306">
        <f>(K306-(K306*J306))</f>
        <v>99.320352250487758</v>
      </c>
      <c r="O306" s="4">
        <f t="shared" si="121"/>
        <v>0.69554747274530271</v>
      </c>
      <c r="P306">
        <f t="shared" si="122"/>
        <v>6.3629375619426121</v>
      </c>
    </row>
    <row r="307" spans="1:19" ht="16">
      <c r="A307" s="11" t="s">
        <v>124</v>
      </c>
      <c r="B307" s="11" t="s">
        <v>16</v>
      </c>
      <c r="C307">
        <v>99.5</v>
      </c>
      <c r="D307" t="s">
        <v>109</v>
      </c>
      <c r="E307">
        <v>16376.27</v>
      </c>
      <c r="F307">
        <v>16378.75</v>
      </c>
      <c r="H307">
        <f t="shared" si="125"/>
        <v>99.5</v>
      </c>
      <c r="I307" t="e">
        <f>F307-D307</f>
        <v>#VALUE!</v>
      </c>
      <c r="J307">
        <v>0</v>
      </c>
      <c r="K307">
        <v>85.58</v>
      </c>
      <c r="L307" s="11">
        <v>0.80274040000000002</v>
      </c>
      <c r="M307">
        <v>7.4377578</v>
      </c>
      <c r="N307">
        <f>(K307-(K307*J307))</f>
        <v>85.58</v>
      </c>
      <c r="O307" s="4">
        <f t="shared" si="121"/>
        <v>0.93800000000000006</v>
      </c>
      <c r="P307">
        <f t="shared" si="122"/>
        <v>8.6909999999999989</v>
      </c>
    </row>
    <row r="308" spans="1:19" ht="16">
      <c r="A308" s="11" t="s">
        <v>125</v>
      </c>
      <c r="B308" s="11" t="s">
        <v>17</v>
      </c>
      <c r="C308">
        <v>100</v>
      </c>
      <c r="D308">
        <v>16471.32</v>
      </c>
      <c r="E308">
        <v>16541.830000000002</v>
      </c>
      <c r="F308">
        <v>16541.45</v>
      </c>
      <c r="H308">
        <f t="shared" si="125"/>
        <v>100</v>
      </c>
      <c r="I308">
        <f>F308-D308</f>
        <v>70.130000000001019</v>
      </c>
      <c r="J308">
        <f>(I308-H308)/I308</f>
        <v>-0.42592328532722867</v>
      </c>
      <c r="K308">
        <v>61.74</v>
      </c>
      <c r="L308" s="11">
        <v>0.54207720000000004</v>
      </c>
      <c r="M308">
        <v>4.1242320000000001</v>
      </c>
      <c r="N308">
        <f>(K308-(K308*J308))</f>
        <v>88.036503636103106</v>
      </c>
      <c r="O308" s="4">
        <f t="shared" si="121"/>
        <v>0.61574140000000888</v>
      </c>
      <c r="P308">
        <f t="shared" si="122"/>
        <v>4.6846840000000673</v>
      </c>
      <c r="Q308" s="1">
        <f t="shared" ref="Q308" si="134">100*(P309-P308)/P310</f>
        <v>28.160692812586017</v>
      </c>
      <c r="R308" s="1">
        <f t="shared" ref="R308:R316" si="135">1000000*(P309-P308)/55.85/100</f>
        <v>494.28696802467442</v>
      </c>
    </row>
    <row r="309" spans="1:19" ht="16">
      <c r="A309" s="11" t="s">
        <v>125</v>
      </c>
      <c r="B309" s="11" t="s">
        <v>18</v>
      </c>
      <c r="C309">
        <v>100.5</v>
      </c>
      <c r="D309">
        <v>16254.09</v>
      </c>
      <c r="E309">
        <v>16344.99</v>
      </c>
      <c r="F309">
        <v>16344.82</v>
      </c>
      <c r="H309">
        <f t="shared" si="125"/>
        <v>100.5</v>
      </c>
      <c r="I309">
        <f>F309-D309</f>
        <v>90.729999999999563</v>
      </c>
      <c r="J309">
        <f>(I309-H309)/I309</f>
        <v>-0.10768213380359841</v>
      </c>
      <c r="K309">
        <v>91.1</v>
      </c>
      <c r="L309" s="11">
        <v>0.896424</v>
      </c>
      <c r="M309">
        <v>7.5130169999999996</v>
      </c>
      <c r="N309">
        <f>(K309-(K309*J309))</f>
        <v>100.90984238950782</v>
      </c>
      <c r="O309" s="4">
        <f t="shared" si="121"/>
        <v>0.8883414925373091</v>
      </c>
      <c r="P309">
        <f t="shared" si="122"/>
        <v>7.4452767164178741</v>
      </c>
    </row>
    <row r="310" spans="1:19" ht="16">
      <c r="A310" s="11" t="s">
        <v>125</v>
      </c>
      <c r="B310" s="11" t="s">
        <v>16</v>
      </c>
      <c r="C310">
        <v>99.1</v>
      </c>
      <c r="D310" t="s">
        <v>109</v>
      </c>
      <c r="E310">
        <v>13881.45</v>
      </c>
      <c r="F310">
        <v>13884.52</v>
      </c>
      <c r="H310">
        <f t="shared" si="125"/>
        <v>99.1</v>
      </c>
      <c r="I310" t="e">
        <f>F310-D310</f>
        <v>#VALUE!</v>
      </c>
      <c r="J310">
        <v>0</v>
      </c>
      <c r="K310">
        <v>84.41</v>
      </c>
      <c r="L310" s="11">
        <v>0.99941440000000004</v>
      </c>
      <c r="M310">
        <v>8.2747122999999991</v>
      </c>
      <c r="N310">
        <f>(K310-(K310*J310))</f>
        <v>84.41</v>
      </c>
      <c r="O310" s="4">
        <f t="shared" si="121"/>
        <v>1.1839999999999999</v>
      </c>
      <c r="P310">
        <f t="shared" si="122"/>
        <v>9.802999999999999</v>
      </c>
    </row>
    <row r="311" spans="1:19" ht="16">
      <c r="A311" s="11" t="s">
        <v>126</v>
      </c>
      <c r="B311" s="11" t="s">
        <v>17</v>
      </c>
      <c r="C311">
        <v>99.4</v>
      </c>
      <c r="D311">
        <v>16094.12</v>
      </c>
      <c r="E311">
        <v>16156.77</v>
      </c>
      <c r="F311">
        <v>16157</v>
      </c>
      <c r="H311">
        <f t="shared" si="125"/>
        <v>99.4</v>
      </c>
      <c r="I311">
        <f>F311-D311</f>
        <v>62.8799999999992</v>
      </c>
      <c r="J311">
        <f>(I311-H311)/I311</f>
        <v>-0.58078880407126698</v>
      </c>
      <c r="K311">
        <v>57.23</v>
      </c>
      <c r="L311" s="11">
        <v>0.39660390000000001</v>
      </c>
      <c r="M311">
        <v>3.4595535000000002</v>
      </c>
      <c r="N311">
        <f>(K311-(K311*J311))</f>
        <v>90.468543256998601</v>
      </c>
      <c r="O311" s="4">
        <f t="shared" si="121"/>
        <v>0.43838873239436066</v>
      </c>
      <c r="P311">
        <f t="shared" si="122"/>
        <v>3.8240402414486439</v>
      </c>
      <c r="Q311" s="1">
        <f t="shared" ref="Q311" si="136">100*(P312-P311)/P313</f>
        <v>29.352315236681413</v>
      </c>
      <c r="R311" s="1">
        <f t="shared" ref="R311:R316" si="137">1000000*(P312-P311)/55.85/100</f>
        <v>464.11870341116116</v>
      </c>
    </row>
    <row r="312" spans="1:19" ht="16">
      <c r="A312" s="11" t="s">
        <v>126</v>
      </c>
      <c r="B312" s="11" t="s">
        <v>18</v>
      </c>
      <c r="C312">
        <v>100</v>
      </c>
      <c r="D312">
        <v>16522.830000000002</v>
      </c>
      <c r="E312">
        <v>16613.07</v>
      </c>
      <c r="F312">
        <v>16614.150000000001</v>
      </c>
      <c r="H312">
        <f t="shared" si="125"/>
        <v>100</v>
      </c>
      <c r="I312">
        <f>F312-D312</f>
        <v>91.319999999999709</v>
      </c>
      <c r="J312">
        <f>(I312-H312)/I312</f>
        <v>-9.505037231713008E-2</v>
      </c>
      <c r="K312">
        <v>91.49</v>
      </c>
      <c r="L312" s="11">
        <v>0.70172829999999997</v>
      </c>
      <c r="M312">
        <v>6.4280873999999999</v>
      </c>
      <c r="N312">
        <f>(K312-(K312*J312))</f>
        <v>100.18615856329423</v>
      </c>
      <c r="O312" s="4">
        <f t="shared" si="121"/>
        <v>0.70042439999999773</v>
      </c>
      <c r="P312">
        <f t="shared" si="122"/>
        <v>6.4161431999999792</v>
      </c>
    </row>
    <row r="313" spans="1:19" ht="16">
      <c r="A313" s="11" t="s">
        <v>126</v>
      </c>
      <c r="B313" s="11" t="s">
        <v>16</v>
      </c>
      <c r="C313">
        <v>100.4</v>
      </c>
      <c r="D313" t="s">
        <v>109</v>
      </c>
      <c r="E313">
        <v>16331.63</v>
      </c>
      <c r="F313">
        <v>16333.59</v>
      </c>
      <c r="H313">
        <f t="shared" si="125"/>
        <v>100.4</v>
      </c>
      <c r="I313" t="e">
        <f>F313-D313</f>
        <v>#VALUE!</v>
      </c>
      <c r="J313">
        <v>0</v>
      </c>
      <c r="K313">
        <v>88.2</v>
      </c>
      <c r="L313" s="11">
        <v>0.80262</v>
      </c>
      <c r="M313">
        <v>7.7889419999999996</v>
      </c>
      <c r="N313">
        <f>(K313-(K313*J313))</f>
        <v>88.2</v>
      </c>
      <c r="O313" s="4">
        <f t="shared" si="121"/>
        <v>0.91</v>
      </c>
      <c r="P313">
        <f t="shared" si="122"/>
        <v>8.8309999999999995</v>
      </c>
    </row>
    <row r="314" spans="1:19" ht="16">
      <c r="A314" s="11" t="s">
        <v>127</v>
      </c>
      <c r="B314" s="11" t="s">
        <v>17</v>
      </c>
      <c r="C314">
        <v>100.29</v>
      </c>
      <c r="D314">
        <v>13927.9</v>
      </c>
      <c r="E314">
        <v>13982.74</v>
      </c>
      <c r="F314">
        <v>13981.37</v>
      </c>
      <c r="H314">
        <f t="shared" si="125"/>
        <v>100.29</v>
      </c>
      <c r="I314">
        <f>F314-D314</f>
        <v>53.470000000001164</v>
      </c>
      <c r="J314">
        <f>(I314-H314)/I314</f>
        <v>-0.87563119506261122</v>
      </c>
      <c r="K314">
        <v>49.4</v>
      </c>
      <c r="L314" s="11">
        <v>0.28997800000000001</v>
      </c>
      <c r="M314">
        <v>2.7881360000000002</v>
      </c>
      <c r="N314">
        <f>(K314-(K314*J314))</f>
        <v>92.656181036092988</v>
      </c>
      <c r="O314" s="4">
        <f t="shared" si="121"/>
        <v>0.3129613121946424</v>
      </c>
      <c r="P314">
        <f t="shared" si="122"/>
        <v>3.0091203509822173</v>
      </c>
      <c r="Q314" s="1">
        <f t="shared" ref="Q314" si="138">100*(P315-P314)/P316</f>
        <v>37.70056883528563</v>
      </c>
      <c r="R314" s="1">
        <f t="shared" ref="R314:R316" si="139">1000000*(P315-P314)/55.85/100</f>
        <v>573.0351456450129</v>
      </c>
    </row>
    <row r="315" spans="1:19" ht="16">
      <c r="A315" s="11" t="s">
        <v>127</v>
      </c>
      <c r="B315" s="11" t="s">
        <v>18</v>
      </c>
      <c r="C315">
        <v>100.28</v>
      </c>
      <c r="D315">
        <v>13991</v>
      </c>
      <c r="E315">
        <v>14084.36</v>
      </c>
      <c r="F315">
        <v>14085.39</v>
      </c>
      <c r="H315">
        <f t="shared" si="125"/>
        <v>100.28</v>
      </c>
      <c r="I315">
        <f>F315-D315</f>
        <v>94.389999999999418</v>
      </c>
      <c r="J315">
        <f>(I315-H315)/I315</f>
        <v>-6.240067803793431E-2</v>
      </c>
      <c r="K315">
        <v>95.66</v>
      </c>
      <c r="L315" s="11">
        <v>0.57874300000000001</v>
      </c>
      <c r="M315">
        <v>6.3106901999999998</v>
      </c>
      <c r="N315">
        <f>(K315-(K315*J315))</f>
        <v>101.62924886110879</v>
      </c>
      <c r="O315" s="4">
        <f t="shared" si="121"/>
        <v>0.56946499800558081</v>
      </c>
      <c r="P315">
        <f t="shared" si="122"/>
        <v>6.2095216394096147</v>
      </c>
    </row>
    <row r="316" spans="1:19" ht="16">
      <c r="A316" s="11" t="s">
        <v>127</v>
      </c>
      <c r="B316" s="11" t="s">
        <v>16</v>
      </c>
      <c r="C316">
        <v>99.55</v>
      </c>
      <c r="D316" t="s">
        <v>109</v>
      </c>
      <c r="E316">
        <v>13562.42</v>
      </c>
      <c r="F316">
        <v>13558.4</v>
      </c>
      <c r="H316">
        <f t="shared" si="125"/>
        <v>99.55</v>
      </c>
      <c r="I316" t="e">
        <f>F316-D316</f>
        <v>#VALUE!</v>
      </c>
      <c r="J316">
        <v>0</v>
      </c>
      <c r="K316">
        <v>89.56</v>
      </c>
      <c r="L316" s="11">
        <v>0.67349119999999996</v>
      </c>
      <c r="M316">
        <v>7.6027484000000003</v>
      </c>
      <c r="N316">
        <f>(K316-(K316*J316))</f>
        <v>89.56</v>
      </c>
      <c r="O316" s="4">
        <f t="shared" si="121"/>
        <v>0.752</v>
      </c>
      <c r="P316">
        <f t="shared" si="122"/>
        <v>8.4890000000000008</v>
      </c>
      <c r="S316" t="s">
        <v>113</v>
      </c>
    </row>
    <row r="317" spans="1:19" ht="16">
      <c r="A317" s="11" t="s">
        <v>128</v>
      </c>
      <c r="B317" s="11" t="s">
        <v>16</v>
      </c>
      <c r="C317">
        <v>99.72</v>
      </c>
      <c r="D317" t="s">
        <v>109</v>
      </c>
      <c r="E317">
        <v>16732.509999999998</v>
      </c>
      <c r="F317">
        <v>16729.689999999999</v>
      </c>
      <c r="H317">
        <f t="shared" si="125"/>
        <v>99.72</v>
      </c>
      <c r="I317" t="e">
        <f>F317-D317</f>
        <v>#VALUE!</v>
      </c>
      <c r="J317">
        <v>0</v>
      </c>
      <c r="K317">
        <v>85.43</v>
      </c>
      <c r="L317" s="11">
        <v>0.59801000000000004</v>
      </c>
      <c r="M317">
        <v>7.3837149000000002</v>
      </c>
      <c r="N317">
        <f>(K317-(K317*J317))</f>
        <v>85.43</v>
      </c>
      <c r="O317" s="4">
        <f t="shared" si="121"/>
        <v>0.7</v>
      </c>
      <c r="P317">
        <f t="shared" si="122"/>
        <v>8.6429999999999989</v>
      </c>
      <c r="Q317" s="1">
        <f t="shared" ref="Q317:Q370" si="140">100*(P319-P318)/P317</f>
        <v>24.810412284164101</v>
      </c>
      <c r="R317" s="1">
        <f t="shared" ref="R317:R370" si="141">1000000*(P319-P318)/55.85/100</f>
        <v>383.95057004839805</v>
      </c>
      <c r="S317" t="s">
        <v>114</v>
      </c>
    </row>
    <row r="318" spans="1:19" ht="16">
      <c r="A318" s="11" t="s">
        <v>128</v>
      </c>
      <c r="B318" s="11" t="s">
        <v>17</v>
      </c>
      <c r="C318">
        <v>100.04</v>
      </c>
      <c r="D318">
        <v>13785</v>
      </c>
      <c r="E318">
        <v>13846.24</v>
      </c>
      <c r="F318">
        <v>13843.46</v>
      </c>
      <c r="H318">
        <f t="shared" si="125"/>
        <v>100.04</v>
      </c>
      <c r="I318">
        <f>F318-D318</f>
        <v>58.459999999999127</v>
      </c>
      <c r="J318">
        <f>(I318-H318)/I318</f>
        <v>-0.71125555935685081</v>
      </c>
      <c r="K318">
        <v>57.75</v>
      </c>
      <c r="L318" s="11">
        <v>0.33033000000000001</v>
      </c>
      <c r="M318">
        <v>3.7069725</v>
      </c>
      <c r="N318">
        <f>(K318-(K318*J318))</f>
        <v>98.825008552858137</v>
      </c>
      <c r="O318" s="4">
        <f t="shared" si="121"/>
        <v>0.3342574970011945</v>
      </c>
      <c r="P318">
        <f t="shared" si="122"/>
        <v>3.7510469812074607</v>
      </c>
      <c r="S318" t="s">
        <v>114</v>
      </c>
    </row>
    <row r="319" spans="1:19" ht="16">
      <c r="A319" s="11" t="s">
        <v>128</v>
      </c>
      <c r="B319" s="11" t="s">
        <v>18</v>
      </c>
      <c r="C319">
        <v>99.68</v>
      </c>
      <c r="D319">
        <v>16133.85</v>
      </c>
      <c r="E319">
        <v>16225.73</v>
      </c>
      <c r="F319">
        <v>16225.93</v>
      </c>
      <c r="H319">
        <f t="shared" si="125"/>
        <v>99.68</v>
      </c>
      <c r="I319">
        <f>F319-D319</f>
        <v>92.079999999999927</v>
      </c>
      <c r="J319">
        <f>(I319-H319)/I319</f>
        <v>-8.2536924413554355E-2</v>
      </c>
      <c r="K319">
        <v>98.09</v>
      </c>
      <c r="L319" s="11">
        <v>0.53655229999999998</v>
      </c>
      <c r="M319">
        <v>6.2601038000000004</v>
      </c>
      <c r="N319">
        <f>(K319-(K319*J319))</f>
        <v>106.18604691572556</v>
      </c>
      <c r="O319" s="4">
        <f t="shared" si="121"/>
        <v>0.50529454253611505</v>
      </c>
      <c r="P319">
        <f t="shared" si="122"/>
        <v>5.8954109149277638</v>
      </c>
      <c r="S319" t="s">
        <v>115</v>
      </c>
    </row>
    <row r="320" spans="1:19" ht="16">
      <c r="A320" s="11" t="s">
        <v>129</v>
      </c>
      <c r="B320" s="11" t="s">
        <v>16</v>
      </c>
      <c r="C320">
        <v>52.41</v>
      </c>
      <c r="D320" t="s">
        <v>109</v>
      </c>
      <c r="E320">
        <v>14025.68</v>
      </c>
      <c r="F320">
        <v>14022.57</v>
      </c>
      <c r="H320">
        <f t="shared" si="125"/>
        <v>52.41</v>
      </c>
      <c r="I320" t="e">
        <f>F320-D320</f>
        <v>#VALUE!</v>
      </c>
      <c r="J320">
        <v>0</v>
      </c>
      <c r="K320">
        <v>49.92</v>
      </c>
      <c r="L320" s="11">
        <v>0.52965119999999999</v>
      </c>
      <c r="M320">
        <v>4.7578752</v>
      </c>
      <c r="N320">
        <f>(K320-(K320*J320))</f>
        <v>49.92</v>
      </c>
      <c r="O320" s="4">
        <f t="shared" si="121"/>
        <v>1.0609999999999999</v>
      </c>
      <c r="P320">
        <f t="shared" si="122"/>
        <v>9.5309999999999988</v>
      </c>
      <c r="Q320" s="1">
        <f t="shared" ref="Q320:Q370" si="142">100*(P322-P321)/P320</f>
        <v>35.490378961546291</v>
      </c>
      <c r="R320" s="1">
        <f t="shared" ref="R320:R370" si="143">1000000*(P322-P321)/55.85/100</f>
        <v>605.65586729184895</v>
      </c>
    </row>
    <row r="321" spans="1:19" ht="16">
      <c r="A321" s="11" t="s">
        <v>129</v>
      </c>
      <c r="B321" s="11" t="s">
        <v>17</v>
      </c>
      <c r="C321">
        <v>99.79</v>
      </c>
      <c r="D321">
        <v>15633.2</v>
      </c>
      <c r="E321">
        <v>15676.37</v>
      </c>
      <c r="F321">
        <v>15675.15</v>
      </c>
      <c r="H321">
        <f t="shared" si="125"/>
        <v>99.79</v>
      </c>
      <c r="I321">
        <f>F321-D321</f>
        <v>41.949999999998909</v>
      </c>
      <c r="J321">
        <f>(I321-H321)/I321</f>
        <v>-1.3787842669845674</v>
      </c>
      <c r="K321">
        <v>43.97</v>
      </c>
      <c r="L321" s="11">
        <v>0.38957419999999998</v>
      </c>
      <c r="M321">
        <v>3.1328624999999999</v>
      </c>
      <c r="N321">
        <f>(K321-(K321*J321))</f>
        <v>104.59514421931142</v>
      </c>
      <c r="O321" s="4">
        <f t="shared" si="121"/>
        <v>0.37245916424490461</v>
      </c>
      <c r="P321">
        <f t="shared" si="122"/>
        <v>2.9952274777030987</v>
      </c>
    </row>
    <row r="322" spans="1:19" ht="16">
      <c r="A322" s="11" t="s">
        <v>129</v>
      </c>
      <c r="B322" s="11" t="s">
        <v>18</v>
      </c>
      <c r="C322">
        <v>90.73</v>
      </c>
      <c r="D322">
        <v>15939.52</v>
      </c>
      <c r="E322">
        <v>16023.46</v>
      </c>
      <c r="F322">
        <v>16022.47</v>
      </c>
      <c r="H322">
        <f t="shared" si="125"/>
        <v>90.73</v>
      </c>
      <c r="I322">
        <f>F322-D322</f>
        <v>82.949999999998909</v>
      </c>
      <c r="J322">
        <f>(I322-H322)/I322</f>
        <v>-9.3791440626898107E-2</v>
      </c>
      <c r="K322">
        <v>85.76</v>
      </c>
      <c r="L322" s="11">
        <v>0.66892799999999997</v>
      </c>
      <c r="M322">
        <v>5.9826176000000002</v>
      </c>
      <c r="N322">
        <f>(K322-(K322*J322))</f>
        <v>93.803553948162786</v>
      </c>
      <c r="O322" s="4">
        <f t="shared" si="121"/>
        <v>0.71311583820124691</v>
      </c>
      <c r="P322">
        <f t="shared" si="122"/>
        <v>6.3778154965280756</v>
      </c>
      <c r="S322" t="s">
        <v>113</v>
      </c>
    </row>
    <row r="323" spans="1:19" ht="16">
      <c r="A323" s="11" t="s">
        <v>130</v>
      </c>
      <c r="B323" s="11" t="s">
        <v>16</v>
      </c>
      <c r="C323">
        <v>99.55</v>
      </c>
      <c r="D323" t="s">
        <v>109</v>
      </c>
      <c r="E323">
        <v>16456.900000000001</v>
      </c>
      <c r="F323">
        <v>16454.37</v>
      </c>
      <c r="H323">
        <f t="shared" si="125"/>
        <v>99.55</v>
      </c>
      <c r="I323" t="e">
        <f>F323-D323</f>
        <v>#VALUE!</v>
      </c>
      <c r="J323">
        <v>0</v>
      </c>
      <c r="K323">
        <v>99.1</v>
      </c>
      <c r="L323" s="11">
        <v>0.75514199999999998</v>
      </c>
      <c r="M323">
        <v>7.728809</v>
      </c>
      <c r="N323">
        <f>(K323-(K323*J323))</f>
        <v>99.1</v>
      </c>
      <c r="O323" s="4">
        <f t="shared" si="121"/>
        <v>0.76200000000000012</v>
      </c>
      <c r="P323">
        <f t="shared" si="122"/>
        <v>7.7990000000000004</v>
      </c>
      <c r="Q323" s="1">
        <f t="shared" ref="Q323:Q370" si="144">100*(P325-P324)/P323</f>
        <v>37.072092272737436</v>
      </c>
      <c r="R323" s="1">
        <f t="shared" ref="R323:R370" si="145">1000000*(P325-P324)/55.85/100</f>
        <v>517.68173256057162</v>
      </c>
    </row>
    <row r="324" spans="1:19" ht="16">
      <c r="A324" s="11" t="s">
        <v>130</v>
      </c>
      <c r="B324" s="11" t="s">
        <v>17</v>
      </c>
      <c r="C324">
        <v>100.63</v>
      </c>
      <c r="D324">
        <v>14261.7</v>
      </c>
      <c r="E324">
        <v>14318.89</v>
      </c>
      <c r="F324">
        <v>14319.34</v>
      </c>
      <c r="H324">
        <f t="shared" si="125"/>
        <v>100.63</v>
      </c>
      <c r="I324">
        <f>F324-D324</f>
        <v>57.639999999999418</v>
      </c>
      <c r="J324">
        <f>(I324-H324)/I324</f>
        <v>-0.74583622484387602</v>
      </c>
      <c r="K324">
        <v>51.9</v>
      </c>
      <c r="L324" s="11">
        <v>0.336312</v>
      </c>
      <c r="M324">
        <v>2.9006910000000001</v>
      </c>
      <c r="N324">
        <f>(K324-(K324*J324))</f>
        <v>90.608900069397166</v>
      </c>
      <c r="O324" s="4">
        <f t="shared" si="121"/>
        <v>0.37116883633111025</v>
      </c>
      <c r="P324">
        <f t="shared" si="122"/>
        <v>3.2013312133558256</v>
      </c>
    </row>
    <row r="325" spans="1:19" ht="16">
      <c r="A325" s="11" t="s">
        <v>130</v>
      </c>
      <c r="B325" s="11" t="s">
        <v>18</v>
      </c>
      <c r="C325">
        <v>100.55</v>
      </c>
      <c r="D325">
        <v>16267.58</v>
      </c>
      <c r="E325">
        <v>16364.58</v>
      </c>
      <c r="F325">
        <v>16362.75</v>
      </c>
      <c r="H325">
        <f t="shared" si="125"/>
        <v>100.55</v>
      </c>
      <c r="I325">
        <f>F325-D325</f>
        <v>95.170000000000073</v>
      </c>
      <c r="J325">
        <f>(I325-H325)/I325</f>
        <v>-5.6530419249762744E-2</v>
      </c>
      <c r="K325">
        <v>96.59</v>
      </c>
      <c r="L325" s="11">
        <v>0.59692619999999996</v>
      </c>
      <c r="M325">
        <v>6.2174982999999999</v>
      </c>
      <c r="N325">
        <f>(K325-(K325*J325))</f>
        <v>102.05027319533458</v>
      </c>
      <c r="O325" s="4">
        <f t="shared" si="121"/>
        <v>0.58493346593734508</v>
      </c>
      <c r="P325">
        <f t="shared" si="122"/>
        <v>6.0925836897066183</v>
      </c>
    </row>
    <row r="326" spans="1:19" ht="16">
      <c r="A326" s="11" t="s">
        <v>131</v>
      </c>
      <c r="B326" s="11" t="s">
        <v>18</v>
      </c>
      <c r="C326">
        <v>99.73</v>
      </c>
      <c r="D326">
        <v>16508.77</v>
      </c>
      <c r="E326">
        <v>16602.259999999998</v>
      </c>
      <c r="F326">
        <v>16602.52</v>
      </c>
      <c r="H326">
        <f t="shared" si="125"/>
        <v>99.73</v>
      </c>
      <c r="I326">
        <f>F326-D326</f>
        <v>93.75</v>
      </c>
      <c r="J326">
        <f>(I326-H326)/I326</f>
        <v>-6.3786666666666714E-2</v>
      </c>
      <c r="K326">
        <v>92.94</v>
      </c>
      <c r="L326" s="11">
        <v>0.29369040000000002</v>
      </c>
      <c r="M326">
        <v>3.6014249999999999</v>
      </c>
      <c r="N326">
        <f>(K326-(K326*J326))</f>
        <v>98.868332800000005</v>
      </c>
      <c r="O326" s="4">
        <f t="shared" si="121"/>
        <v>0.29705204050937534</v>
      </c>
      <c r="P326">
        <f t="shared" si="122"/>
        <v>3.6426476486513581</v>
      </c>
      <c r="Q326" s="1">
        <f>100*(P326-P328)/P327</f>
        <v>32.694047914760986</v>
      </c>
      <c r="R326" s="1">
        <f>1000000*(P326-P328)/55.85/100</f>
        <v>256.51802679047921</v>
      </c>
    </row>
    <row r="327" spans="1:19" ht="16">
      <c r="A327" s="11" t="s">
        <v>131</v>
      </c>
      <c r="B327" s="11" t="s">
        <v>16</v>
      </c>
      <c r="C327">
        <v>99.1</v>
      </c>
      <c r="D327" t="s">
        <v>109</v>
      </c>
      <c r="E327">
        <v>13994.36</v>
      </c>
      <c r="F327">
        <v>13992.82</v>
      </c>
      <c r="H327">
        <f t="shared" si="125"/>
        <v>99.1</v>
      </c>
      <c r="I327" t="e">
        <f>F327-D327</f>
        <v>#VALUE!</v>
      </c>
      <c r="J327">
        <v>0</v>
      </c>
      <c r="K327">
        <v>93.3</v>
      </c>
      <c r="L327" s="11">
        <v>0.36387000000000003</v>
      </c>
      <c r="M327">
        <v>4.088406</v>
      </c>
      <c r="N327">
        <f>(K327-(K327*J327))</f>
        <v>93.3</v>
      </c>
      <c r="O327" s="4">
        <f t="shared" si="121"/>
        <v>0.39</v>
      </c>
      <c r="P327">
        <f t="shared" si="122"/>
        <v>4.3819999999999997</v>
      </c>
    </row>
    <row r="328" spans="1:19" ht="16">
      <c r="A328" s="11" t="s">
        <v>131</v>
      </c>
      <c r="B328" s="11" t="s">
        <v>17</v>
      </c>
      <c r="C328">
        <v>99.44</v>
      </c>
      <c r="D328">
        <v>16463.89</v>
      </c>
      <c r="E328">
        <v>16539.5</v>
      </c>
      <c r="F328">
        <v>16539.28</v>
      </c>
      <c r="H328">
        <f t="shared" si="125"/>
        <v>99.44</v>
      </c>
      <c r="I328">
        <f>F328-D328</f>
        <v>75.389999999999418</v>
      </c>
      <c r="J328">
        <f>(I328-H328)/I328</f>
        <v>-0.31900782597162441</v>
      </c>
      <c r="K328">
        <v>68.42</v>
      </c>
      <c r="L328" s="11">
        <v>0.194997</v>
      </c>
      <c r="M328">
        <v>1.994443</v>
      </c>
      <c r="N328">
        <f>(K328-(K328*J328))</f>
        <v>90.246515452978542</v>
      </c>
      <c r="O328" s="4">
        <f t="shared" si="121"/>
        <v>0.21607150040225095</v>
      </c>
      <c r="P328">
        <f t="shared" si="122"/>
        <v>2.2099944690265318</v>
      </c>
    </row>
    <row r="329" spans="1:19" ht="16">
      <c r="A329" s="11" t="s">
        <v>132</v>
      </c>
      <c r="B329" s="11" t="s">
        <v>16</v>
      </c>
      <c r="C329">
        <v>99.27</v>
      </c>
      <c r="D329" t="s">
        <v>109</v>
      </c>
      <c r="E329">
        <v>13978.9</v>
      </c>
      <c r="F329">
        <v>13979.37</v>
      </c>
      <c r="H329">
        <f t="shared" si="125"/>
        <v>99.27</v>
      </c>
      <c r="I329" t="e">
        <f>F329-D329</f>
        <v>#VALUE!</v>
      </c>
      <c r="J329">
        <v>0</v>
      </c>
      <c r="K329">
        <v>90.18</v>
      </c>
      <c r="L329" s="11">
        <v>0.46983780000000003</v>
      </c>
      <c r="M329">
        <v>5.3801388000000001</v>
      </c>
      <c r="N329">
        <f>(K329-(K329*J329))</f>
        <v>90.18</v>
      </c>
      <c r="O329" s="4">
        <f t="shared" si="121"/>
        <v>0.52100000000000002</v>
      </c>
      <c r="P329">
        <f t="shared" si="122"/>
        <v>5.9659999999999993</v>
      </c>
      <c r="Q329" s="1">
        <f t="shared" ref="Q329:Q331" si="146">100*(P331-P330)/P329</f>
        <v>51.408510011334627</v>
      </c>
      <c r="R329" s="1">
        <f t="shared" ref="R329:R331" si="147">1000000*(P331-P330)/55.85/100</f>
        <v>549.15518483012067</v>
      </c>
    </row>
    <row r="330" spans="1:19" ht="16">
      <c r="A330" s="11" t="s">
        <v>132</v>
      </c>
      <c r="B330" s="11" t="s">
        <v>17</v>
      </c>
      <c r="C330">
        <v>99.14</v>
      </c>
      <c r="D330">
        <v>16446.73</v>
      </c>
      <c r="E330">
        <v>16508.63</v>
      </c>
      <c r="F330">
        <v>16508.2</v>
      </c>
      <c r="H330">
        <f t="shared" si="125"/>
        <v>99.14</v>
      </c>
      <c r="I330">
        <f>F330-D330</f>
        <v>61.470000000001164</v>
      </c>
      <c r="J330">
        <f>(I330-H330)/I330</f>
        <v>-0.61281926142830845</v>
      </c>
      <c r="K330">
        <v>54.7</v>
      </c>
      <c r="L330" s="11">
        <v>0.150972</v>
      </c>
      <c r="M330">
        <v>1.6885889999999999</v>
      </c>
      <c r="N330">
        <f>(K330-(K330*J330))</f>
        <v>88.221213600128479</v>
      </c>
      <c r="O330" s="4">
        <f t="shared" si="121"/>
        <v>0.17112890861408431</v>
      </c>
      <c r="P330">
        <f t="shared" si="122"/>
        <v>1.9140396409118776</v>
      </c>
    </row>
    <row r="331" spans="1:19" ht="16">
      <c r="A331" s="11" t="s">
        <v>132</v>
      </c>
      <c r="B331" s="11" t="s">
        <v>18</v>
      </c>
      <c r="C331">
        <v>88.86</v>
      </c>
      <c r="D331">
        <v>16145.2</v>
      </c>
      <c r="E331">
        <v>16236.09</v>
      </c>
      <c r="F331">
        <v>16236.65</v>
      </c>
      <c r="H331">
        <f t="shared" si="125"/>
        <v>88.86</v>
      </c>
      <c r="I331">
        <f>F331-D331</f>
        <v>91.449999999998909</v>
      </c>
      <c r="J331">
        <f>(I331-H331)/I331</f>
        <v>2.8321487151437289E-2</v>
      </c>
      <c r="K331">
        <v>92.69</v>
      </c>
      <c r="L331" s="11">
        <v>0.40227459999999998</v>
      </c>
      <c r="M331">
        <v>4.4861959999999996</v>
      </c>
      <c r="N331">
        <f>(K331-(K331*J331))</f>
        <v>90.064881355933281</v>
      </c>
      <c r="O331" s="4">
        <f t="shared" si="121"/>
        <v>0.44664978618050333</v>
      </c>
      <c r="P331">
        <f t="shared" si="122"/>
        <v>4.9810713481881015</v>
      </c>
    </row>
    <row r="332" spans="1:19" ht="16">
      <c r="A332" s="11" t="s">
        <v>133</v>
      </c>
      <c r="B332" s="11" t="s">
        <v>16</v>
      </c>
      <c r="C332">
        <v>99.12</v>
      </c>
      <c r="D332" t="s">
        <v>109</v>
      </c>
      <c r="E332">
        <v>14059.01</v>
      </c>
      <c r="F332">
        <v>14060.46</v>
      </c>
      <c r="H332">
        <f t="shared" si="125"/>
        <v>99.12</v>
      </c>
      <c r="I332" t="e">
        <f>F332-D332</f>
        <v>#VALUE!</v>
      </c>
      <c r="J332">
        <v>0</v>
      </c>
      <c r="K332">
        <v>90.23</v>
      </c>
      <c r="L332" s="11">
        <v>0.44212699999999999</v>
      </c>
      <c r="M332">
        <v>4.3662296999999999</v>
      </c>
      <c r="N332">
        <f>(K332-(K332*J332))</f>
        <v>90.23</v>
      </c>
      <c r="O332" s="4">
        <f t="shared" si="121"/>
        <v>0.48999999999999994</v>
      </c>
      <c r="P332">
        <f t="shared" si="122"/>
        <v>4.8389999999999995</v>
      </c>
      <c r="Q332" s="1">
        <f t="shared" ref="Q332:Q370" si="148">100*(P334-P333)/P332</f>
        <v>31.727573641125179</v>
      </c>
      <c r="R332" s="1">
        <f t="shared" ref="R332:R370" si="149">1000000*(P334-P333)/55.85/100</f>
        <v>274.89656016008007</v>
      </c>
    </row>
    <row r="333" spans="1:19" ht="16">
      <c r="A333" s="11" t="s">
        <v>133</v>
      </c>
      <c r="B333" s="11" t="s">
        <v>17</v>
      </c>
      <c r="C333">
        <v>100.6</v>
      </c>
      <c r="D333">
        <v>13754.03</v>
      </c>
      <c r="E333">
        <v>13823.77</v>
      </c>
      <c r="F333">
        <v>13824.73</v>
      </c>
      <c r="H333">
        <f t="shared" si="125"/>
        <v>100.6</v>
      </c>
      <c r="I333">
        <f>F333-D333</f>
        <v>70.699999999998909</v>
      </c>
      <c r="J333">
        <f>(I333-H333)/I333</f>
        <v>-0.42291371994344479</v>
      </c>
      <c r="K333">
        <v>63.25</v>
      </c>
      <c r="L333" s="11">
        <v>0.1789975</v>
      </c>
      <c r="M333">
        <v>1.9164749999999999</v>
      </c>
      <c r="N333">
        <f>(K333-(K333*J333))</f>
        <v>89.999292786422885</v>
      </c>
      <c r="O333" s="4">
        <f t="shared" si="121"/>
        <v>0.19888767395625936</v>
      </c>
      <c r="P333">
        <f t="shared" si="122"/>
        <v>2.1294333996023527</v>
      </c>
    </row>
    <row r="334" spans="1:19" ht="16">
      <c r="A334" s="11" t="s">
        <v>133</v>
      </c>
      <c r="B334" s="11" t="s">
        <v>18</v>
      </c>
      <c r="C334">
        <v>99.55</v>
      </c>
      <c r="D334">
        <v>16241.59</v>
      </c>
      <c r="E334">
        <v>16334.38</v>
      </c>
      <c r="F334">
        <v>16334.8</v>
      </c>
      <c r="H334">
        <f t="shared" si="125"/>
        <v>99.55</v>
      </c>
      <c r="I334">
        <f>F334-D334</f>
        <v>93.209999999999127</v>
      </c>
      <c r="J334">
        <f>(I334-H334)/I334</f>
        <v>-6.8018452955701428E-2</v>
      </c>
      <c r="K334">
        <v>93.29</v>
      </c>
      <c r="L334" s="11">
        <v>0.34237430000000002</v>
      </c>
      <c r="M334">
        <v>3.6513705999999999</v>
      </c>
      <c r="N334">
        <f>(K334-(K334*J334))</f>
        <v>99.635441476237389</v>
      </c>
      <c r="O334" s="4">
        <f t="shared" si="121"/>
        <v>0.34362702159718417</v>
      </c>
      <c r="P334">
        <f t="shared" si="122"/>
        <v>3.6647306880963999</v>
      </c>
    </row>
    <row r="335" spans="1:19" ht="16">
      <c r="A335" s="11" t="s">
        <v>134</v>
      </c>
      <c r="B335" s="11" t="s">
        <v>16</v>
      </c>
      <c r="C335">
        <v>99.28</v>
      </c>
      <c r="D335" t="s">
        <v>109</v>
      </c>
      <c r="E335">
        <v>16064.73</v>
      </c>
      <c r="F335">
        <v>16065.95</v>
      </c>
      <c r="H335">
        <f t="shared" si="125"/>
        <v>99.28</v>
      </c>
      <c r="I335" t="e">
        <f>F335-D335</f>
        <v>#VALUE!</v>
      </c>
      <c r="J335">
        <v>0</v>
      </c>
      <c r="K335">
        <v>93.85</v>
      </c>
      <c r="L335" s="11">
        <v>0.54526850000000004</v>
      </c>
      <c r="M335">
        <v>5.1777044999999999</v>
      </c>
      <c r="N335">
        <f>(K335-(K335*J335))</f>
        <v>93.85</v>
      </c>
      <c r="O335" s="4">
        <f t="shared" si="121"/>
        <v>0.58100000000000007</v>
      </c>
      <c r="P335">
        <f t="shared" si="122"/>
        <v>5.5170000000000003</v>
      </c>
      <c r="Q335" s="1">
        <f t="shared" ref="Q335:Q370" si="150">100*(P337-P336)/P335</f>
        <v>23.221121489032786</v>
      </c>
      <c r="R335" s="1">
        <f t="shared" ref="R335:R370" si="151">1000000*(P337-P336)/55.85/100</f>
        <v>229.38393420768824</v>
      </c>
    </row>
    <row r="336" spans="1:19" ht="16">
      <c r="A336" s="11" t="s">
        <v>134</v>
      </c>
      <c r="B336" s="11" t="s">
        <v>17</v>
      </c>
      <c r="C336">
        <v>100.78</v>
      </c>
      <c r="D336">
        <v>16209.73</v>
      </c>
      <c r="E336">
        <v>16283.16</v>
      </c>
      <c r="F336">
        <v>16282.98</v>
      </c>
      <c r="H336">
        <f t="shared" si="125"/>
        <v>100.78</v>
      </c>
      <c r="I336">
        <f>F336-D336</f>
        <v>73.25</v>
      </c>
      <c r="J336">
        <f>(I336-H336)/I336</f>
        <v>-0.37583617747440273</v>
      </c>
      <c r="K336">
        <v>62.72</v>
      </c>
      <c r="L336" s="11">
        <v>0.24899840000000001</v>
      </c>
      <c r="M336">
        <v>2.4906112</v>
      </c>
      <c r="N336">
        <f>(K336-(K336*J336))</f>
        <v>86.292445051194534</v>
      </c>
      <c r="O336" s="4">
        <f t="shared" si="121"/>
        <v>0.28855179599126812</v>
      </c>
      <c r="P336">
        <f t="shared" si="122"/>
        <v>2.8862447906330626</v>
      </c>
    </row>
    <row r="337" spans="1:19" ht="16">
      <c r="A337" s="11" t="s">
        <v>134</v>
      </c>
      <c r="B337" s="11" t="s">
        <v>18</v>
      </c>
      <c r="C337">
        <v>100.66</v>
      </c>
      <c r="D337">
        <v>16115.9</v>
      </c>
      <c r="E337">
        <v>16209.1</v>
      </c>
      <c r="F337">
        <v>16209.41</v>
      </c>
      <c r="H337">
        <f t="shared" si="125"/>
        <v>100.66</v>
      </c>
      <c r="I337">
        <f>F337-D337</f>
        <v>93.510000000000218</v>
      </c>
      <c r="J337">
        <f>(I337-H337)/I337</f>
        <v>-7.6462410437383832E-2</v>
      </c>
      <c r="K337">
        <v>95.91</v>
      </c>
      <c r="L337" s="11">
        <v>0.46420440000000002</v>
      </c>
      <c r="M337">
        <v>4.3025225999999996</v>
      </c>
      <c r="N337">
        <f>(K337-(K337*J337))</f>
        <v>103.24350978504948</v>
      </c>
      <c r="O337" s="4">
        <f t="shared" si="121"/>
        <v>0.44962090204649419</v>
      </c>
      <c r="P337">
        <f t="shared" si="122"/>
        <v>4.1673540631830015</v>
      </c>
    </row>
    <row r="338" spans="1:19" ht="16">
      <c r="A338" s="11" t="s">
        <v>135</v>
      </c>
      <c r="B338" s="11" t="s">
        <v>17</v>
      </c>
      <c r="C338">
        <v>99.5</v>
      </c>
      <c r="D338">
        <v>16151.48</v>
      </c>
      <c r="E338">
        <v>16196.72</v>
      </c>
      <c r="F338">
        <v>16197.57</v>
      </c>
      <c r="H338">
        <f t="shared" si="125"/>
        <v>99.5</v>
      </c>
      <c r="I338">
        <f>F338-D338</f>
        <v>46.090000000000146</v>
      </c>
      <c r="J338">
        <f>(I338-H338)/I338</f>
        <v>-1.1588197005858036</v>
      </c>
      <c r="K338">
        <v>39.26</v>
      </c>
      <c r="L338" s="11">
        <v>0.32742840000000001</v>
      </c>
      <c r="M338">
        <v>2.6724282000000001</v>
      </c>
      <c r="N338">
        <f>(K338-(K338*J338))</f>
        <v>84.755261444998638</v>
      </c>
      <c r="O338" s="4">
        <f t="shared" si="121"/>
        <v>0.38632221105527764</v>
      </c>
      <c r="P338">
        <f t="shared" si="122"/>
        <v>3.1531118592964926</v>
      </c>
      <c r="Q338" s="1">
        <f>100*(P339-P338)/P340</f>
        <v>37.378047506812003</v>
      </c>
      <c r="R338" s="1">
        <f>1000000*(P339-P338)/55.85/100</f>
        <v>633.58634869648927</v>
      </c>
    </row>
    <row r="339" spans="1:19" ht="16">
      <c r="A339" s="11" t="s">
        <v>135</v>
      </c>
      <c r="B339" s="11" t="s">
        <v>18</v>
      </c>
      <c r="C339">
        <v>100.2</v>
      </c>
      <c r="D339">
        <v>16065.79</v>
      </c>
      <c r="E339">
        <v>16155.13</v>
      </c>
      <c r="F339">
        <v>16155.49</v>
      </c>
      <c r="H339">
        <f t="shared" si="125"/>
        <v>100.2</v>
      </c>
      <c r="I339">
        <f>F339-D339</f>
        <v>89.699999999998909</v>
      </c>
      <c r="J339">
        <f>(I339-H339)/I339</f>
        <v>-0.11705685618730459</v>
      </c>
      <c r="K339">
        <v>87.9</v>
      </c>
      <c r="L339" s="11">
        <v>0.661887</v>
      </c>
      <c r="M339">
        <v>6.5705249999999999</v>
      </c>
      <c r="N339">
        <f>(K339-(K339*J339))</f>
        <v>98.189297658864078</v>
      </c>
      <c r="O339" s="4">
        <f t="shared" si="121"/>
        <v>0.67409281437124924</v>
      </c>
      <c r="P339">
        <f t="shared" si="122"/>
        <v>6.6916916167663851</v>
      </c>
    </row>
    <row r="340" spans="1:19" ht="16">
      <c r="A340" s="11" t="s">
        <v>135</v>
      </c>
      <c r="B340" s="11" t="s">
        <v>16</v>
      </c>
      <c r="C340">
        <v>100.5</v>
      </c>
      <c r="D340" t="s">
        <v>109</v>
      </c>
      <c r="E340">
        <v>16220.22</v>
      </c>
      <c r="F340">
        <v>16219.93</v>
      </c>
      <c r="H340">
        <f t="shared" si="125"/>
        <v>100.5</v>
      </c>
      <c r="I340" t="e">
        <f>F340-D340</f>
        <v>#VALUE!</v>
      </c>
      <c r="J340">
        <v>0</v>
      </c>
      <c r="K340">
        <v>94.55</v>
      </c>
      <c r="L340" s="11">
        <v>0.86418700000000004</v>
      </c>
      <c r="M340">
        <v>8.9510485000000006</v>
      </c>
      <c r="N340">
        <f>(K340-(K340*J340))</f>
        <v>94.55</v>
      </c>
      <c r="O340" s="4">
        <f t="shared" si="121"/>
        <v>0.91400000000000003</v>
      </c>
      <c r="P340">
        <f t="shared" si="122"/>
        <v>9.4670000000000005</v>
      </c>
    </row>
    <row r="341" spans="1:19" ht="16">
      <c r="A341" s="11" t="s">
        <v>136</v>
      </c>
      <c r="B341" s="11" t="s">
        <v>17</v>
      </c>
      <c r="C341">
        <v>99.7</v>
      </c>
      <c r="D341">
        <v>13758.76</v>
      </c>
      <c r="E341">
        <v>13801.69</v>
      </c>
      <c r="F341">
        <v>13803.81</v>
      </c>
      <c r="H341">
        <f t="shared" si="125"/>
        <v>99.7</v>
      </c>
      <c r="I341">
        <f>F341-D341</f>
        <v>45.049999999999272</v>
      </c>
      <c r="J341">
        <f>(I341-H341)/I341</f>
        <v>-1.2130965593785041</v>
      </c>
      <c r="K341">
        <v>39.19</v>
      </c>
      <c r="L341" s="11">
        <v>0.20026089999999999</v>
      </c>
      <c r="M341">
        <v>1.9665542</v>
      </c>
      <c r="N341">
        <f>(K341-(K341*J341))</f>
        <v>86.73125416204357</v>
      </c>
      <c r="O341" s="4">
        <f t="shared" si="121"/>
        <v>0.23089819458374755</v>
      </c>
      <c r="P341">
        <f t="shared" si="122"/>
        <v>2.2674112337010666</v>
      </c>
      <c r="Q341" s="1">
        <f t="shared" ref="Q341" si="152">100*(P342-P341)/P343</f>
        <v>41.428338945272195</v>
      </c>
      <c r="R341" s="1">
        <f t="shared" ref="R341:R349" si="153">1000000*(P342-P341)/55.85/100</f>
        <v>607.22002257116958</v>
      </c>
    </row>
    <row r="342" spans="1:19" ht="16">
      <c r="A342" s="11" t="s">
        <v>136</v>
      </c>
      <c r="B342" s="11" t="s">
        <v>18</v>
      </c>
      <c r="C342">
        <v>100.4</v>
      </c>
      <c r="D342">
        <v>16023.05</v>
      </c>
      <c r="E342">
        <v>16111.99</v>
      </c>
      <c r="F342">
        <v>16112.45</v>
      </c>
      <c r="H342">
        <f t="shared" si="125"/>
        <v>100.4</v>
      </c>
      <c r="I342">
        <f>F342-D342</f>
        <v>89.400000000001455</v>
      </c>
      <c r="J342">
        <f>(I342-H342)/I342</f>
        <v>-0.12304250559282294</v>
      </c>
      <c r="K342">
        <v>87.41</v>
      </c>
      <c r="L342" s="11">
        <v>0.56816500000000003</v>
      </c>
      <c r="M342">
        <v>5.5549055000000003</v>
      </c>
      <c r="N342">
        <f>(K342-(K342*J342))</f>
        <v>98.165145413868643</v>
      </c>
      <c r="O342" s="4">
        <f t="shared" si="121"/>
        <v>0.57878486055777845</v>
      </c>
      <c r="P342">
        <f t="shared" si="122"/>
        <v>5.6587350597610486</v>
      </c>
    </row>
    <row r="343" spans="1:19" ht="16">
      <c r="A343" s="11" t="s">
        <v>136</v>
      </c>
      <c r="B343" s="11" t="s">
        <v>16</v>
      </c>
      <c r="C343">
        <v>101.3</v>
      </c>
      <c r="D343" t="s">
        <v>109</v>
      </c>
      <c r="E343">
        <v>14876.79</v>
      </c>
      <c r="F343">
        <v>14879.08</v>
      </c>
      <c r="H343">
        <f t="shared" si="125"/>
        <v>101.3</v>
      </c>
      <c r="I343" t="e">
        <f>F343-D343</f>
        <v>#VALUE!</v>
      </c>
      <c r="J343">
        <v>0</v>
      </c>
      <c r="K343">
        <v>87.95</v>
      </c>
      <c r="L343" s="11">
        <v>0.63939650000000003</v>
      </c>
      <c r="M343">
        <v>7.1995870000000002</v>
      </c>
      <c r="N343">
        <f>(K343-(K343*J343))</f>
        <v>87.95</v>
      </c>
      <c r="O343" s="4">
        <f t="shared" si="121"/>
        <v>0.72699999999999998</v>
      </c>
      <c r="P343">
        <f t="shared" si="122"/>
        <v>8.1859999999999999</v>
      </c>
    </row>
    <row r="344" spans="1:19" ht="16">
      <c r="A344" s="11" t="s">
        <v>137</v>
      </c>
      <c r="B344" s="11" t="s">
        <v>17</v>
      </c>
      <c r="C344">
        <v>100.2</v>
      </c>
      <c r="D344">
        <v>16044.13</v>
      </c>
      <c r="E344">
        <v>16094.83</v>
      </c>
      <c r="F344">
        <v>16095.62</v>
      </c>
      <c r="H344">
        <f t="shared" si="125"/>
        <v>100.2</v>
      </c>
      <c r="I344">
        <f>F344-D344</f>
        <v>51.490000000001601</v>
      </c>
      <c r="J344">
        <f>(I344-H344)/I344</f>
        <v>-0.94600893377348783</v>
      </c>
      <c r="K344">
        <v>43.22</v>
      </c>
      <c r="L344" s="11">
        <v>0.25456580000000001</v>
      </c>
      <c r="M344">
        <v>2.1333392</v>
      </c>
      <c r="N344">
        <f>(K344-(K344*J344))</f>
        <v>84.106506117690145</v>
      </c>
      <c r="O344" s="4">
        <f t="shared" si="121"/>
        <v>0.30267075848304337</v>
      </c>
      <c r="P344">
        <f t="shared" si="122"/>
        <v>2.5364734530938913</v>
      </c>
      <c r="Q344" s="1">
        <f t="shared" ref="Q344" si="154">100*(P345-P344)/P346</f>
        <v>35.189431480823821</v>
      </c>
      <c r="R344" s="1">
        <f t="shared" ref="R344:R349" si="155">1000000*(P345-P344)/55.85/100</f>
        <v>478.28643575816221</v>
      </c>
      <c r="S344" t="s">
        <v>116</v>
      </c>
    </row>
    <row r="345" spans="1:19" ht="16">
      <c r="A345" s="11" t="s">
        <v>137</v>
      </c>
      <c r="B345" s="11" t="s">
        <v>18</v>
      </c>
      <c r="C345">
        <v>100.1</v>
      </c>
      <c r="D345">
        <v>14056.26</v>
      </c>
      <c r="E345">
        <v>14142.78</v>
      </c>
      <c r="F345">
        <v>14144.45</v>
      </c>
      <c r="H345">
        <f t="shared" si="125"/>
        <v>100.1</v>
      </c>
      <c r="I345">
        <f>F345-D345</f>
        <v>88.190000000000509</v>
      </c>
      <c r="J345">
        <f>(I345-H345)/I345</f>
        <v>-0.13504932532032449</v>
      </c>
      <c r="K345">
        <v>89.06</v>
      </c>
      <c r="L345" s="11">
        <v>0.53970359999999995</v>
      </c>
      <c r="M345">
        <v>5.2643366</v>
      </c>
      <c r="N345">
        <f>(K345-(K345*J345))</f>
        <v>101.0874929130281</v>
      </c>
      <c r="O345" s="4">
        <f t="shared" si="121"/>
        <v>0.53389750249750556</v>
      </c>
      <c r="P345">
        <f t="shared" si="122"/>
        <v>5.2077031968032275</v>
      </c>
      <c r="S345" t="s">
        <v>116</v>
      </c>
    </row>
    <row r="346" spans="1:19" ht="16">
      <c r="A346" s="11" t="s">
        <v>137</v>
      </c>
      <c r="B346" s="11" t="s">
        <v>16</v>
      </c>
      <c r="C346">
        <v>99.3</v>
      </c>
      <c r="D346" t="s">
        <v>109</v>
      </c>
      <c r="E346">
        <v>13793.46</v>
      </c>
      <c r="F346">
        <v>13795.67</v>
      </c>
      <c r="H346">
        <f t="shared" si="125"/>
        <v>99.3</v>
      </c>
      <c r="I346" t="e">
        <f>F346-D346</f>
        <v>#VALUE!</v>
      </c>
      <c r="J346">
        <v>0</v>
      </c>
      <c r="K346">
        <v>91.49</v>
      </c>
      <c r="L346" s="11">
        <v>0.64683429999999997</v>
      </c>
      <c r="M346">
        <v>6.9450059</v>
      </c>
      <c r="N346">
        <f>(K346-(K346*J346))</f>
        <v>91.49</v>
      </c>
      <c r="O346" s="4">
        <f t="shared" si="121"/>
        <v>0.70700000000000007</v>
      </c>
      <c r="P346">
        <f t="shared" si="122"/>
        <v>7.5910000000000002</v>
      </c>
      <c r="S346" t="s">
        <v>116</v>
      </c>
    </row>
    <row r="347" spans="1:19" ht="16">
      <c r="A347" s="11" t="s">
        <v>138</v>
      </c>
      <c r="B347" s="11" t="s">
        <v>18</v>
      </c>
      <c r="C347">
        <v>81.400000000000006</v>
      </c>
      <c r="D347">
        <v>15632</v>
      </c>
      <c r="E347">
        <v>15708.59</v>
      </c>
      <c r="F347">
        <v>15707.34</v>
      </c>
      <c r="H347">
        <f t="shared" si="125"/>
        <v>81.400000000000006</v>
      </c>
      <c r="I347">
        <f>F347-D347</f>
        <v>75.340000000000146</v>
      </c>
      <c r="J347">
        <f>(I347-H347)/I347</f>
        <v>-8.0435359702679163E-2</v>
      </c>
      <c r="K347">
        <v>76.5</v>
      </c>
      <c r="L347" s="11">
        <v>0.59670000000000001</v>
      </c>
      <c r="M347">
        <v>5.753565</v>
      </c>
      <c r="N347">
        <f>(K347-(K347*J347))</f>
        <v>82.653305017254951</v>
      </c>
      <c r="O347" s="4">
        <f t="shared" si="121"/>
        <v>0.72193120393120536</v>
      </c>
      <c r="P347">
        <f t="shared" si="122"/>
        <v>6.9610828009828145</v>
      </c>
      <c r="Q347" s="1">
        <f>100*(P347-P348)/P349</f>
        <v>41.235481701521373</v>
      </c>
      <c r="R347" s="1">
        <f>1000000*(P347-P348)/55.85/100</f>
        <v>709.30935130978662</v>
      </c>
      <c r="S347" t="s">
        <v>117</v>
      </c>
    </row>
    <row r="348" spans="1:19" ht="16">
      <c r="A348" s="11" t="s">
        <v>138</v>
      </c>
      <c r="B348" s="11" t="s">
        <v>17</v>
      </c>
      <c r="C348">
        <v>94.7</v>
      </c>
      <c r="D348">
        <v>16149.98</v>
      </c>
      <c r="E348">
        <v>16190.06</v>
      </c>
      <c r="F348">
        <v>16190.41</v>
      </c>
      <c r="H348">
        <f t="shared" si="125"/>
        <v>94.7</v>
      </c>
      <c r="I348">
        <f>F348-D348</f>
        <v>40.430000000000291</v>
      </c>
      <c r="J348">
        <f>(I348-H348)/I348</f>
        <v>-1.3423200593618432</v>
      </c>
      <c r="K348">
        <v>34.729999999999997</v>
      </c>
      <c r="L348" s="11">
        <v>0.2684629</v>
      </c>
      <c r="M348">
        <v>2.4401297999999998</v>
      </c>
      <c r="N348">
        <f>(K348-(K348*J348))</f>
        <v>81.348775661636807</v>
      </c>
      <c r="O348" s="4">
        <f t="shared" si="121"/>
        <v>0.33001467793030864</v>
      </c>
      <c r="P348">
        <f t="shared" si="122"/>
        <v>2.999590073917656</v>
      </c>
      <c r="S348" t="s">
        <v>117</v>
      </c>
    </row>
    <row r="349" spans="1:19" ht="16">
      <c r="A349" s="11" t="s">
        <v>138</v>
      </c>
      <c r="B349" s="11" t="s">
        <v>16</v>
      </c>
      <c r="C349">
        <v>73.7</v>
      </c>
      <c r="D349" t="s">
        <v>109</v>
      </c>
      <c r="E349">
        <v>13882.02</v>
      </c>
      <c r="F349">
        <v>13880.93</v>
      </c>
      <c r="H349">
        <f t="shared" si="125"/>
        <v>73.7</v>
      </c>
      <c r="I349" t="e">
        <f>F349-D349</f>
        <v>#VALUE!</v>
      </c>
      <c r="J349">
        <v>0</v>
      </c>
      <c r="K349">
        <v>68.72</v>
      </c>
      <c r="L349" s="11">
        <v>0.65696319999999997</v>
      </c>
      <c r="M349">
        <v>6.6019303999999996</v>
      </c>
      <c r="N349">
        <f>(K349-(K349*J349))</f>
        <v>68.72</v>
      </c>
      <c r="O349" s="4">
        <f t="shared" si="121"/>
        <v>0.95600000000000007</v>
      </c>
      <c r="P349">
        <f t="shared" si="122"/>
        <v>9.6069999999999993</v>
      </c>
      <c r="S349" t="s">
        <v>117</v>
      </c>
    </row>
    <row r="350" spans="1:19" ht="16">
      <c r="A350" s="11" t="s">
        <v>139</v>
      </c>
      <c r="B350" s="11" t="s">
        <v>17</v>
      </c>
      <c r="C350">
        <v>99.8</v>
      </c>
      <c r="D350">
        <v>16471.25</v>
      </c>
      <c r="E350">
        <v>16545.830000000002</v>
      </c>
      <c r="F350">
        <v>16549.439999999999</v>
      </c>
      <c r="H350">
        <f t="shared" si="125"/>
        <v>99.8</v>
      </c>
      <c r="I350">
        <f>F350-D350</f>
        <v>78.18999999999869</v>
      </c>
      <c r="J350">
        <f>(I350-H350)/I350</f>
        <v>-0.27637805345954303</v>
      </c>
      <c r="K350">
        <v>67.3</v>
      </c>
      <c r="L350" s="11">
        <v>0.207957</v>
      </c>
      <c r="M350">
        <v>2.1118739999999998</v>
      </c>
      <c r="N350">
        <f>(K350-(K350*J350))</f>
        <v>85.900242997827235</v>
      </c>
      <c r="O350" s="4">
        <f t="shared" si="121"/>
        <v>0.24209128256512624</v>
      </c>
      <c r="P350">
        <f t="shared" si="122"/>
        <v>2.4585192384769128</v>
      </c>
      <c r="Q350" s="1">
        <f>100*(P351-P350)/P352</f>
        <v>30.3403541775001</v>
      </c>
      <c r="R350" s="1">
        <f>1000000*(P351-P350)/55.85/100</f>
        <v>218.76563343382793</v>
      </c>
      <c r="S350" t="s">
        <v>118</v>
      </c>
    </row>
    <row r="351" spans="1:19" ht="16">
      <c r="A351" s="11" t="s">
        <v>139</v>
      </c>
      <c r="B351" s="11" t="s">
        <v>18</v>
      </c>
      <c r="C351">
        <v>99.6</v>
      </c>
      <c r="D351">
        <v>13696.4</v>
      </c>
      <c r="E351">
        <v>13795.18</v>
      </c>
      <c r="F351">
        <v>13793.76</v>
      </c>
      <c r="H351">
        <f t="shared" si="125"/>
        <v>99.6</v>
      </c>
      <c r="I351">
        <f>F351-D351</f>
        <v>97.360000000000582</v>
      </c>
      <c r="J351">
        <f>(I351-H351)/I351</f>
        <v>-2.3007395234176241E-2</v>
      </c>
      <c r="K351">
        <v>96.72</v>
      </c>
      <c r="L351" s="11">
        <v>0.29015999999999997</v>
      </c>
      <c r="M351">
        <v>3.641508</v>
      </c>
      <c r="N351">
        <f>(K351-(K351*J351))</f>
        <v>98.945275267049524</v>
      </c>
      <c r="O351" s="4">
        <f t="shared" si="121"/>
        <v>0.29325301204819454</v>
      </c>
      <c r="P351">
        <f t="shared" si="122"/>
        <v>3.6803253012048418</v>
      </c>
      <c r="S351" t="s">
        <v>117</v>
      </c>
    </row>
    <row r="352" spans="1:19" ht="16">
      <c r="A352" s="11" t="s">
        <v>139</v>
      </c>
      <c r="B352" s="11" t="s">
        <v>16</v>
      </c>
      <c r="C352">
        <v>99.8</v>
      </c>
      <c r="D352" t="s">
        <v>109</v>
      </c>
      <c r="E352">
        <v>16173.41</v>
      </c>
      <c r="F352">
        <v>16172.98</v>
      </c>
      <c r="H352">
        <f t="shared" si="125"/>
        <v>99.8</v>
      </c>
      <c r="I352" t="e">
        <f>F352-D352</f>
        <v>#VALUE!</v>
      </c>
      <c r="J352">
        <v>0</v>
      </c>
      <c r="K352">
        <v>99.19</v>
      </c>
      <c r="L352" s="11">
        <v>0.38287339999999997</v>
      </c>
      <c r="M352">
        <v>3.9943813000000001</v>
      </c>
      <c r="N352">
        <f>(K352-(K352*J352))</f>
        <v>99.19</v>
      </c>
      <c r="O352" s="4">
        <f t="shared" si="121"/>
        <v>0.38600000000000001</v>
      </c>
      <c r="P352">
        <f t="shared" si="122"/>
        <v>4.0270000000000001</v>
      </c>
      <c r="S352" t="s">
        <v>117</v>
      </c>
    </row>
    <row r="353" spans="1:19" ht="16">
      <c r="A353" s="11" t="s">
        <v>140</v>
      </c>
      <c r="B353" s="11" t="s">
        <v>17</v>
      </c>
      <c r="C353">
        <v>99.6</v>
      </c>
      <c r="D353">
        <v>16707.3</v>
      </c>
      <c r="E353">
        <v>16767.900000000001</v>
      </c>
      <c r="F353">
        <v>16755.55</v>
      </c>
      <c r="H353">
        <f t="shared" si="125"/>
        <v>99.6</v>
      </c>
      <c r="I353">
        <f>F353-D353</f>
        <v>48.25</v>
      </c>
      <c r="J353">
        <f>(I353-H353)/I353</f>
        <v>-1.0642487046632123</v>
      </c>
      <c r="K353">
        <v>51.68</v>
      </c>
      <c r="L353" s="11">
        <v>0.20775360000000001</v>
      </c>
      <c r="M353">
        <v>1.8320559999999999</v>
      </c>
      <c r="N353">
        <f>(K353-(K353*J353))</f>
        <v>106.68037305699481</v>
      </c>
      <c r="O353" s="4">
        <f t="shared" si="121"/>
        <v>0.1947439759036145</v>
      </c>
      <c r="P353">
        <f t="shared" si="122"/>
        <v>1.7173318273092371</v>
      </c>
      <c r="Q353" s="1">
        <f t="shared" ref="Q353" si="156">100*(P354-P353)/P355</f>
        <v>50.239904577872103</v>
      </c>
      <c r="R353" s="1">
        <f t="shared" ref="R353:R370" si="157">1000000*(P354-P353)/55.85/100</f>
        <v>510.13518148811579</v>
      </c>
      <c r="S353" t="s">
        <v>116</v>
      </c>
    </row>
    <row r="354" spans="1:19" ht="16">
      <c r="A354" s="11" t="s">
        <v>140</v>
      </c>
      <c r="B354" s="11" t="s">
        <v>18</v>
      </c>
      <c r="C354">
        <v>100.5</v>
      </c>
      <c r="D354">
        <v>16575.8</v>
      </c>
      <c r="E354">
        <v>16671.72</v>
      </c>
      <c r="F354">
        <v>16671.849999999999</v>
      </c>
      <c r="H354">
        <f t="shared" si="125"/>
        <v>100.5</v>
      </c>
      <c r="I354">
        <f>F354-D354</f>
        <v>96.049999999999272</v>
      </c>
      <c r="J354">
        <f>(I354-H354)/I354</f>
        <v>-4.6330036439362426E-2</v>
      </c>
      <c r="K354">
        <v>96.69</v>
      </c>
      <c r="L354" s="11">
        <v>0.43607190000000001</v>
      </c>
      <c r="M354">
        <v>4.6198481999999998</v>
      </c>
      <c r="N354">
        <f>(K354-(K354*J354))</f>
        <v>101.16965122332195</v>
      </c>
      <c r="O354" s="4">
        <f t="shared" ref="O354:O370" si="158">100*L354/N354</f>
        <v>0.43103034825870323</v>
      </c>
      <c r="P354">
        <f t="shared" ref="P354:P370" si="159">100*M354/N354</f>
        <v>4.5664368159203637</v>
      </c>
      <c r="S354" t="s">
        <v>116</v>
      </c>
    </row>
    <row r="355" spans="1:19" ht="16">
      <c r="A355" s="11" t="s">
        <v>140</v>
      </c>
      <c r="B355" s="11" t="s">
        <v>16</v>
      </c>
      <c r="C355">
        <v>99.2</v>
      </c>
      <c r="D355" t="s">
        <v>109</v>
      </c>
      <c r="E355">
        <v>16096.41</v>
      </c>
      <c r="F355">
        <v>16093.52</v>
      </c>
      <c r="H355">
        <f t="shared" ref="H355:H370" si="160">C355</f>
        <v>99.2</v>
      </c>
      <c r="I355" t="e">
        <f>F355-D355</f>
        <v>#VALUE!</v>
      </c>
      <c r="J355">
        <v>0</v>
      </c>
      <c r="K355">
        <v>96.76</v>
      </c>
      <c r="L355" s="11">
        <v>0.53508279999999997</v>
      </c>
      <c r="M355">
        <v>5.4872595999999998</v>
      </c>
      <c r="N355">
        <f>(K355-(K355*J355))</f>
        <v>96.76</v>
      </c>
      <c r="O355" s="4">
        <f t="shared" si="158"/>
        <v>0.55299999999999994</v>
      </c>
      <c r="P355">
        <f t="shared" si="159"/>
        <v>5.6709999999999994</v>
      </c>
      <c r="S355" t="s">
        <v>116</v>
      </c>
    </row>
    <row r="356" spans="1:19" ht="16">
      <c r="A356" s="11" t="s">
        <v>141</v>
      </c>
      <c r="B356" s="11" t="s">
        <v>17</v>
      </c>
      <c r="C356">
        <v>49.7</v>
      </c>
      <c r="D356">
        <v>16200.8</v>
      </c>
      <c r="E356">
        <v>16222.26</v>
      </c>
      <c r="F356">
        <v>16223.25</v>
      </c>
      <c r="H356">
        <f t="shared" si="160"/>
        <v>49.7</v>
      </c>
      <c r="I356">
        <f>F356-D356</f>
        <v>22.450000000000728</v>
      </c>
      <c r="J356">
        <f>(I356-H356)/I356</f>
        <v>-1.2138084632515989</v>
      </c>
      <c r="K356">
        <v>19.79</v>
      </c>
      <c r="L356" s="11">
        <v>0.20264960000000001</v>
      </c>
      <c r="M356">
        <v>1.3471052999999999</v>
      </c>
      <c r="N356">
        <f>(K356-(K356*J356))</f>
        <v>43.811269487749144</v>
      </c>
      <c r="O356" s="4">
        <f t="shared" si="158"/>
        <v>0.46255130784709747</v>
      </c>
      <c r="P356">
        <f t="shared" si="159"/>
        <v>3.0747917505031173</v>
      </c>
      <c r="Q356" s="1">
        <f t="shared" ref="Q356" si="161">100*(P357-P356)/P358</f>
        <v>26.008660818326103</v>
      </c>
      <c r="R356" s="1">
        <f t="shared" ref="R356:R370" si="162">1000000*(P357-P356)/55.85/100</f>
        <v>417.11651736749673</v>
      </c>
    </row>
    <row r="357" spans="1:19" ht="16">
      <c r="A357" s="11" t="s">
        <v>141</v>
      </c>
      <c r="B357" s="11" t="s">
        <v>18</v>
      </c>
      <c r="C357">
        <v>16</v>
      </c>
      <c r="D357">
        <v>16668</v>
      </c>
      <c r="E357">
        <v>16681.900000000001</v>
      </c>
      <c r="F357">
        <v>16681.400000000001</v>
      </c>
      <c r="H357">
        <f t="shared" si="160"/>
        <v>16</v>
      </c>
      <c r="I357">
        <f>F357-D357</f>
        <v>13.400000000001455</v>
      </c>
      <c r="J357">
        <f>(I357-H357)/I357</f>
        <v>-0.19402985074613899</v>
      </c>
      <c r="K357">
        <v>15.06</v>
      </c>
      <c r="L357" s="11">
        <v>0.14367240000000001</v>
      </c>
      <c r="M357">
        <v>0.97182179999999996</v>
      </c>
      <c r="N357">
        <f>(K357-(K357*J357))</f>
        <v>17.982089552236854</v>
      </c>
      <c r="O357" s="4">
        <f t="shared" si="158"/>
        <v>0.79897500000008681</v>
      </c>
      <c r="P357">
        <f t="shared" si="159"/>
        <v>5.4043875000005865</v>
      </c>
    </row>
    <row r="358" spans="1:19" ht="16">
      <c r="A358" s="11" t="s">
        <v>141</v>
      </c>
      <c r="B358" s="11" t="s">
        <v>16</v>
      </c>
      <c r="C358">
        <v>10.9</v>
      </c>
      <c r="D358" t="s">
        <v>109</v>
      </c>
      <c r="E358">
        <v>16054.68</v>
      </c>
      <c r="F358">
        <v>16032.98</v>
      </c>
      <c r="H358">
        <f t="shared" si="160"/>
        <v>10.9</v>
      </c>
      <c r="I358" t="e">
        <f>F358-D358</f>
        <v>#VALUE!</v>
      </c>
      <c r="J358">
        <v>0</v>
      </c>
      <c r="K358">
        <v>10.34</v>
      </c>
      <c r="L358" s="11">
        <v>8.6752599999999999E-2</v>
      </c>
      <c r="M358">
        <v>0.92615380000000003</v>
      </c>
      <c r="N358">
        <f>(K358-(K358*J358))</f>
        <v>10.34</v>
      </c>
      <c r="O358" s="4">
        <f t="shared" si="158"/>
        <v>0.83899999999999997</v>
      </c>
      <c r="P358">
        <f t="shared" si="159"/>
        <v>8.9570000000000007</v>
      </c>
    </row>
    <row r="359" spans="1:19" ht="16">
      <c r="A359" s="11" t="s">
        <v>142</v>
      </c>
      <c r="B359" s="11" t="s">
        <v>17</v>
      </c>
      <c r="C359">
        <v>99</v>
      </c>
      <c r="D359">
        <v>16219.8</v>
      </c>
      <c r="E359">
        <v>16285.3</v>
      </c>
      <c r="F359">
        <v>16285.59</v>
      </c>
      <c r="H359">
        <f t="shared" si="160"/>
        <v>99</v>
      </c>
      <c r="I359">
        <f>F359-D359</f>
        <v>65.790000000000873</v>
      </c>
      <c r="J359">
        <f>(I359-H359)/I359</f>
        <v>-0.50478796169628648</v>
      </c>
      <c r="K359">
        <v>61.14</v>
      </c>
      <c r="L359" s="11">
        <v>0.56126520000000002</v>
      </c>
      <c r="M359">
        <v>4.3984116000000002</v>
      </c>
      <c r="N359">
        <f>(K359-(K359*J359))</f>
        <v>92.002735978110962</v>
      </c>
      <c r="O359" s="4">
        <f t="shared" si="158"/>
        <v>0.6100527272727353</v>
      </c>
      <c r="P359">
        <f t="shared" si="159"/>
        <v>4.7807400000000628</v>
      </c>
      <c r="Q359" s="1">
        <f t="shared" ref="Q359" si="163">100*(P360-P359)/P361</f>
        <v>26.118575820796426</v>
      </c>
      <c r="R359" s="1">
        <f t="shared" ref="R359:R370" si="164">1000000*(P360-P359)/55.85/100</f>
        <v>425.89412712621851</v>
      </c>
    </row>
    <row r="360" spans="1:19" ht="16">
      <c r="A360" s="11" t="s">
        <v>142</v>
      </c>
      <c r="B360" s="11" t="s">
        <v>18</v>
      </c>
      <c r="C360">
        <v>100</v>
      </c>
      <c r="D360">
        <v>13739.6</v>
      </c>
      <c r="E360">
        <v>13832.43</v>
      </c>
      <c r="F360">
        <v>13830.93</v>
      </c>
      <c r="H360">
        <f t="shared" si="160"/>
        <v>100</v>
      </c>
      <c r="I360">
        <f>F360-D360</f>
        <v>91.329999999999927</v>
      </c>
      <c r="J360">
        <f>(I360-H360)/I360</f>
        <v>-9.4930471915034273E-2</v>
      </c>
      <c r="K360">
        <v>91.68</v>
      </c>
      <c r="L360" s="11">
        <v>0.82328639999999997</v>
      </c>
      <c r="M360">
        <v>7.1867951999999997</v>
      </c>
      <c r="N360">
        <f>(K360-(K360*J360))</f>
        <v>100.38322566517036</v>
      </c>
      <c r="O360" s="4">
        <f t="shared" si="158"/>
        <v>0.82014339999999919</v>
      </c>
      <c r="P360">
        <f t="shared" si="159"/>
        <v>7.1593586999999932</v>
      </c>
    </row>
    <row r="361" spans="1:19" ht="16">
      <c r="A361" s="11" t="s">
        <v>142</v>
      </c>
      <c r="B361" s="11" t="s">
        <v>16</v>
      </c>
      <c r="C361">
        <v>100.6</v>
      </c>
      <c r="D361" t="s">
        <v>109</v>
      </c>
      <c r="E361">
        <v>16286.29</v>
      </c>
      <c r="F361">
        <v>16283.32</v>
      </c>
      <c r="H361">
        <f t="shared" si="160"/>
        <v>100.6</v>
      </c>
      <c r="I361" t="e">
        <f>F361-D361</f>
        <v>#VALUE!</v>
      </c>
      <c r="J361">
        <v>0</v>
      </c>
      <c r="K361">
        <v>97.87</v>
      </c>
      <c r="L361" s="11">
        <v>0.96891300000000002</v>
      </c>
      <c r="M361">
        <v>8.9130208999999994</v>
      </c>
      <c r="N361">
        <f>(K361-(K361*J361))</f>
        <v>97.87</v>
      </c>
      <c r="O361" s="4">
        <f t="shared" si="158"/>
        <v>0.99</v>
      </c>
      <c r="P361">
        <f t="shared" si="159"/>
        <v>9.1069999999999993</v>
      </c>
    </row>
    <row r="362" spans="1:19" s="8" customFormat="1" ht="16">
      <c r="A362" s="12" t="s">
        <v>143</v>
      </c>
      <c r="B362" s="12" t="s">
        <v>17</v>
      </c>
      <c r="C362" s="8">
        <v>99.4</v>
      </c>
      <c r="D362" s="8">
        <v>16380.5</v>
      </c>
      <c r="E362" s="8">
        <v>16402.22</v>
      </c>
      <c r="F362" s="8">
        <v>16400.830000000002</v>
      </c>
      <c r="H362" s="8">
        <f t="shared" si="160"/>
        <v>99.4</v>
      </c>
      <c r="I362" s="8">
        <f>F362-D362</f>
        <v>20.330000000001746</v>
      </c>
      <c r="J362" s="8">
        <f>(I362-H362)/I362</f>
        <v>-3.8893261190354877</v>
      </c>
      <c r="K362" s="8">
        <v>60.65</v>
      </c>
      <c r="L362" s="12">
        <v>0.4700375</v>
      </c>
      <c r="M362" s="8">
        <v>4.0435354999999999</v>
      </c>
      <c r="N362" s="8">
        <f>(K362-(K362*J362))</f>
        <v>296.5376291195023</v>
      </c>
      <c r="O362" s="13">
        <f t="shared" si="158"/>
        <v>0.15850855130786071</v>
      </c>
      <c r="P362" s="8">
        <f t="shared" si="159"/>
        <v>1.3635825955735579</v>
      </c>
      <c r="Q362" s="14">
        <f t="shared" ref="Q362" si="165">100*(P363-P362)/P364</f>
        <v>36.587026575130473</v>
      </c>
      <c r="R362" s="14">
        <f t="shared" ref="R362:R370" si="166">1000000*(P363-P362)/55.85/100</f>
        <v>577.00721588853935</v>
      </c>
    </row>
    <row r="363" spans="1:19" s="8" customFormat="1" ht="16">
      <c r="A363" s="12" t="s">
        <v>143</v>
      </c>
      <c r="B363" s="12" t="s">
        <v>18</v>
      </c>
      <c r="C363" s="8">
        <v>100.3</v>
      </c>
      <c r="D363" s="8">
        <v>13763.7</v>
      </c>
      <c r="E363" s="8">
        <v>13826.04</v>
      </c>
      <c r="F363" s="8">
        <v>13823.94</v>
      </c>
      <c r="H363" s="8">
        <f t="shared" si="160"/>
        <v>100.3</v>
      </c>
      <c r="I363" s="8">
        <f>F363-D363</f>
        <v>60.239999999999782</v>
      </c>
      <c r="J363" s="8">
        <f>(I363-H363)/I363</f>
        <v>-0.66500664010624766</v>
      </c>
      <c r="K363" s="8">
        <v>93.76</v>
      </c>
      <c r="L363" s="12">
        <v>0.76414400000000005</v>
      </c>
      <c r="M363" s="8">
        <v>7.1595136000000004</v>
      </c>
      <c r="N363" s="8">
        <f>(K363-(K363*J363))</f>
        <v>156.11102257636179</v>
      </c>
      <c r="O363" s="13">
        <f t="shared" si="158"/>
        <v>0.48948753738783474</v>
      </c>
      <c r="P363" s="8">
        <f t="shared" si="159"/>
        <v>4.5861678963110499</v>
      </c>
    </row>
    <row r="364" spans="1:19" ht="16">
      <c r="A364" s="11" t="s">
        <v>143</v>
      </c>
      <c r="B364" s="11" t="s">
        <v>16</v>
      </c>
      <c r="C364">
        <v>100.9</v>
      </c>
      <c r="D364" t="s">
        <v>109</v>
      </c>
      <c r="E364">
        <v>16338.22</v>
      </c>
      <c r="F364">
        <v>16334.84</v>
      </c>
      <c r="H364">
        <f t="shared" si="160"/>
        <v>100.9</v>
      </c>
      <c r="I364" t="e">
        <f>F364-D364</f>
        <v>#VALUE!</v>
      </c>
      <c r="J364">
        <v>0</v>
      </c>
      <c r="K364">
        <v>96.06</v>
      </c>
      <c r="L364" s="11">
        <v>0.93850619999999996</v>
      </c>
      <c r="M364">
        <v>8.4609647999999993</v>
      </c>
      <c r="N364">
        <f>(K364-(K364*J364))</f>
        <v>96.06</v>
      </c>
      <c r="O364" s="4">
        <f t="shared" si="158"/>
        <v>0.97699999999999987</v>
      </c>
      <c r="P364">
        <f t="shared" si="159"/>
        <v>8.8079999999999998</v>
      </c>
    </row>
    <row r="365" spans="1:19" ht="16">
      <c r="A365" s="11" t="s">
        <v>144</v>
      </c>
      <c r="B365" s="11" t="s">
        <v>17</v>
      </c>
      <c r="C365">
        <v>100.3</v>
      </c>
      <c r="D365">
        <v>16325</v>
      </c>
      <c r="E365">
        <v>16391.560000000001</v>
      </c>
      <c r="F365">
        <v>16391.77</v>
      </c>
      <c r="H365">
        <f t="shared" si="160"/>
        <v>100.3</v>
      </c>
      <c r="I365">
        <f>F365-D365</f>
        <v>66.770000000000437</v>
      </c>
      <c r="J365">
        <f>(I365-H365)/I365</f>
        <v>-0.50217163396734077</v>
      </c>
      <c r="K365">
        <v>60.33</v>
      </c>
      <c r="L365" s="11">
        <v>0.62139900000000003</v>
      </c>
      <c r="M365">
        <v>4.8203670000000001</v>
      </c>
      <c r="N365">
        <f>(K365-(K365*J365))</f>
        <v>90.626014677249671</v>
      </c>
      <c r="O365" s="4">
        <f t="shared" si="158"/>
        <v>0.6856739780658071</v>
      </c>
      <c r="P365">
        <f t="shared" si="159"/>
        <v>5.3189661016949499</v>
      </c>
      <c r="Q365" s="1">
        <f t="shared" ref="Q365" si="167">100*(P366-P365)/P367</f>
        <v>28.086840319589857</v>
      </c>
      <c r="R365" s="1">
        <f t="shared" ref="R365:R370" si="168">1000000*(P366-P365)/55.85/100</f>
        <v>499.22661388105377</v>
      </c>
    </row>
    <row r="366" spans="1:19" ht="16">
      <c r="A366" s="11" t="s">
        <v>144</v>
      </c>
      <c r="B366" s="11" t="s">
        <v>18</v>
      </c>
      <c r="C366">
        <v>99.7</v>
      </c>
      <c r="D366">
        <v>16006.9</v>
      </c>
      <c r="E366">
        <v>16098.75</v>
      </c>
      <c r="F366">
        <v>16098.97</v>
      </c>
      <c r="H366">
        <f t="shared" si="160"/>
        <v>99.7</v>
      </c>
      <c r="I366">
        <f>F366-D366</f>
        <v>92.069999999999709</v>
      </c>
      <c r="J366">
        <f>(I366-H366)/I366</f>
        <v>-8.2871728033021813E-2</v>
      </c>
      <c r="K366">
        <v>87.7</v>
      </c>
      <c r="L366" s="11">
        <v>0.94979100000000005</v>
      </c>
      <c r="M366">
        <v>7.6991829999999997</v>
      </c>
      <c r="N366">
        <f>(K366-(K366*J366))</f>
        <v>94.967850548496017</v>
      </c>
      <c r="O366" s="4">
        <f t="shared" si="158"/>
        <v>1.0001184553660951</v>
      </c>
      <c r="P366">
        <f t="shared" si="159"/>
        <v>8.1071467402206352</v>
      </c>
    </row>
    <row r="367" spans="1:19" ht="16">
      <c r="A367" s="11" t="s">
        <v>144</v>
      </c>
      <c r="B367" s="11" t="s">
        <v>16</v>
      </c>
      <c r="C367">
        <v>100.7</v>
      </c>
      <c r="D367" t="s">
        <v>109</v>
      </c>
      <c r="E367">
        <v>16320.3</v>
      </c>
      <c r="F367">
        <v>16316.54</v>
      </c>
      <c r="H367">
        <f t="shared" si="160"/>
        <v>100.7</v>
      </c>
      <c r="I367" t="e">
        <f>F367-D367</f>
        <v>#VALUE!</v>
      </c>
      <c r="J367">
        <v>0</v>
      </c>
      <c r="K367">
        <v>95.36</v>
      </c>
      <c r="L367" s="11">
        <v>1.1166655999999999</v>
      </c>
      <c r="M367">
        <v>9.4663871999999998</v>
      </c>
      <c r="N367">
        <f>(K367-(K367*J367))</f>
        <v>95.36</v>
      </c>
      <c r="O367" s="4">
        <f t="shared" si="158"/>
        <v>1.1709999999999998</v>
      </c>
      <c r="P367">
        <f t="shared" si="159"/>
        <v>9.9269999999999996</v>
      </c>
    </row>
    <row r="368" spans="1:19" s="8" customFormat="1" ht="16">
      <c r="A368" s="12" t="s">
        <v>145</v>
      </c>
      <c r="B368" s="12" t="s">
        <v>17</v>
      </c>
      <c r="C368" s="8">
        <v>99.4</v>
      </c>
      <c r="D368" s="8">
        <v>16085</v>
      </c>
      <c r="E368" s="8">
        <v>16133.13</v>
      </c>
      <c r="F368" s="8">
        <v>16134.3</v>
      </c>
      <c r="H368" s="8">
        <f t="shared" si="160"/>
        <v>99.4</v>
      </c>
      <c r="I368" s="8">
        <f>F368-D368</f>
        <v>49.299999999999272</v>
      </c>
      <c r="J368" s="8">
        <f>(I368-H368)/I368</f>
        <v>-1.0162271805274132</v>
      </c>
      <c r="K368" s="8">
        <v>62.75</v>
      </c>
      <c r="L368" s="12">
        <v>0.49133250000000001</v>
      </c>
      <c r="M368" s="8">
        <v>4.2607249999999999</v>
      </c>
      <c r="N368" s="8">
        <f>(K368-(K368*J368))</f>
        <v>126.51825557809518</v>
      </c>
      <c r="O368" s="13">
        <f t="shared" si="158"/>
        <v>0.38834909456739869</v>
      </c>
      <c r="P368" s="8">
        <f t="shared" si="159"/>
        <v>3.3676760563379782</v>
      </c>
      <c r="Q368" s="14">
        <f t="shared" ref="Q368" si="169">100*(P369-P368)/P370</f>
        <v>37.249417580561392</v>
      </c>
      <c r="R368" s="14">
        <f t="shared" ref="R368:R370" si="170">1000000*(P369-P368)/55.85/100</f>
        <v>645.41202135558228</v>
      </c>
    </row>
    <row r="369" spans="1:16" ht="16">
      <c r="A369" s="11" t="s">
        <v>145</v>
      </c>
      <c r="B369" s="11" t="s">
        <v>18</v>
      </c>
      <c r="C369">
        <v>100.2</v>
      </c>
      <c r="D369">
        <v>16463.5</v>
      </c>
      <c r="E369">
        <v>16554.2</v>
      </c>
      <c r="F369">
        <v>16554.740000000002</v>
      </c>
      <c r="H369">
        <f t="shared" si="160"/>
        <v>100.2</v>
      </c>
      <c r="I369">
        <f>F369-D369</f>
        <v>91.240000000001601</v>
      </c>
      <c r="J369">
        <f>(I369-H369)/I369</f>
        <v>-9.8202542744391108E-2</v>
      </c>
      <c r="K369">
        <v>93.4</v>
      </c>
      <c r="L369" s="11">
        <v>0.82659000000000005</v>
      </c>
      <c r="M369">
        <v>7.1516380000000002</v>
      </c>
      <c r="N369">
        <f>(K369-(K369*J369))</f>
        <v>102.57211749232613</v>
      </c>
      <c r="O369" s="4">
        <f t="shared" si="158"/>
        <v>0.80586227544911593</v>
      </c>
      <c r="P369">
        <f t="shared" si="159"/>
        <v>6.9723021956089051</v>
      </c>
    </row>
    <row r="370" spans="1:16" ht="16">
      <c r="A370" s="11" t="s">
        <v>145</v>
      </c>
      <c r="B370" s="11" t="s">
        <v>16</v>
      </c>
      <c r="C370">
        <v>97.2</v>
      </c>
      <c r="D370" t="s">
        <v>109</v>
      </c>
      <c r="E370">
        <v>16328</v>
      </c>
      <c r="F370">
        <v>16325.56</v>
      </c>
      <c r="H370">
        <f t="shared" si="160"/>
        <v>97.2</v>
      </c>
      <c r="I370" t="e">
        <f>F370-D370</f>
        <v>#VALUE!</v>
      </c>
      <c r="J370">
        <v>0</v>
      </c>
      <c r="K370">
        <v>86.28</v>
      </c>
      <c r="L370" s="11">
        <v>0.92405879999999996</v>
      </c>
      <c r="M370">
        <v>8.3493156000000006</v>
      </c>
      <c r="N370">
        <f>(K370-(K370*J370))</f>
        <v>86.28</v>
      </c>
      <c r="O370" s="4">
        <f t="shared" si="158"/>
        <v>1.071</v>
      </c>
      <c r="P370">
        <f t="shared" si="159"/>
        <v>9.6770000000000014</v>
      </c>
    </row>
    <row r="371" spans="1:16">
      <c r="E371"/>
    </row>
    <row r="372" spans="1:16">
      <c r="E372"/>
    </row>
    <row r="373" spans="1:16">
      <c r="E373"/>
    </row>
    <row r="374" spans="1:16">
      <c r="E374"/>
    </row>
    <row r="375" spans="1:16">
      <c r="E375"/>
    </row>
    <row r="376" spans="1:16">
      <c r="E376"/>
    </row>
    <row r="377" spans="1:16">
      <c r="E377"/>
    </row>
    <row r="378" spans="1:16">
      <c r="E378"/>
    </row>
    <row r="379" spans="1:16">
      <c r="E379"/>
    </row>
    <row r="380" spans="1:16">
      <c r="E380"/>
    </row>
    <row r="381" spans="1:16">
      <c r="E381"/>
    </row>
    <row r="382" spans="1:16">
      <c r="E382"/>
    </row>
    <row r="383" spans="1:16">
      <c r="E383"/>
    </row>
    <row r="384" spans="1:16">
      <c r="E384"/>
    </row>
    <row r="385" spans="5:5">
      <c r="E385"/>
    </row>
    <row r="386" spans="5:5">
      <c r="E386"/>
    </row>
    <row r="387" spans="5:5">
      <c r="E387"/>
    </row>
    <row r="388" spans="5:5">
      <c r="E388"/>
    </row>
    <row r="389" spans="5:5">
      <c r="E389"/>
    </row>
    <row r="390" spans="5:5">
      <c r="E390"/>
    </row>
    <row r="391" spans="5:5">
      <c r="E391"/>
    </row>
    <row r="392" spans="5:5">
      <c r="E392"/>
    </row>
    <row r="393" spans="5:5">
      <c r="E393"/>
    </row>
    <row r="394" spans="5:5">
      <c r="E394"/>
    </row>
    <row r="395" spans="5:5">
      <c r="E395"/>
    </row>
    <row r="396" spans="5:5">
      <c r="E396"/>
    </row>
    <row r="397" spans="5:5">
      <c r="E397"/>
    </row>
    <row r="398" spans="5:5">
      <c r="E398"/>
    </row>
    <row r="399" spans="5:5">
      <c r="E399"/>
    </row>
    <row r="400" spans="5:5">
      <c r="E400"/>
    </row>
  </sheetData>
  <phoneticPr fontId="24" type="noConversion"/>
  <conditionalFormatting sqref="G8:G10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7"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1:G13"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4:G16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Abby Lewis</cp:lastModifiedBy>
  <cp:lastPrinted>2021-11-04T15:47:19Z</cp:lastPrinted>
  <dcterms:created xsi:type="dcterms:W3CDTF">2019-03-13T17:39:53Z</dcterms:created>
  <dcterms:modified xsi:type="dcterms:W3CDTF">2022-05-26T14:30:23Z</dcterms:modified>
</cp:coreProperties>
</file>