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Moved off of dropbox/FeDOC/"/>
    </mc:Choice>
  </mc:AlternateContent>
  <xr:revisionPtr revIDLastSave="0" documentId="13_ncr:1_{60953342-D5F4-694D-805D-63AE32180A9F}" xr6:coauthVersionLast="47" xr6:coauthVersionMax="47" xr10:uidLastSave="{00000000-0000-0000-0000-000000000000}"/>
  <bookViews>
    <workbookView xWindow="380" yWindow="500" windowWidth="28040" windowHeight="16420" xr2:uid="{CF265E57-0B27-094A-94CD-F8E467941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9" i="1" l="1"/>
  <c r="P108" i="1"/>
  <c r="P107" i="1"/>
  <c r="R112" i="1"/>
  <c r="R114" i="1"/>
  <c r="R115" i="1"/>
  <c r="R117" i="1"/>
  <c r="R118" i="1"/>
  <c r="R120" i="1"/>
  <c r="R121" i="1"/>
  <c r="R123" i="1"/>
  <c r="R124" i="1"/>
  <c r="R126" i="1"/>
  <c r="R127" i="1"/>
  <c r="R107" i="1"/>
  <c r="R108" i="1"/>
  <c r="R109" i="1"/>
  <c r="R111" i="1"/>
  <c r="P82" i="1"/>
  <c r="P79" i="1"/>
  <c r="P76" i="1"/>
  <c r="P73" i="1"/>
  <c r="P70" i="1"/>
  <c r="P67" i="1"/>
  <c r="P64" i="1"/>
  <c r="P61" i="1"/>
  <c r="P58" i="1"/>
  <c r="P55" i="1"/>
  <c r="P52" i="1"/>
  <c r="P47" i="1"/>
  <c r="P44" i="1"/>
  <c r="P41" i="1"/>
  <c r="P39" i="1"/>
  <c r="P35" i="1"/>
  <c r="R35" i="1" s="1"/>
  <c r="P32" i="1"/>
  <c r="P29" i="1"/>
  <c r="P28" i="1"/>
  <c r="P25" i="1"/>
  <c r="P22" i="1"/>
  <c r="P19" i="1"/>
  <c r="P16" i="1"/>
  <c r="P11" i="1"/>
  <c r="P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P5" i="1"/>
  <c r="P2" i="1"/>
  <c r="R3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10" i="1"/>
  <c r="P3" i="1"/>
  <c r="P4" i="1"/>
  <c r="P6" i="1"/>
  <c r="P7" i="1"/>
  <c r="P9" i="1"/>
  <c r="P10" i="1"/>
  <c r="P12" i="1"/>
  <c r="P13" i="1"/>
  <c r="P14" i="1"/>
  <c r="P15" i="1"/>
  <c r="P17" i="1"/>
  <c r="P18" i="1"/>
  <c r="P20" i="1"/>
  <c r="P21" i="1"/>
  <c r="P23" i="1"/>
  <c r="P24" i="1"/>
  <c r="P26" i="1"/>
  <c r="P27" i="1"/>
  <c r="P30" i="1"/>
  <c r="P31" i="1"/>
  <c r="P33" i="1"/>
  <c r="P34" i="1"/>
  <c r="P36" i="1"/>
  <c r="P37" i="1"/>
  <c r="P38" i="1"/>
  <c r="P40" i="1"/>
  <c r="P42" i="1"/>
  <c r="P43" i="1"/>
  <c r="P45" i="1"/>
  <c r="P46" i="1"/>
  <c r="P48" i="1"/>
  <c r="P49" i="1"/>
  <c r="P50" i="1"/>
  <c r="P51" i="1"/>
  <c r="P53" i="1"/>
  <c r="P54" i="1"/>
  <c r="P56" i="1"/>
  <c r="P57" i="1"/>
  <c r="P59" i="1"/>
  <c r="P60" i="1"/>
  <c r="P62" i="1"/>
  <c r="P63" i="1"/>
  <c r="P65" i="1"/>
  <c r="P66" i="1"/>
  <c r="P68" i="1"/>
  <c r="P69" i="1"/>
  <c r="P71" i="1"/>
  <c r="P72" i="1"/>
  <c r="P74" i="1"/>
  <c r="P75" i="1"/>
  <c r="P77" i="1"/>
  <c r="P78" i="1"/>
  <c r="P80" i="1"/>
  <c r="P81" i="1"/>
  <c r="O126" i="1"/>
  <c r="O124" i="1"/>
  <c r="O121" i="1"/>
  <c r="O118" i="1"/>
  <c r="O115" i="1"/>
  <c r="O1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Q3" i="1" l="1"/>
  <c r="O2" i="1" l="1"/>
  <c r="O108" i="1"/>
  <c r="O109" i="1"/>
  <c r="O107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Q4" i="1"/>
  <c r="Q7" i="1"/>
  <c r="Q9" i="1"/>
  <c r="Q10" i="1"/>
  <c r="Q12" i="1"/>
  <c r="Q13" i="1"/>
  <c r="Q14" i="1"/>
  <c r="Q15" i="1"/>
  <c r="Q17" i="1"/>
  <c r="Q18" i="1"/>
  <c r="Q20" i="1"/>
  <c r="Q21" i="1"/>
  <c r="Q23" i="1"/>
  <c r="Q24" i="1"/>
  <c r="Q62" i="1"/>
  <c r="Q60" i="1"/>
  <c r="Q45" i="1"/>
  <c r="Q46" i="1"/>
  <c r="Q48" i="1"/>
  <c r="Q49" i="1"/>
  <c r="Q50" i="1"/>
  <c r="Q51" i="1"/>
  <c r="Q53" i="1"/>
  <c r="Q54" i="1"/>
  <c r="Q56" i="1"/>
  <c r="Q38" i="1"/>
  <c r="Q40" i="1"/>
  <c r="Q42" i="1"/>
  <c r="Q43" i="1"/>
  <c r="Q57" i="1"/>
  <c r="Q34" i="1"/>
  <c r="Q6" i="1" l="1"/>
  <c r="Q26" i="1"/>
  <c r="Q27" i="1"/>
  <c r="Q30" i="1"/>
  <c r="Q31" i="1"/>
  <c r="Q33" i="1"/>
  <c r="Q36" i="1"/>
  <c r="Q37" i="1"/>
  <c r="Q59" i="1"/>
  <c r="Q63" i="1"/>
  <c r="Q65" i="1"/>
  <c r="Q66" i="1"/>
  <c r="Q68" i="1"/>
  <c r="Q69" i="1"/>
  <c r="Q71" i="1"/>
  <c r="Q72" i="1"/>
  <c r="Q74" i="1"/>
  <c r="Q75" i="1"/>
  <c r="Q77" i="1"/>
  <c r="Q78" i="1"/>
  <c r="Q80" i="1"/>
  <c r="Q81" i="1"/>
  <c r="Q107" i="1"/>
  <c r="Q108" i="1"/>
</calcChain>
</file>

<file path=xl/sharedStrings.xml><?xml version="1.0" encoding="utf-8"?>
<sst xmlns="http://schemas.openxmlformats.org/spreadsheetml/2006/main" count="530" uniqueCount="37">
  <si>
    <t>Mass_tube_mg</t>
  </si>
  <si>
    <t>Res</t>
  </si>
  <si>
    <t>Date</t>
  </si>
  <si>
    <t>Type</t>
  </si>
  <si>
    <t>Rep</t>
  </si>
  <si>
    <t>Stage</t>
  </si>
  <si>
    <t>F</t>
  </si>
  <si>
    <t>core</t>
  </si>
  <si>
    <t>Depth_cm</t>
  </si>
  <si>
    <t>cont</t>
  </si>
  <si>
    <t>ext</t>
  </si>
  <si>
    <t>init</t>
  </si>
  <si>
    <t>Initials_weigher</t>
  </si>
  <si>
    <t>ASL, AD</t>
  </si>
  <si>
    <t>Comment</t>
  </si>
  <si>
    <t>Date_weighed</t>
  </si>
  <si>
    <t>NA</t>
  </si>
  <si>
    <t>ASL</t>
  </si>
  <si>
    <t>B</t>
  </si>
  <si>
    <t>AD</t>
  </si>
  <si>
    <t>Vial_mg</t>
  </si>
  <si>
    <t>Sediment_plus_vial_pre_acid_mg</t>
  </si>
  <si>
    <t>Glass shards</t>
  </si>
  <si>
    <t>Very little material, powdery</t>
  </si>
  <si>
    <t>Lots of material, grey, chunky</t>
  </si>
  <si>
    <t>Not enough material</t>
  </si>
  <si>
    <t>Vial weight is after sediment was removed</t>
  </si>
  <si>
    <t>Not enough material, vial weight is after sediment was removed</t>
  </si>
  <si>
    <t>After_acid_mg</t>
  </si>
  <si>
    <t>Spilled! Half of sample lost, spilled a very small amt later</t>
  </si>
  <si>
    <t>Fum_dif_mg</t>
  </si>
  <si>
    <t>Lots of material, grey, chunky, vial weight is after sediment was removed, some sample spilled and potential contamination during fumigation</t>
  </si>
  <si>
    <t>Correction_factor</t>
  </si>
  <si>
    <t>Sediment_added_mg</t>
  </si>
  <si>
    <t>ses net</t>
  </si>
  <si>
    <t xml:space="preserve">Glass shards, vial weight is after </t>
  </si>
  <si>
    <t>Mass_left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</si>
</sst>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54CE-DAC3-474C-BCC3-05C20F827E39}">
  <dimension ref="A1:R127"/>
  <sheetViews>
    <sheetView tabSelected="1" zoomScale="81" workbookViewId="0">
      <pane ySplit="1" topLeftCell="A73" activePane="bottomLeft" state="frozen"/>
      <selection pane="bottomLeft" activeCell="R42" sqref="R42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8</v>
      </c>
      <c r="E1" t="s">
        <v>4</v>
      </c>
      <c r="F1" t="s">
        <v>5</v>
      </c>
      <c r="G1" t="s">
        <v>0</v>
      </c>
      <c r="H1" t="s">
        <v>12</v>
      </c>
      <c r="I1" t="s">
        <v>15</v>
      </c>
      <c r="J1" t="s">
        <v>14</v>
      </c>
      <c r="K1" t="s">
        <v>20</v>
      </c>
      <c r="M1" t="s">
        <v>21</v>
      </c>
      <c r="N1" t="s">
        <v>28</v>
      </c>
      <c r="O1" t="s">
        <v>30</v>
      </c>
      <c r="P1" t="s">
        <v>36</v>
      </c>
      <c r="Q1" t="s">
        <v>33</v>
      </c>
      <c r="R1" t="s">
        <v>32</v>
      </c>
    </row>
    <row r="2" spans="1:18" x14ac:dyDescent="0.2">
      <c r="A2" t="s">
        <v>6</v>
      </c>
      <c r="B2" s="1">
        <v>43654</v>
      </c>
      <c r="C2" t="s">
        <v>7</v>
      </c>
      <c r="D2">
        <v>1</v>
      </c>
      <c r="E2">
        <v>1</v>
      </c>
      <c r="F2" t="s">
        <v>11</v>
      </c>
      <c r="G2">
        <v>99.11</v>
      </c>
      <c r="H2" t="s">
        <v>19</v>
      </c>
      <c r="I2" s="1">
        <v>43810</v>
      </c>
      <c r="J2" t="s">
        <v>22</v>
      </c>
      <c r="M2" s="4">
        <v>13992.5</v>
      </c>
      <c r="N2" s="4">
        <v>13988.83</v>
      </c>
      <c r="O2" s="4">
        <f>N2-M2</f>
        <v>-3.6700000000000728</v>
      </c>
      <c r="P2" s="4">
        <f>G2</f>
        <v>99.11</v>
      </c>
      <c r="R2" s="4">
        <f>(P2-G2)/P2</f>
        <v>0</v>
      </c>
    </row>
    <row r="3" spans="1:18" x14ac:dyDescent="0.2">
      <c r="A3" t="s">
        <v>6</v>
      </c>
      <c r="B3" s="1">
        <v>43654</v>
      </c>
      <c r="C3" t="s">
        <v>7</v>
      </c>
      <c r="D3">
        <v>1</v>
      </c>
      <c r="E3">
        <v>1</v>
      </c>
      <c r="F3" t="s">
        <v>10</v>
      </c>
      <c r="G3">
        <v>100.79</v>
      </c>
      <c r="H3" t="s">
        <v>19</v>
      </c>
      <c r="I3" s="1">
        <v>43810</v>
      </c>
      <c r="J3" t="s">
        <v>35</v>
      </c>
      <c r="K3" s="4">
        <v>15970.86</v>
      </c>
      <c r="L3" s="4"/>
      <c r="M3" s="4">
        <v>16036.42</v>
      </c>
      <c r="N3" s="4">
        <v>16035.73</v>
      </c>
      <c r="O3" s="4">
        <f t="shared" ref="O3:O66" si="0">N3-M3</f>
        <v>-0.69000000000050932</v>
      </c>
      <c r="P3" s="4">
        <f t="shared" ref="P3:P66" si="1">N3-K3</f>
        <v>64.869999999998981</v>
      </c>
      <c r="Q3" s="4">
        <f>M3-K3</f>
        <v>65.559999999999491</v>
      </c>
      <c r="R3" s="4">
        <f>(P3-G3)/P3</f>
        <v>-0.55372283027596103</v>
      </c>
    </row>
    <row r="4" spans="1:18" x14ac:dyDescent="0.2">
      <c r="A4" t="s">
        <v>6</v>
      </c>
      <c r="B4" s="1">
        <v>43654</v>
      </c>
      <c r="C4" t="s">
        <v>7</v>
      </c>
      <c r="D4">
        <v>1</v>
      </c>
      <c r="E4">
        <v>1</v>
      </c>
      <c r="F4" t="s">
        <v>9</v>
      </c>
      <c r="G4">
        <v>99.39</v>
      </c>
      <c r="H4" t="s">
        <v>19</v>
      </c>
      <c r="I4" s="1">
        <v>43810</v>
      </c>
      <c r="J4" t="s">
        <v>22</v>
      </c>
      <c r="K4">
        <v>16263.41</v>
      </c>
      <c r="M4">
        <v>16356.4</v>
      </c>
      <c r="N4">
        <v>16355.69</v>
      </c>
      <c r="O4" s="4">
        <f t="shared" si="0"/>
        <v>-0.70999999999912689</v>
      </c>
      <c r="P4" s="4">
        <f t="shared" si="1"/>
        <v>92.280000000000655</v>
      </c>
      <c r="Q4">
        <f>M4-K4</f>
        <v>92.989999999999782</v>
      </c>
      <c r="R4" s="4">
        <f t="shared" ref="R4:R67" si="2">(P4-G4)/P4</f>
        <v>-7.7048114434322662E-2</v>
      </c>
    </row>
    <row r="5" spans="1:18" x14ac:dyDescent="0.2">
      <c r="A5" t="s">
        <v>6</v>
      </c>
      <c r="B5" s="1">
        <v>43654</v>
      </c>
      <c r="C5" t="s">
        <v>7</v>
      </c>
      <c r="D5">
        <v>1</v>
      </c>
      <c r="E5">
        <v>2</v>
      </c>
      <c r="F5" t="s">
        <v>11</v>
      </c>
      <c r="G5">
        <v>99.6</v>
      </c>
      <c r="H5" t="s">
        <v>19</v>
      </c>
      <c r="I5" s="1">
        <v>43810</v>
      </c>
      <c r="M5" s="4">
        <v>13956.45</v>
      </c>
      <c r="N5" s="4">
        <v>13954.56</v>
      </c>
      <c r="O5" s="4">
        <f t="shared" si="0"/>
        <v>-1.8900000000012369</v>
      </c>
      <c r="P5" s="4">
        <f>G5</f>
        <v>99.6</v>
      </c>
      <c r="R5" s="4">
        <f t="shared" si="2"/>
        <v>0</v>
      </c>
    </row>
    <row r="6" spans="1:18" x14ac:dyDescent="0.2">
      <c r="A6" t="s">
        <v>6</v>
      </c>
      <c r="B6" s="1">
        <v>43654</v>
      </c>
      <c r="C6" t="s">
        <v>7</v>
      </c>
      <c r="D6">
        <v>1</v>
      </c>
      <c r="E6">
        <v>2</v>
      </c>
      <c r="F6" t="s">
        <v>10</v>
      </c>
      <c r="G6">
        <v>99.28</v>
      </c>
      <c r="H6" t="s">
        <v>19</v>
      </c>
      <c r="I6" s="1">
        <v>43810</v>
      </c>
      <c r="K6">
        <v>16271.1</v>
      </c>
      <c r="M6">
        <v>16327.61</v>
      </c>
      <c r="N6">
        <v>16326.03</v>
      </c>
      <c r="O6" s="4">
        <f t="shared" si="0"/>
        <v>-1.5799999999999272</v>
      </c>
      <c r="P6" s="4">
        <f t="shared" si="1"/>
        <v>54.930000000000291</v>
      </c>
      <c r="Q6" s="4">
        <f>M6-K6</f>
        <v>56.510000000000218</v>
      </c>
      <c r="R6" s="4">
        <f t="shared" si="2"/>
        <v>-0.80739122519569406</v>
      </c>
    </row>
    <row r="7" spans="1:18" x14ac:dyDescent="0.2">
      <c r="A7" t="s">
        <v>6</v>
      </c>
      <c r="B7" s="1">
        <v>43654</v>
      </c>
      <c r="C7" t="s">
        <v>7</v>
      </c>
      <c r="D7">
        <v>1</v>
      </c>
      <c r="E7">
        <v>2</v>
      </c>
      <c r="F7" t="s">
        <v>9</v>
      </c>
      <c r="G7">
        <v>99.63</v>
      </c>
      <c r="H7" t="s">
        <v>19</v>
      </c>
      <c r="I7" s="1">
        <v>43810</v>
      </c>
      <c r="K7">
        <v>13943.79</v>
      </c>
      <c r="M7">
        <v>14036.8</v>
      </c>
      <c r="N7">
        <v>14035.1</v>
      </c>
      <c r="O7" s="4">
        <f t="shared" si="0"/>
        <v>-1.6999999999989086</v>
      </c>
      <c r="P7" s="4">
        <f t="shared" si="1"/>
        <v>91.309999999999491</v>
      </c>
      <c r="Q7" s="4">
        <f>M7-K7</f>
        <v>93.009999999998399</v>
      </c>
      <c r="R7" s="4">
        <f t="shared" si="2"/>
        <v>-9.1118168875266137E-2</v>
      </c>
    </row>
    <row r="8" spans="1:18" x14ac:dyDescent="0.2">
      <c r="A8" t="s">
        <v>6</v>
      </c>
      <c r="B8" s="1">
        <v>43654</v>
      </c>
      <c r="C8" t="s">
        <v>7</v>
      </c>
      <c r="D8">
        <v>1</v>
      </c>
      <c r="E8">
        <v>3</v>
      </c>
      <c r="F8" t="s">
        <v>11</v>
      </c>
      <c r="G8">
        <v>99.47</v>
      </c>
      <c r="H8" t="s">
        <v>19</v>
      </c>
      <c r="I8" s="1">
        <v>43810</v>
      </c>
      <c r="M8">
        <v>16331.65</v>
      </c>
      <c r="N8">
        <v>16333.96</v>
      </c>
      <c r="O8" s="4">
        <f t="shared" si="0"/>
        <v>2.3099999999994907</v>
      </c>
      <c r="P8" s="4">
        <f>G8</f>
        <v>99.47</v>
      </c>
      <c r="Q8" s="4"/>
      <c r="R8" s="4">
        <f t="shared" si="2"/>
        <v>0</v>
      </c>
    </row>
    <row r="9" spans="1:18" x14ac:dyDescent="0.2">
      <c r="A9" t="s">
        <v>6</v>
      </c>
      <c r="B9" s="1">
        <v>43654</v>
      </c>
      <c r="C9" t="s">
        <v>7</v>
      </c>
      <c r="D9">
        <v>1</v>
      </c>
      <c r="E9">
        <v>3</v>
      </c>
      <c r="F9" t="s">
        <v>10</v>
      </c>
      <c r="G9">
        <v>99.4</v>
      </c>
      <c r="H9" t="s">
        <v>19</v>
      </c>
      <c r="I9" s="1">
        <v>43810</v>
      </c>
      <c r="K9">
        <v>15938.14</v>
      </c>
      <c r="M9">
        <v>16000.07</v>
      </c>
      <c r="N9">
        <v>15999.53</v>
      </c>
      <c r="O9" s="4">
        <f t="shared" si="0"/>
        <v>-0.53999999999905413</v>
      </c>
      <c r="P9" s="4">
        <f t="shared" si="1"/>
        <v>61.390000000001237</v>
      </c>
      <c r="Q9" s="4">
        <f>M9-K9</f>
        <v>61.930000000000291</v>
      </c>
      <c r="R9" s="4">
        <f t="shared" si="2"/>
        <v>-0.6191562143671282</v>
      </c>
    </row>
    <row r="10" spans="1:18" x14ac:dyDescent="0.2">
      <c r="A10" t="s">
        <v>6</v>
      </c>
      <c r="B10" s="1">
        <v>43654</v>
      </c>
      <c r="C10" t="s">
        <v>7</v>
      </c>
      <c r="D10">
        <v>1</v>
      </c>
      <c r="E10">
        <v>3</v>
      </c>
      <c r="F10" t="s">
        <v>9</v>
      </c>
      <c r="G10">
        <v>100.38</v>
      </c>
      <c r="H10" t="s">
        <v>19</v>
      </c>
      <c r="I10" s="1">
        <v>43810</v>
      </c>
      <c r="J10" t="s">
        <v>29</v>
      </c>
      <c r="K10">
        <v>15901.13</v>
      </c>
      <c r="M10">
        <v>15979.69</v>
      </c>
      <c r="N10">
        <v>15980.07</v>
      </c>
      <c r="O10" s="4">
        <f t="shared" si="0"/>
        <v>0.37999999999919964</v>
      </c>
      <c r="P10" s="4">
        <f t="shared" si="1"/>
        <v>78.940000000000509</v>
      </c>
      <c r="Q10" s="4">
        <f>M10-K10</f>
        <v>78.56000000000131</v>
      </c>
      <c r="R10" s="4">
        <f t="shared" si="2"/>
        <v>-0.27159868254369579</v>
      </c>
    </row>
    <row r="11" spans="1:18" x14ac:dyDescent="0.2">
      <c r="A11" t="s">
        <v>6</v>
      </c>
      <c r="B11" s="1">
        <v>43654</v>
      </c>
      <c r="C11" t="s">
        <v>7</v>
      </c>
      <c r="D11">
        <v>1</v>
      </c>
      <c r="E11">
        <v>4</v>
      </c>
      <c r="F11" t="s">
        <v>11</v>
      </c>
      <c r="G11">
        <v>90.6</v>
      </c>
      <c r="H11" t="s">
        <v>19</v>
      </c>
      <c r="I11" s="1">
        <v>43810</v>
      </c>
      <c r="M11">
        <v>13980.51</v>
      </c>
      <c r="N11">
        <v>13982.89</v>
      </c>
      <c r="O11" s="4">
        <f t="shared" si="0"/>
        <v>2.3799999999991996</v>
      </c>
      <c r="P11" s="4">
        <f>G11</f>
        <v>90.6</v>
      </c>
      <c r="Q11" s="4"/>
      <c r="R11" s="4">
        <f t="shared" si="2"/>
        <v>0</v>
      </c>
    </row>
    <row r="12" spans="1:18" x14ac:dyDescent="0.2">
      <c r="A12" t="s">
        <v>6</v>
      </c>
      <c r="B12" s="1">
        <v>43654</v>
      </c>
      <c r="C12" t="s">
        <v>7</v>
      </c>
      <c r="D12">
        <v>1</v>
      </c>
      <c r="E12">
        <v>4</v>
      </c>
      <c r="F12" t="s">
        <v>10</v>
      </c>
      <c r="G12">
        <v>100</v>
      </c>
      <c r="H12" t="s">
        <v>19</v>
      </c>
      <c r="I12" s="1">
        <v>43810</v>
      </c>
      <c r="K12">
        <v>16496.310000000001</v>
      </c>
      <c r="M12">
        <v>16556.169999999998</v>
      </c>
      <c r="N12">
        <v>16557.759999999998</v>
      </c>
      <c r="O12" s="4">
        <f t="shared" si="0"/>
        <v>1.5900000000001455</v>
      </c>
      <c r="P12" s="4">
        <f t="shared" si="1"/>
        <v>61.44999999999709</v>
      </c>
      <c r="Q12" s="4">
        <f>M12-K12</f>
        <v>59.859999999996944</v>
      </c>
      <c r="R12" s="4">
        <f t="shared" si="2"/>
        <v>-0.62733930024417794</v>
      </c>
    </row>
    <row r="13" spans="1:18" x14ac:dyDescent="0.2">
      <c r="A13" t="s">
        <v>6</v>
      </c>
      <c r="B13" s="1">
        <v>43654</v>
      </c>
      <c r="C13" t="s">
        <v>7</v>
      </c>
      <c r="D13">
        <v>1</v>
      </c>
      <c r="E13">
        <v>4</v>
      </c>
      <c r="F13" t="s">
        <v>9</v>
      </c>
      <c r="G13">
        <v>70.099999999999994</v>
      </c>
      <c r="H13" t="s">
        <v>19</v>
      </c>
      <c r="I13" s="1">
        <v>43810</v>
      </c>
      <c r="K13">
        <v>16259.5</v>
      </c>
      <c r="M13">
        <v>16323.15</v>
      </c>
      <c r="N13">
        <v>16322.69</v>
      </c>
      <c r="O13" s="4">
        <f t="shared" si="0"/>
        <v>-0.45999999999912689</v>
      </c>
      <c r="P13" s="4">
        <f t="shared" si="1"/>
        <v>63.190000000000509</v>
      </c>
      <c r="Q13" s="4">
        <f>M13-K13</f>
        <v>63.649999999999636</v>
      </c>
      <c r="R13" s="4">
        <f t="shared" si="2"/>
        <v>-0.10935274568759977</v>
      </c>
    </row>
    <row r="14" spans="1:18" x14ac:dyDescent="0.2">
      <c r="A14" t="s">
        <v>18</v>
      </c>
      <c r="B14" s="1">
        <v>43663</v>
      </c>
      <c r="C14" t="s">
        <v>7</v>
      </c>
      <c r="D14">
        <v>1</v>
      </c>
      <c r="E14">
        <v>1</v>
      </c>
      <c r="F14" t="s">
        <v>10</v>
      </c>
      <c r="G14">
        <v>100.1</v>
      </c>
      <c r="H14" t="s">
        <v>17</v>
      </c>
      <c r="I14" s="1">
        <v>43818</v>
      </c>
      <c r="K14">
        <v>16333.38</v>
      </c>
      <c r="M14" s="4">
        <v>16395.78</v>
      </c>
      <c r="N14" s="4">
        <v>16395.87</v>
      </c>
      <c r="O14" s="4">
        <f t="shared" si="0"/>
        <v>9.0000000000145519E-2</v>
      </c>
      <c r="P14" s="4">
        <f t="shared" si="1"/>
        <v>62.489999999999782</v>
      </c>
      <c r="Q14" s="4">
        <f>M14-K14</f>
        <v>62.399999999999636</v>
      </c>
      <c r="R14" s="4">
        <f t="shared" si="2"/>
        <v>-0.60185629700752674</v>
      </c>
    </row>
    <row r="15" spans="1:18" x14ac:dyDescent="0.2">
      <c r="A15" t="s">
        <v>18</v>
      </c>
      <c r="B15" s="1">
        <v>43663</v>
      </c>
      <c r="C15" t="s">
        <v>7</v>
      </c>
      <c r="D15">
        <v>1</v>
      </c>
      <c r="E15">
        <v>1</v>
      </c>
      <c r="F15" t="s">
        <v>9</v>
      </c>
      <c r="G15">
        <v>99.6</v>
      </c>
      <c r="H15" t="s">
        <v>17</v>
      </c>
      <c r="I15" s="1">
        <v>43818</v>
      </c>
      <c r="K15">
        <v>16319.43</v>
      </c>
      <c r="M15">
        <v>16407.21</v>
      </c>
      <c r="N15">
        <v>16408.89</v>
      </c>
      <c r="O15" s="4">
        <f t="shared" si="0"/>
        <v>1.680000000000291</v>
      </c>
      <c r="P15" s="4">
        <f t="shared" si="1"/>
        <v>89.459999999999127</v>
      </c>
      <c r="Q15" s="4">
        <f>M15-K15</f>
        <v>87.779999999998836</v>
      </c>
      <c r="R15" s="4">
        <f t="shared" si="2"/>
        <v>-0.11334674714957485</v>
      </c>
    </row>
    <row r="16" spans="1:18" x14ac:dyDescent="0.2">
      <c r="A16" t="s">
        <v>18</v>
      </c>
      <c r="B16" s="1">
        <v>43663</v>
      </c>
      <c r="C16" t="s">
        <v>7</v>
      </c>
      <c r="D16">
        <v>1</v>
      </c>
      <c r="E16">
        <v>1</v>
      </c>
      <c r="F16" t="s">
        <v>11</v>
      </c>
      <c r="G16">
        <v>99</v>
      </c>
      <c r="H16" t="s">
        <v>17</v>
      </c>
      <c r="I16" s="1">
        <v>43818</v>
      </c>
      <c r="M16">
        <v>16193.87</v>
      </c>
      <c r="N16">
        <v>16193.83</v>
      </c>
      <c r="O16" s="4">
        <f t="shared" si="0"/>
        <v>-4.0000000000873115E-2</v>
      </c>
      <c r="P16" s="4">
        <f>G16</f>
        <v>99</v>
      </c>
      <c r="Q16" s="4"/>
      <c r="R16" s="4">
        <f t="shared" si="2"/>
        <v>0</v>
      </c>
    </row>
    <row r="17" spans="1:18" x14ac:dyDescent="0.2">
      <c r="A17" t="s">
        <v>18</v>
      </c>
      <c r="B17" s="1">
        <v>43663</v>
      </c>
      <c r="C17" t="s">
        <v>7</v>
      </c>
      <c r="D17">
        <v>1</v>
      </c>
      <c r="E17">
        <v>2</v>
      </c>
      <c r="F17" t="s">
        <v>10</v>
      </c>
      <c r="G17">
        <v>100.1</v>
      </c>
      <c r="H17" t="s">
        <v>17</v>
      </c>
      <c r="I17" s="1">
        <v>43818</v>
      </c>
      <c r="K17">
        <v>16422.490000000002</v>
      </c>
      <c r="M17">
        <v>16487.12</v>
      </c>
      <c r="N17">
        <v>16487.46</v>
      </c>
      <c r="O17" s="4">
        <f t="shared" si="0"/>
        <v>0.34000000000014552</v>
      </c>
      <c r="P17" s="4">
        <f t="shared" si="1"/>
        <v>64.969999999997526</v>
      </c>
      <c r="Q17" s="4">
        <f>M17-K17</f>
        <v>64.629999999997381</v>
      </c>
      <c r="R17" s="4">
        <f t="shared" si="2"/>
        <v>-0.54071109742964141</v>
      </c>
    </row>
    <row r="18" spans="1:18" x14ac:dyDescent="0.2">
      <c r="A18" t="s">
        <v>18</v>
      </c>
      <c r="B18" s="1">
        <v>43663</v>
      </c>
      <c r="C18" t="s">
        <v>7</v>
      </c>
      <c r="D18">
        <v>1</v>
      </c>
      <c r="E18">
        <v>2</v>
      </c>
      <c r="F18" t="s">
        <v>9</v>
      </c>
      <c r="G18">
        <v>100.9</v>
      </c>
      <c r="H18" t="s">
        <v>17</v>
      </c>
      <c r="I18" s="1">
        <v>43818</v>
      </c>
      <c r="K18">
        <v>14191.55</v>
      </c>
      <c r="M18">
        <v>14283.25</v>
      </c>
      <c r="N18">
        <v>14283.53</v>
      </c>
      <c r="O18" s="4">
        <f t="shared" si="0"/>
        <v>0.28000000000065484</v>
      </c>
      <c r="P18" s="4">
        <f t="shared" si="1"/>
        <v>91.980000000001382</v>
      </c>
      <c r="Q18" s="4">
        <f>M18-K18</f>
        <v>91.700000000000728</v>
      </c>
      <c r="R18" s="4">
        <f t="shared" si="2"/>
        <v>-9.6977603826902473E-2</v>
      </c>
    </row>
    <row r="19" spans="1:18" x14ac:dyDescent="0.2">
      <c r="A19" t="s">
        <v>18</v>
      </c>
      <c r="B19" s="1">
        <v>43663</v>
      </c>
      <c r="C19" t="s">
        <v>7</v>
      </c>
      <c r="D19">
        <v>1</v>
      </c>
      <c r="E19">
        <v>2</v>
      </c>
      <c r="F19" t="s">
        <v>11</v>
      </c>
      <c r="G19">
        <v>99.5</v>
      </c>
      <c r="H19" t="s">
        <v>17</v>
      </c>
      <c r="I19" s="1">
        <v>43818</v>
      </c>
      <c r="M19" s="4">
        <v>16376.27</v>
      </c>
      <c r="N19">
        <v>16378.75</v>
      </c>
      <c r="O19" s="4">
        <f t="shared" si="0"/>
        <v>2.4799999999995634</v>
      </c>
      <c r="P19" s="4">
        <f>G19</f>
        <v>99.5</v>
      </c>
      <c r="Q19" s="4"/>
      <c r="R19" s="4">
        <f t="shared" si="2"/>
        <v>0</v>
      </c>
    </row>
    <row r="20" spans="1:18" x14ac:dyDescent="0.2">
      <c r="A20" t="s">
        <v>18</v>
      </c>
      <c r="B20" s="1">
        <v>43663</v>
      </c>
      <c r="C20" t="s">
        <v>7</v>
      </c>
      <c r="D20">
        <v>1</v>
      </c>
      <c r="E20">
        <v>3</v>
      </c>
      <c r="F20" t="s">
        <v>10</v>
      </c>
      <c r="G20">
        <v>100</v>
      </c>
      <c r="H20" t="s">
        <v>17</v>
      </c>
      <c r="I20" s="1">
        <v>43818</v>
      </c>
      <c r="K20">
        <v>16471.32</v>
      </c>
      <c r="M20">
        <v>16541.830000000002</v>
      </c>
      <c r="N20">
        <v>16541.45</v>
      </c>
      <c r="O20" s="4">
        <f t="shared" si="0"/>
        <v>-0.38000000000101863</v>
      </c>
      <c r="P20" s="4">
        <f t="shared" si="1"/>
        <v>70.130000000001019</v>
      </c>
      <c r="Q20" s="4">
        <f>M20-K20</f>
        <v>70.510000000002037</v>
      </c>
      <c r="R20" s="4">
        <f t="shared" si="2"/>
        <v>-0.42592328532722867</v>
      </c>
    </row>
    <row r="21" spans="1:18" x14ac:dyDescent="0.2">
      <c r="A21" t="s">
        <v>18</v>
      </c>
      <c r="B21" s="1">
        <v>43663</v>
      </c>
      <c r="C21" t="s">
        <v>7</v>
      </c>
      <c r="D21">
        <v>1</v>
      </c>
      <c r="E21">
        <v>3</v>
      </c>
      <c r="F21" t="s">
        <v>9</v>
      </c>
      <c r="G21">
        <v>100.5</v>
      </c>
      <c r="H21" t="s">
        <v>17</v>
      </c>
      <c r="I21" s="1">
        <v>43818</v>
      </c>
      <c r="K21">
        <v>16254.09</v>
      </c>
      <c r="M21">
        <v>16344.99</v>
      </c>
      <c r="N21">
        <v>16344.82</v>
      </c>
      <c r="O21" s="4">
        <f t="shared" si="0"/>
        <v>-0.17000000000007276</v>
      </c>
      <c r="P21" s="4">
        <f t="shared" si="1"/>
        <v>90.729999999999563</v>
      </c>
      <c r="Q21" s="4">
        <f>M21-K21</f>
        <v>90.899999999999636</v>
      </c>
      <c r="R21" s="4">
        <f t="shared" si="2"/>
        <v>-0.10768213380359841</v>
      </c>
    </row>
    <row r="22" spans="1:18" x14ac:dyDescent="0.2">
      <c r="A22" t="s">
        <v>18</v>
      </c>
      <c r="B22" s="1">
        <v>43663</v>
      </c>
      <c r="C22" t="s">
        <v>7</v>
      </c>
      <c r="D22">
        <v>1</v>
      </c>
      <c r="E22">
        <v>3</v>
      </c>
      <c r="F22" t="s">
        <v>11</v>
      </c>
      <c r="G22">
        <v>99.1</v>
      </c>
      <c r="H22" t="s">
        <v>17</v>
      </c>
      <c r="I22" s="1">
        <v>43818</v>
      </c>
      <c r="M22">
        <v>13881.45</v>
      </c>
      <c r="N22">
        <v>13884.52</v>
      </c>
      <c r="O22" s="4">
        <f t="shared" si="0"/>
        <v>3.069999999999709</v>
      </c>
      <c r="P22" s="4">
        <f>G22</f>
        <v>99.1</v>
      </c>
      <c r="Q22" s="4"/>
      <c r="R22" s="4">
        <f t="shared" si="2"/>
        <v>0</v>
      </c>
    </row>
    <row r="23" spans="1:18" x14ac:dyDescent="0.2">
      <c r="A23" t="s">
        <v>18</v>
      </c>
      <c r="B23" s="1">
        <v>43663</v>
      </c>
      <c r="C23" t="s">
        <v>7</v>
      </c>
      <c r="D23">
        <v>1</v>
      </c>
      <c r="E23">
        <v>4</v>
      </c>
      <c r="F23" t="s">
        <v>10</v>
      </c>
      <c r="G23">
        <v>99.4</v>
      </c>
      <c r="H23" t="s">
        <v>17</v>
      </c>
      <c r="I23" s="1">
        <v>43818</v>
      </c>
      <c r="K23">
        <v>16094.12</v>
      </c>
      <c r="M23">
        <v>16156.77</v>
      </c>
      <c r="N23">
        <v>16157</v>
      </c>
      <c r="O23" s="4">
        <f t="shared" si="0"/>
        <v>0.22999999999956344</v>
      </c>
      <c r="P23" s="4">
        <f t="shared" si="1"/>
        <v>62.8799999999992</v>
      </c>
      <c r="Q23" s="4">
        <f>M23-K23</f>
        <v>62.649999999999636</v>
      </c>
      <c r="R23" s="4">
        <f t="shared" si="2"/>
        <v>-0.58078880407126698</v>
      </c>
    </row>
    <row r="24" spans="1:18" x14ac:dyDescent="0.2">
      <c r="A24" t="s">
        <v>18</v>
      </c>
      <c r="B24" s="1">
        <v>43663</v>
      </c>
      <c r="C24" t="s">
        <v>7</v>
      </c>
      <c r="D24">
        <v>1</v>
      </c>
      <c r="E24">
        <v>4</v>
      </c>
      <c r="F24" t="s">
        <v>9</v>
      </c>
      <c r="G24">
        <v>100</v>
      </c>
      <c r="H24" t="s">
        <v>17</v>
      </c>
      <c r="I24" s="1">
        <v>43818</v>
      </c>
      <c r="K24">
        <v>16522.830000000002</v>
      </c>
      <c r="M24">
        <v>16613.07</v>
      </c>
      <c r="N24">
        <v>16614.150000000001</v>
      </c>
      <c r="O24" s="4">
        <f t="shared" si="0"/>
        <v>1.0800000000017462</v>
      </c>
      <c r="P24" s="4">
        <f t="shared" si="1"/>
        <v>91.319999999999709</v>
      </c>
      <c r="Q24" s="4">
        <f>M24-K24</f>
        <v>90.239999999997963</v>
      </c>
      <c r="R24" s="4">
        <f t="shared" si="2"/>
        <v>-9.505037231713008E-2</v>
      </c>
    </row>
    <row r="25" spans="1:18" x14ac:dyDescent="0.2">
      <c r="A25" t="s">
        <v>18</v>
      </c>
      <c r="B25" s="1">
        <v>43663</v>
      </c>
      <c r="C25" t="s">
        <v>7</v>
      </c>
      <c r="D25">
        <v>1</v>
      </c>
      <c r="E25">
        <v>4</v>
      </c>
      <c r="F25" t="s">
        <v>11</v>
      </c>
      <c r="G25">
        <v>100.4</v>
      </c>
      <c r="H25" t="s">
        <v>17</v>
      </c>
      <c r="I25" s="1">
        <v>43818</v>
      </c>
      <c r="M25">
        <v>16331.63</v>
      </c>
      <c r="N25">
        <v>16333.59</v>
      </c>
      <c r="O25" s="4">
        <f t="shared" si="0"/>
        <v>1.9600000000009459</v>
      </c>
      <c r="P25" s="4">
        <f>G25</f>
        <v>100.4</v>
      </c>
      <c r="R25" s="4">
        <f t="shared" si="2"/>
        <v>0</v>
      </c>
    </row>
    <row r="26" spans="1:18" x14ac:dyDescent="0.2">
      <c r="A26" t="s">
        <v>6</v>
      </c>
      <c r="B26" s="1">
        <v>43668</v>
      </c>
      <c r="C26" t="s">
        <v>7</v>
      </c>
      <c r="D26">
        <v>1</v>
      </c>
      <c r="E26">
        <v>1</v>
      </c>
      <c r="F26" t="s">
        <v>10</v>
      </c>
      <c r="G26">
        <v>100.29</v>
      </c>
      <c r="H26" t="s">
        <v>13</v>
      </c>
      <c r="I26" s="2">
        <v>43770</v>
      </c>
      <c r="K26">
        <v>13927.9</v>
      </c>
      <c r="M26">
        <v>13982.74</v>
      </c>
      <c r="N26">
        <v>13981.37</v>
      </c>
      <c r="O26" s="4">
        <f t="shared" si="0"/>
        <v>-1.3699999999989814</v>
      </c>
      <c r="P26" s="4">
        <f t="shared" si="1"/>
        <v>53.470000000001164</v>
      </c>
      <c r="Q26">
        <f>M26-K26</f>
        <v>54.840000000000146</v>
      </c>
      <c r="R26" s="4">
        <f t="shared" si="2"/>
        <v>-0.87563119506261122</v>
      </c>
    </row>
    <row r="27" spans="1:18" x14ac:dyDescent="0.2">
      <c r="A27" t="s">
        <v>6</v>
      </c>
      <c r="B27" s="1">
        <v>43668</v>
      </c>
      <c r="C27" t="s">
        <v>7</v>
      </c>
      <c r="D27">
        <v>1</v>
      </c>
      <c r="E27">
        <v>1</v>
      </c>
      <c r="F27" t="s">
        <v>9</v>
      </c>
      <c r="G27">
        <v>100.28</v>
      </c>
      <c r="H27" t="s">
        <v>13</v>
      </c>
      <c r="I27" s="2">
        <v>43770</v>
      </c>
      <c r="K27">
        <v>13991</v>
      </c>
      <c r="M27">
        <v>14084.36</v>
      </c>
      <c r="N27">
        <v>14085.39</v>
      </c>
      <c r="O27" s="4">
        <f t="shared" si="0"/>
        <v>1.0299999999988358</v>
      </c>
      <c r="P27" s="4">
        <f t="shared" si="1"/>
        <v>94.389999999999418</v>
      </c>
      <c r="Q27">
        <f>M27-K27</f>
        <v>93.360000000000582</v>
      </c>
      <c r="R27" s="4">
        <f t="shared" si="2"/>
        <v>-6.240067803793431E-2</v>
      </c>
    </row>
    <row r="28" spans="1:18" x14ac:dyDescent="0.2">
      <c r="A28" t="s">
        <v>6</v>
      </c>
      <c r="B28" s="1">
        <v>43668</v>
      </c>
      <c r="C28" t="s">
        <v>7</v>
      </c>
      <c r="D28">
        <v>1</v>
      </c>
      <c r="E28">
        <v>1</v>
      </c>
      <c r="F28" t="s">
        <v>11</v>
      </c>
      <c r="G28">
        <v>99.55</v>
      </c>
      <c r="H28" t="s">
        <v>13</v>
      </c>
      <c r="I28" s="2">
        <v>43770</v>
      </c>
      <c r="M28">
        <v>13562.42</v>
      </c>
      <c r="N28">
        <v>13558.4</v>
      </c>
      <c r="O28" s="4">
        <f t="shared" si="0"/>
        <v>-4.0200000000004366</v>
      </c>
      <c r="P28" s="4">
        <f t="shared" ref="P28:P29" si="3">G28</f>
        <v>99.55</v>
      </c>
      <c r="R28" s="4">
        <f t="shared" si="2"/>
        <v>0</v>
      </c>
    </row>
    <row r="29" spans="1:18" x14ac:dyDescent="0.2">
      <c r="A29" t="s">
        <v>6</v>
      </c>
      <c r="B29" s="1">
        <v>43668</v>
      </c>
      <c r="C29" t="s">
        <v>7</v>
      </c>
      <c r="D29">
        <v>1</v>
      </c>
      <c r="E29">
        <v>2</v>
      </c>
      <c r="F29" t="s">
        <v>11</v>
      </c>
      <c r="G29">
        <v>99.72</v>
      </c>
      <c r="H29" t="s">
        <v>13</v>
      </c>
      <c r="I29" s="2">
        <v>43770</v>
      </c>
      <c r="M29">
        <v>16732.509999999998</v>
      </c>
      <c r="N29">
        <v>16729.689999999999</v>
      </c>
      <c r="O29" s="4">
        <f t="shared" si="0"/>
        <v>-2.819999999999709</v>
      </c>
      <c r="P29" s="4">
        <f t="shared" si="3"/>
        <v>99.72</v>
      </c>
      <c r="R29" s="4">
        <f t="shared" si="2"/>
        <v>0</v>
      </c>
    </row>
    <row r="30" spans="1:18" x14ac:dyDescent="0.2">
      <c r="A30" t="s">
        <v>6</v>
      </c>
      <c r="B30" s="1">
        <v>43668</v>
      </c>
      <c r="C30" t="s">
        <v>7</v>
      </c>
      <c r="D30">
        <v>1</v>
      </c>
      <c r="E30">
        <v>2</v>
      </c>
      <c r="F30" t="s">
        <v>10</v>
      </c>
      <c r="G30">
        <v>100.04</v>
      </c>
      <c r="H30" t="s">
        <v>13</v>
      </c>
      <c r="I30" s="2">
        <v>43770</v>
      </c>
      <c r="K30">
        <v>13785</v>
      </c>
      <c r="M30">
        <v>13846.24</v>
      </c>
      <c r="N30">
        <v>13843.46</v>
      </c>
      <c r="O30" s="4">
        <f t="shared" si="0"/>
        <v>-2.7800000000006548</v>
      </c>
      <c r="P30" s="4">
        <f t="shared" si="1"/>
        <v>58.459999999999127</v>
      </c>
      <c r="Q30">
        <f>M30-K30</f>
        <v>61.239999999999782</v>
      </c>
      <c r="R30" s="4">
        <f t="shared" si="2"/>
        <v>-0.71125555935685081</v>
      </c>
    </row>
    <row r="31" spans="1:18" x14ac:dyDescent="0.2">
      <c r="A31" t="s">
        <v>6</v>
      </c>
      <c r="B31" s="1">
        <v>43668</v>
      </c>
      <c r="C31" t="s">
        <v>7</v>
      </c>
      <c r="D31">
        <v>1</v>
      </c>
      <c r="E31">
        <v>2</v>
      </c>
      <c r="F31" t="s">
        <v>9</v>
      </c>
      <c r="G31">
        <v>99.68</v>
      </c>
      <c r="H31" t="s">
        <v>13</v>
      </c>
      <c r="I31" s="2">
        <v>43770</v>
      </c>
      <c r="J31" t="s">
        <v>26</v>
      </c>
      <c r="K31">
        <v>16133.85</v>
      </c>
      <c r="M31">
        <v>16225.73</v>
      </c>
      <c r="N31">
        <v>16225.93</v>
      </c>
      <c r="O31" s="4">
        <f t="shared" si="0"/>
        <v>0.2000000000007276</v>
      </c>
      <c r="P31" s="4">
        <f t="shared" si="1"/>
        <v>92.079999999999927</v>
      </c>
      <c r="Q31">
        <f>M31-K31</f>
        <v>91.8799999999992</v>
      </c>
      <c r="R31" s="4">
        <f t="shared" si="2"/>
        <v>-8.2536924413554355E-2</v>
      </c>
    </row>
    <row r="32" spans="1:18" x14ac:dyDescent="0.2">
      <c r="A32" t="s">
        <v>6</v>
      </c>
      <c r="B32" s="1">
        <v>43668</v>
      </c>
      <c r="C32" t="s">
        <v>7</v>
      </c>
      <c r="D32">
        <v>1</v>
      </c>
      <c r="E32">
        <v>3</v>
      </c>
      <c r="F32" t="s">
        <v>11</v>
      </c>
      <c r="G32">
        <v>52.41</v>
      </c>
      <c r="H32" t="s">
        <v>13</v>
      </c>
      <c r="I32" s="2">
        <v>43770</v>
      </c>
      <c r="J32" t="s">
        <v>25</v>
      </c>
      <c r="M32">
        <v>14025.68</v>
      </c>
      <c r="N32">
        <v>14022.57</v>
      </c>
      <c r="O32" s="4">
        <f t="shared" si="0"/>
        <v>-3.1100000000005821</v>
      </c>
      <c r="P32" s="4">
        <f>G32</f>
        <v>52.41</v>
      </c>
      <c r="R32" s="4">
        <f t="shared" si="2"/>
        <v>0</v>
      </c>
    </row>
    <row r="33" spans="1:18" x14ac:dyDescent="0.2">
      <c r="A33" t="s">
        <v>6</v>
      </c>
      <c r="B33" s="1">
        <v>43668</v>
      </c>
      <c r="C33" t="s">
        <v>7</v>
      </c>
      <c r="D33">
        <v>1</v>
      </c>
      <c r="E33">
        <v>3</v>
      </c>
      <c r="F33" t="s">
        <v>10</v>
      </c>
      <c r="G33">
        <v>99.79</v>
      </c>
      <c r="H33" t="s">
        <v>13</v>
      </c>
      <c r="I33" s="2">
        <v>43770</v>
      </c>
      <c r="J33" t="s">
        <v>25</v>
      </c>
      <c r="K33">
        <v>15633.2</v>
      </c>
      <c r="M33">
        <v>15676.37</v>
      </c>
      <c r="N33">
        <v>15675.15</v>
      </c>
      <c r="O33" s="4">
        <f t="shared" si="0"/>
        <v>-1.2200000000011642</v>
      </c>
      <c r="P33" s="4">
        <f t="shared" si="1"/>
        <v>41.949999999998909</v>
      </c>
      <c r="Q33">
        <f>M33-K33</f>
        <v>43.170000000000073</v>
      </c>
      <c r="R33" s="4">
        <f t="shared" si="2"/>
        <v>-1.3787842669845674</v>
      </c>
    </row>
    <row r="34" spans="1:18" x14ac:dyDescent="0.2">
      <c r="A34" t="s">
        <v>6</v>
      </c>
      <c r="B34" s="1">
        <v>43668</v>
      </c>
      <c r="C34" t="s">
        <v>7</v>
      </c>
      <c r="D34">
        <v>1</v>
      </c>
      <c r="E34">
        <v>3</v>
      </c>
      <c r="F34" t="s">
        <v>9</v>
      </c>
      <c r="G34">
        <v>90.73</v>
      </c>
      <c r="H34" t="s">
        <v>13</v>
      </c>
      <c r="I34" s="2">
        <v>43770</v>
      </c>
      <c r="J34" t="s">
        <v>27</v>
      </c>
      <c r="K34" s="4">
        <v>15939.52</v>
      </c>
      <c r="L34" s="4"/>
      <c r="M34" s="4">
        <v>16023.46</v>
      </c>
      <c r="N34" s="4">
        <v>16022.47</v>
      </c>
      <c r="O34" s="4">
        <f t="shared" si="0"/>
        <v>-0.98999999999978172</v>
      </c>
      <c r="P34" s="4">
        <f t="shared" si="1"/>
        <v>82.949999999998909</v>
      </c>
      <c r="Q34" s="4">
        <f>M34-K34</f>
        <v>83.93999999999869</v>
      </c>
      <c r="R34" s="4">
        <f t="shared" si="2"/>
        <v>-9.3791440626898107E-2</v>
      </c>
    </row>
    <row r="35" spans="1:18" x14ac:dyDescent="0.2">
      <c r="A35" t="s">
        <v>6</v>
      </c>
      <c r="B35" s="1">
        <v>43668</v>
      </c>
      <c r="C35" t="s">
        <v>7</v>
      </c>
      <c r="D35">
        <v>1</v>
      </c>
      <c r="E35">
        <v>4</v>
      </c>
      <c r="F35" t="s">
        <v>11</v>
      </c>
      <c r="G35">
        <v>99.55</v>
      </c>
      <c r="H35" t="s">
        <v>13</v>
      </c>
      <c r="I35" s="2">
        <v>43770</v>
      </c>
      <c r="K35" s="4"/>
      <c r="L35" s="4"/>
      <c r="M35">
        <v>16456.900000000001</v>
      </c>
      <c r="N35">
        <v>16454.37</v>
      </c>
      <c r="O35" s="4">
        <f t="shared" si="0"/>
        <v>-2.5300000000024738</v>
      </c>
      <c r="P35" s="4">
        <f>G35</f>
        <v>99.55</v>
      </c>
      <c r="R35" s="4">
        <f t="shared" si="2"/>
        <v>0</v>
      </c>
    </row>
    <row r="36" spans="1:18" x14ac:dyDescent="0.2">
      <c r="A36" t="s">
        <v>6</v>
      </c>
      <c r="B36" s="1">
        <v>43668</v>
      </c>
      <c r="C36" t="s">
        <v>7</v>
      </c>
      <c r="D36">
        <v>1</v>
      </c>
      <c r="E36">
        <v>4</v>
      </c>
      <c r="F36" t="s">
        <v>10</v>
      </c>
      <c r="G36">
        <v>100.63</v>
      </c>
      <c r="H36" t="s">
        <v>13</v>
      </c>
      <c r="I36" s="2">
        <v>43770</v>
      </c>
      <c r="K36">
        <v>14261.7</v>
      </c>
      <c r="M36">
        <v>14318.89</v>
      </c>
      <c r="N36">
        <v>14319.34</v>
      </c>
      <c r="O36" s="4">
        <f t="shared" si="0"/>
        <v>0.4500000000007276</v>
      </c>
      <c r="P36" s="4">
        <f t="shared" si="1"/>
        <v>57.639999999999418</v>
      </c>
      <c r="Q36">
        <f>M36-K36</f>
        <v>57.18999999999869</v>
      </c>
      <c r="R36" s="4">
        <f t="shared" si="2"/>
        <v>-0.74583622484387602</v>
      </c>
    </row>
    <row r="37" spans="1:18" x14ac:dyDescent="0.2">
      <c r="A37" t="s">
        <v>6</v>
      </c>
      <c r="B37" s="1">
        <v>43668</v>
      </c>
      <c r="C37" t="s">
        <v>7</v>
      </c>
      <c r="D37">
        <v>1</v>
      </c>
      <c r="E37">
        <v>4</v>
      </c>
      <c r="F37" t="s">
        <v>9</v>
      </c>
      <c r="G37">
        <v>100.55</v>
      </c>
      <c r="H37" t="s">
        <v>13</v>
      </c>
      <c r="I37" s="2">
        <v>43770</v>
      </c>
      <c r="J37" t="s">
        <v>26</v>
      </c>
      <c r="K37" s="4">
        <v>16267.58</v>
      </c>
      <c r="L37" s="4"/>
      <c r="M37" s="4">
        <v>16364.58</v>
      </c>
      <c r="N37" s="4">
        <v>16362.75</v>
      </c>
      <c r="O37" s="4">
        <f t="shared" si="0"/>
        <v>-1.8299999999999272</v>
      </c>
      <c r="P37" s="4">
        <f t="shared" si="1"/>
        <v>95.170000000000073</v>
      </c>
      <c r="Q37">
        <f>M37-K37</f>
        <v>97</v>
      </c>
      <c r="R37" s="4">
        <f t="shared" si="2"/>
        <v>-5.6530419249762744E-2</v>
      </c>
    </row>
    <row r="38" spans="1:18" x14ac:dyDescent="0.2">
      <c r="A38" t="s">
        <v>6</v>
      </c>
      <c r="B38" s="1">
        <v>43682</v>
      </c>
      <c r="C38" t="s">
        <v>7</v>
      </c>
      <c r="D38">
        <v>1</v>
      </c>
      <c r="E38">
        <v>1</v>
      </c>
      <c r="F38" t="s">
        <v>9</v>
      </c>
      <c r="G38">
        <v>99.73</v>
      </c>
      <c r="H38" t="s">
        <v>19</v>
      </c>
      <c r="I38" s="2">
        <v>43770</v>
      </c>
      <c r="K38">
        <v>16508.77</v>
      </c>
      <c r="M38" s="4">
        <v>16602.259999999998</v>
      </c>
      <c r="N38" s="4">
        <v>16602.52</v>
      </c>
      <c r="O38" s="4">
        <f t="shared" si="0"/>
        <v>0.26000000000203727</v>
      </c>
      <c r="P38" s="4">
        <f t="shared" si="1"/>
        <v>93.75</v>
      </c>
      <c r="Q38">
        <f>M38-K38</f>
        <v>93.489999999997963</v>
      </c>
      <c r="R38" s="4">
        <f t="shared" si="2"/>
        <v>-6.3786666666666714E-2</v>
      </c>
    </row>
    <row r="39" spans="1:18" x14ac:dyDescent="0.2">
      <c r="A39" t="s">
        <v>6</v>
      </c>
      <c r="B39" s="1">
        <v>43682</v>
      </c>
      <c r="C39" t="s">
        <v>7</v>
      </c>
      <c r="D39">
        <v>1</v>
      </c>
      <c r="E39">
        <v>1</v>
      </c>
      <c r="F39" t="s">
        <v>11</v>
      </c>
      <c r="G39">
        <v>99.1</v>
      </c>
      <c r="H39" t="s">
        <v>19</v>
      </c>
      <c r="I39" s="2">
        <v>43770</v>
      </c>
      <c r="M39">
        <v>13994.36</v>
      </c>
      <c r="N39">
        <v>13992.82</v>
      </c>
      <c r="O39" s="4">
        <f t="shared" si="0"/>
        <v>-1.5400000000008731</v>
      </c>
      <c r="P39" s="4">
        <f>G39</f>
        <v>99.1</v>
      </c>
      <c r="R39" s="4">
        <f t="shared" si="2"/>
        <v>0</v>
      </c>
    </row>
    <row r="40" spans="1:18" x14ac:dyDescent="0.2">
      <c r="A40" t="s">
        <v>6</v>
      </c>
      <c r="B40" s="1">
        <v>43682</v>
      </c>
      <c r="C40" t="s">
        <v>7</v>
      </c>
      <c r="D40">
        <v>1</v>
      </c>
      <c r="E40">
        <v>1</v>
      </c>
      <c r="F40" t="s">
        <v>10</v>
      </c>
      <c r="G40">
        <v>99.44</v>
      </c>
      <c r="H40" t="s">
        <v>19</v>
      </c>
      <c r="I40" s="2">
        <v>43770</v>
      </c>
      <c r="K40">
        <v>16463.89</v>
      </c>
      <c r="M40">
        <v>16539.5</v>
      </c>
      <c r="N40">
        <v>16539.28</v>
      </c>
      <c r="O40" s="4">
        <f t="shared" si="0"/>
        <v>-0.22000000000116415</v>
      </c>
      <c r="P40" s="4">
        <f t="shared" si="1"/>
        <v>75.389999999999418</v>
      </c>
      <c r="Q40">
        <f>M40-K40</f>
        <v>75.610000000000582</v>
      </c>
      <c r="R40" s="4">
        <f t="shared" si="2"/>
        <v>-0.31900782597162441</v>
      </c>
    </row>
    <row r="41" spans="1:18" x14ac:dyDescent="0.2">
      <c r="A41" t="s">
        <v>6</v>
      </c>
      <c r="B41" s="1">
        <v>43682</v>
      </c>
      <c r="C41" t="s">
        <v>7</v>
      </c>
      <c r="D41">
        <v>1</v>
      </c>
      <c r="E41">
        <v>2</v>
      </c>
      <c r="F41" t="s">
        <v>11</v>
      </c>
      <c r="G41">
        <v>99.27</v>
      </c>
      <c r="H41" t="s">
        <v>19</v>
      </c>
      <c r="I41" s="2">
        <v>43770</v>
      </c>
      <c r="M41">
        <v>13978.9</v>
      </c>
      <c r="N41">
        <v>13979.37</v>
      </c>
      <c r="O41" s="4">
        <f t="shared" si="0"/>
        <v>0.47000000000116415</v>
      </c>
      <c r="P41" s="4">
        <f>G41</f>
        <v>99.27</v>
      </c>
      <c r="R41" s="4">
        <f t="shared" si="2"/>
        <v>0</v>
      </c>
    </row>
    <row r="42" spans="1:18" x14ac:dyDescent="0.2">
      <c r="A42" t="s">
        <v>6</v>
      </c>
      <c r="B42" s="1">
        <v>43682</v>
      </c>
      <c r="C42" t="s">
        <v>7</v>
      </c>
      <c r="D42">
        <v>1</v>
      </c>
      <c r="E42">
        <v>2</v>
      </c>
      <c r="F42" t="s">
        <v>10</v>
      </c>
      <c r="G42">
        <v>99.14</v>
      </c>
      <c r="H42" t="s">
        <v>19</v>
      </c>
      <c r="I42" s="2">
        <v>43770</v>
      </c>
      <c r="K42">
        <v>16446.73</v>
      </c>
      <c r="M42">
        <v>16508.63</v>
      </c>
      <c r="N42">
        <v>16508.2</v>
      </c>
      <c r="O42" s="4">
        <f t="shared" si="0"/>
        <v>-0.43000000000029104</v>
      </c>
      <c r="P42" s="4">
        <f t="shared" si="1"/>
        <v>61.470000000001164</v>
      </c>
      <c r="Q42">
        <f>M42-K42</f>
        <v>61.900000000001455</v>
      </c>
      <c r="R42" s="4">
        <f t="shared" si="2"/>
        <v>-0.61281926142830845</v>
      </c>
    </row>
    <row r="43" spans="1:18" x14ac:dyDescent="0.2">
      <c r="A43" t="s">
        <v>6</v>
      </c>
      <c r="B43" s="1">
        <v>43682</v>
      </c>
      <c r="C43" t="s">
        <v>7</v>
      </c>
      <c r="D43">
        <v>1</v>
      </c>
      <c r="E43">
        <v>2</v>
      </c>
      <c r="F43" t="s">
        <v>9</v>
      </c>
      <c r="G43">
        <v>88.86</v>
      </c>
      <c r="H43" t="s">
        <v>19</v>
      </c>
      <c r="I43" s="2">
        <v>43770</v>
      </c>
      <c r="K43">
        <v>16145.2</v>
      </c>
      <c r="M43">
        <v>16236.09</v>
      </c>
      <c r="N43">
        <v>16236.65</v>
      </c>
      <c r="O43" s="4">
        <f t="shared" si="0"/>
        <v>0.55999999999949068</v>
      </c>
      <c r="P43" s="4">
        <f t="shared" si="1"/>
        <v>91.449999999998909</v>
      </c>
      <c r="Q43" s="4">
        <f>M43-K43</f>
        <v>90.889999999999418</v>
      </c>
      <c r="R43" s="4">
        <f t="shared" si="2"/>
        <v>2.8321487151437289E-2</v>
      </c>
    </row>
    <row r="44" spans="1:18" x14ac:dyDescent="0.2">
      <c r="A44" t="s">
        <v>6</v>
      </c>
      <c r="B44" s="1">
        <v>43682</v>
      </c>
      <c r="C44" t="s">
        <v>7</v>
      </c>
      <c r="D44">
        <v>1</v>
      </c>
      <c r="E44">
        <v>3</v>
      </c>
      <c r="F44" t="s">
        <v>11</v>
      </c>
      <c r="G44">
        <v>99.12</v>
      </c>
      <c r="H44" t="s">
        <v>19</v>
      </c>
      <c r="I44" s="2">
        <v>43770</v>
      </c>
      <c r="M44">
        <v>14059.01</v>
      </c>
      <c r="N44">
        <v>14060.46</v>
      </c>
      <c r="O44" s="4">
        <f t="shared" si="0"/>
        <v>1.4499999999989086</v>
      </c>
      <c r="P44" s="4">
        <f>G44</f>
        <v>99.12</v>
      </c>
      <c r="R44" s="4">
        <f t="shared" si="2"/>
        <v>0</v>
      </c>
    </row>
    <row r="45" spans="1:18" x14ac:dyDescent="0.2">
      <c r="A45" t="s">
        <v>6</v>
      </c>
      <c r="B45" s="1">
        <v>43682</v>
      </c>
      <c r="C45" t="s">
        <v>7</v>
      </c>
      <c r="D45">
        <v>1</v>
      </c>
      <c r="E45">
        <v>3</v>
      </c>
      <c r="F45" t="s">
        <v>10</v>
      </c>
      <c r="G45">
        <v>100.6</v>
      </c>
      <c r="H45" t="s">
        <v>19</v>
      </c>
      <c r="I45" s="2">
        <v>43770</v>
      </c>
      <c r="K45">
        <v>13754.03</v>
      </c>
      <c r="M45">
        <v>13823.77</v>
      </c>
      <c r="N45">
        <v>13824.73</v>
      </c>
      <c r="O45" s="4">
        <f t="shared" si="0"/>
        <v>0.95999999999912689</v>
      </c>
      <c r="P45" s="4">
        <f t="shared" si="1"/>
        <v>70.699999999998909</v>
      </c>
      <c r="Q45">
        <f>M45-K45</f>
        <v>69.739999999999782</v>
      </c>
      <c r="R45" s="4">
        <f t="shared" si="2"/>
        <v>-0.42291371994344479</v>
      </c>
    </row>
    <row r="46" spans="1:18" x14ac:dyDescent="0.2">
      <c r="A46" t="s">
        <v>6</v>
      </c>
      <c r="B46" s="1">
        <v>43682</v>
      </c>
      <c r="C46" t="s">
        <v>7</v>
      </c>
      <c r="D46">
        <v>1</v>
      </c>
      <c r="E46">
        <v>3</v>
      </c>
      <c r="F46" t="s">
        <v>9</v>
      </c>
      <c r="G46">
        <v>99.55</v>
      </c>
      <c r="H46" t="s">
        <v>19</v>
      </c>
      <c r="I46" s="2">
        <v>43770</v>
      </c>
      <c r="K46">
        <v>16241.59</v>
      </c>
      <c r="M46">
        <v>16334.38</v>
      </c>
      <c r="N46">
        <v>16334.8</v>
      </c>
      <c r="O46" s="4">
        <f t="shared" si="0"/>
        <v>0.42000000000007276</v>
      </c>
      <c r="P46" s="4">
        <f t="shared" si="1"/>
        <v>93.209999999999127</v>
      </c>
      <c r="Q46">
        <f>M46-K46</f>
        <v>92.789999999999054</v>
      </c>
      <c r="R46" s="4">
        <f t="shared" si="2"/>
        <v>-6.8018452955701428E-2</v>
      </c>
    </row>
    <row r="47" spans="1:18" x14ac:dyDescent="0.2">
      <c r="A47" t="s">
        <v>6</v>
      </c>
      <c r="B47" s="1">
        <v>43682</v>
      </c>
      <c r="C47" t="s">
        <v>7</v>
      </c>
      <c r="D47">
        <v>1</v>
      </c>
      <c r="E47">
        <v>4</v>
      </c>
      <c r="F47" t="s">
        <v>11</v>
      </c>
      <c r="G47">
        <v>99.28</v>
      </c>
      <c r="H47" t="s">
        <v>19</v>
      </c>
      <c r="I47" s="2">
        <v>43770</v>
      </c>
      <c r="M47">
        <v>16064.73</v>
      </c>
      <c r="N47">
        <v>16065.95</v>
      </c>
      <c r="O47" s="4">
        <f t="shared" si="0"/>
        <v>1.2200000000011642</v>
      </c>
      <c r="P47" s="4">
        <f>G47</f>
        <v>99.28</v>
      </c>
      <c r="R47" s="4">
        <f t="shared" si="2"/>
        <v>0</v>
      </c>
    </row>
    <row r="48" spans="1:18" x14ac:dyDescent="0.2">
      <c r="A48" t="s">
        <v>6</v>
      </c>
      <c r="B48" s="1">
        <v>43682</v>
      </c>
      <c r="C48" t="s">
        <v>7</v>
      </c>
      <c r="D48">
        <v>1</v>
      </c>
      <c r="E48">
        <v>4</v>
      </c>
      <c r="F48" t="s">
        <v>10</v>
      </c>
      <c r="G48">
        <v>100.78</v>
      </c>
      <c r="H48" t="s">
        <v>19</v>
      </c>
      <c r="I48" s="2">
        <v>43770</v>
      </c>
      <c r="K48">
        <v>16209.73</v>
      </c>
      <c r="M48">
        <v>16283.16</v>
      </c>
      <c r="N48">
        <v>16282.98</v>
      </c>
      <c r="O48" s="4">
        <f t="shared" si="0"/>
        <v>-0.18000000000029104</v>
      </c>
      <c r="P48" s="4">
        <f t="shared" si="1"/>
        <v>73.25</v>
      </c>
      <c r="Q48">
        <f>M48-K48</f>
        <v>73.430000000000291</v>
      </c>
      <c r="R48" s="4">
        <f t="shared" si="2"/>
        <v>-0.37583617747440273</v>
      </c>
    </row>
    <row r="49" spans="1:18" x14ac:dyDescent="0.2">
      <c r="A49" t="s">
        <v>6</v>
      </c>
      <c r="B49" s="1">
        <v>43682</v>
      </c>
      <c r="C49" t="s">
        <v>7</v>
      </c>
      <c r="D49">
        <v>1</v>
      </c>
      <c r="E49">
        <v>4</v>
      </c>
      <c r="F49" t="s">
        <v>9</v>
      </c>
      <c r="G49">
        <v>100.66</v>
      </c>
      <c r="H49" t="s">
        <v>19</v>
      </c>
      <c r="I49" s="2">
        <v>43770</v>
      </c>
      <c r="K49">
        <v>16115.9</v>
      </c>
      <c r="M49">
        <v>16209.1</v>
      </c>
      <c r="N49">
        <v>16209.41</v>
      </c>
      <c r="O49" s="4">
        <f t="shared" si="0"/>
        <v>0.30999999999949068</v>
      </c>
      <c r="P49" s="4">
        <f t="shared" si="1"/>
        <v>93.510000000000218</v>
      </c>
      <c r="Q49">
        <f>M49-K49</f>
        <v>93.200000000000728</v>
      </c>
      <c r="R49" s="4">
        <f t="shared" si="2"/>
        <v>-7.6462410437383832E-2</v>
      </c>
    </row>
    <row r="50" spans="1:18" x14ac:dyDescent="0.2">
      <c r="A50" t="s">
        <v>6</v>
      </c>
      <c r="B50" s="1">
        <v>43696</v>
      </c>
      <c r="C50" t="s">
        <v>7</v>
      </c>
      <c r="D50">
        <v>1</v>
      </c>
      <c r="E50">
        <v>1</v>
      </c>
      <c r="F50" t="s">
        <v>10</v>
      </c>
      <c r="G50">
        <v>99.5</v>
      </c>
      <c r="H50" t="s">
        <v>17</v>
      </c>
      <c r="I50" s="1">
        <v>43818</v>
      </c>
      <c r="K50">
        <v>16151.48</v>
      </c>
      <c r="M50">
        <v>16196.72</v>
      </c>
      <c r="N50">
        <v>16197.57</v>
      </c>
      <c r="O50" s="4">
        <f t="shared" si="0"/>
        <v>0.8500000000003638</v>
      </c>
      <c r="P50" s="4">
        <f t="shared" si="1"/>
        <v>46.090000000000146</v>
      </c>
      <c r="Q50">
        <f>M50-K50</f>
        <v>45.239999999999782</v>
      </c>
      <c r="R50" s="4">
        <f t="shared" si="2"/>
        <v>-1.1588197005858036</v>
      </c>
    </row>
    <row r="51" spans="1:18" x14ac:dyDescent="0.2">
      <c r="A51" t="s">
        <v>6</v>
      </c>
      <c r="B51" s="1">
        <v>43696</v>
      </c>
      <c r="C51" t="s">
        <v>7</v>
      </c>
      <c r="D51">
        <v>1</v>
      </c>
      <c r="E51">
        <v>1</v>
      </c>
      <c r="F51" t="s">
        <v>9</v>
      </c>
      <c r="G51">
        <v>100.2</v>
      </c>
      <c r="H51" t="s">
        <v>17</v>
      </c>
      <c r="I51" s="1">
        <v>43818</v>
      </c>
      <c r="K51">
        <v>16065.79</v>
      </c>
      <c r="M51">
        <v>16155.13</v>
      </c>
      <c r="N51">
        <v>16155.49</v>
      </c>
      <c r="O51" s="4">
        <f t="shared" si="0"/>
        <v>0.36000000000058208</v>
      </c>
      <c r="P51" s="4">
        <f t="shared" si="1"/>
        <v>89.699999999998909</v>
      </c>
      <c r="Q51">
        <f>M51-K51</f>
        <v>89.339999999998327</v>
      </c>
      <c r="R51" s="4">
        <f t="shared" si="2"/>
        <v>-0.11705685618730459</v>
      </c>
    </row>
    <row r="52" spans="1:18" x14ac:dyDescent="0.2">
      <c r="A52" t="s">
        <v>6</v>
      </c>
      <c r="B52" s="1">
        <v>43696</v>
      </c>
      <c r="C52" t="s">
        <v>7</v>
      </c>
      <c r="D52">
        <v>1</v>
      </c>
      <c r="E52">
        <v>1</v>
      </c>
      <c r="F52" t="s">
        <v>11</v>
      </c>
      <c r="G52">
        <v>100.5</v>
      </c>
      <c r="H52" t="s">
        <v>17</v>
      </c>
      <c r="I52" s="1">
        <v>43818</v>
      </c>
      <c r="M52">
        <v>16220.22</v>
      </c>
      <c r="N52">
        <v>16219.93</v>
      </c>
      <c r="O52" s="4">
        <f t="shared" si="0"/>
        <v>-0.28999999999905413</v>
      </c>
      <c r="P52" s="4">
        <f>G52</f>
        <v>100.5</v>
      </c>
      <c r="R52" s="4">
        <f t="shared" si="2"/>
        <v>0</v>
      </c>
    </row>
    <row r="53" spans="1:18" x14ac:dyDescent="0.2">
      <c r="A53" t="s">
        <v>6</v>
      </c>
      <c r="B53" s="1">
        <v>43696</v>
      </c>
      <c r="C53" t="s">
        <v>7</v>
      </c>
      <c r="D53">
        <v>1</v>
      </c>
      <c r="E53">
        <v>2</v>
      </c>
      <c r="F53" t="s">
        <v>10</v>
      </c>
      <c r="G53">
        <v>99.7</v>
      </c>
      <c r="H53" t="s">
        <v>17</v>
      </c>
      <c r="I53" s="1">
        <v>43818</v>
      </c>
      <c r="K53">
        <v>13758.76</v>
      </c>
      <c r="M53">
        <v>13801.69</v>
      </c>
      <c r="N53">
        <v>13803.81</v>
      </c>
      <c r="O53" s="4">
        <f t="shared" si="0"/>
        <v>2.1199999999989814</v>
      </c>
      <c r="P53" s="4">
        <f t="shared" si="1"/>
        <v>45.049999999999272</v>
      </c>
      <c r="Q53">
        <f>M53-K53</f>
        <v>42.930000000000291</v>
      </c>
      <c r="R53" s="4">
        <f t="shared" si="2"/>
        <v>-1.2130965593785041</v>
      </c>
    </row>
    <row r="54" spans="1:18" x14ac:dyDescent="0.2">
      <c r="A54" t="s">
        <v>6</v>
      </c>
      <c r="B54" s="1">
        <v>43696</v>
      </c>
      <c r="C54" t="s">
        <v>7</v>
      </c>
      <c r="D54">
        <v>1</v>
      </c>
      <c r="E54">
        <v>2</v>
      </c>
      <c r="F54" t="s">
        <v>9</v>
      </c>
      <c r="G54">
        <v>100.4</v>
      </c>
      <c r="H54" t="s">
        <v>17</v>
      </c>
      <c r="I54" s="1">
        <v>43818</v>
      </c>
      <c r="K54">
        <v>16023.05</v>
      </c>
      <c r="M54">
        <v>16111.99</v>
      </c>
      <c r="N54">
        <v>16112.45</v>
      </c>
      <c r="O54" s="4">
        <f t="shared" si="0"/>
        <v>0.46000000000094587</v>
      </c>
      <c r="P54" s="4">
        <f t="shared" si="1"/>
        <v>89.400000000001455</v>
      </c>
      <c r="Q54">
        <f>M54-K54</f>
        <v>88.940000000000509</v>
      </c>
      <c r="R54" s="4">
        <f t="shared" si="2"/>
        <v>-0.12304250559282294</v>
      </c>
    </row>
    <row r="55" spans="1:18" x14ac:dyDescent="0.2">
      <c r="A55" t="s">
        <v>6</v>
      </c>
      <c r="B55" s="1">
        <v>43696</v>
      </c>
      <c r="C55" t="s">
        <v>7</v>
      </c>
      <c r="D55">
        <v>1</v>
      </c>
      <c r="E55">
        <v>2</v>
      </c>
      <c r="F55" t="s">
        <v>11</v>
      </c>
      <c r="G55">
        <v>101.3</v>
      </c>
      <c r="H55" t="s">
        <v>17</v>
      </c>
      <c r="I55" s="1">
        <v>43818</v>
      </c>
      <c r="M55">
        <v>14876.79</v>
      </c>
      <c r="N55">
        <v>14879.08</v>
      </c>
      <c r="O55" s="4">
        <f t="shared" si="0"/>
        <v>2.2899999999990541</v>
      </c>
      <c r="P55" s="4">
        <f>G55</f>
        <v>101.3</v>
      </c>
      <c r="R55" s="4">
        <f t="shared" si="2"/>
        <v>0</v>
      </c>
    </row>
    <row r="56" spans="1:18" x14ac:dyDescent="0.2">
      <c r="A56" t="s">
        <v>6</v>
      </c>
      <c r="B56" s="1">
        <v>43696</v>
      </c>
      <c r="C56" t="s">
        <v>7</v>
      </c>
      <c r="D56">
        <v>1</v>
      </c>
      <c r="E56">
        <v>3</v>
      </c>
      <c r="F56" t="s">
        <v>10</v>
      </c>
      <c r="G56">
        <v>100.2</v>
      </c>
      <c r="H56" t="s">
        <v>17</v>
      </c>
      <c r="I56" s="1">
        <v>43818</v>
      </c>
      <c r="K56">
        <v>16044.13</v>
      </c>
      <c r="M56">
        <v>16094.83</v>
      </c>
      <c r="N56">
        <v>16095.62</v>
      </c>
      <c r="O56" s="4">
        <f t="shared" si="0"/>
        <v>0.79000000000087311</v>
      </c>
      <c r="P56" s="4">
        <f t="shared" si="1"/>
        <v>51.490000000001601</v>
      </c>
      <c r="Q56">
        <f>M56-K56</f>
        <v>50.700000000000728</v>
      </c>
      <c r="R56" s="4">
        <f t="shared" si="2"/>
        <v>-0.94600893377348783</v>
      </c>
    </row>
    <row r="57" spans="1:18" x14ac:dyDescent="0.2">
      <c r="A57" t="s">
        <v>6</v>
      </c>
      <c r="B57" s="1">
        <v>43696</v>
      </c>
      <c r="C57" t="s">
        <v>7</v>
      </c>
      <c r="D57">
        <v>1</v>
      </c>
      <c r="E57">
        <v>3</v>
      </c>
      <c r="F57" t="s">
        <v>9</v>
      </c>
      <c r="G57">
        <v>100.1</v>
      </c>
      <c r="H57" t="s">
        <v>17</v>
      </c>
      <c r="I57" s="1">
        <v>43818</v>
      </c>
      <c r="K57">
        <v>14056.26</v>
      </c>
      <c r="M57">
        <v>14142.78</v>
      </c>
      <c r="N57">
        <v>14144.45</v>
      </c>
      <c r="O57" s="4">
        <f t="shared" si="0"/>
        <v>1.6700000000000728</v>
      </c>
      <c r="P57" s="4">
        <f t="shared" si="1"/>
        <v>88.190000000000509</v>
      </c>
      <c r="Q57">
        <f>M57-K57</f>
        <v>86.520000000000437</v>
      </c>
      <c r="R57" s="4">
        <f t="shared" si="2"/>
        <v>-0.13504932532032449</v>
      </c>
    </row>
    <row r="58" spans="1:18" x14ac:dyDescent="0.2">
      <c r="A58" t="s">
        <v>6</v>
      </c>
      <c r="B58" s="1">
        <v>43696</v>
      </c>
      <c r="C58" t="s">
        <v>7</v>
      </c>
      <c r="D58">
        <v>1</v>
      </c>
      <c r="E58">
        <v>3</v>
      </c>
      <c r="F58" t="s">
        <v>11</v>
      </c>
      <c r="G58">
        <v>99.3</v>
      </c>
      <c r="H58" t="s">
        <v>17</v>
      </c>
      <c r="I58" s="1">
        <v>43818</v>
      </c>
      <c r="M58">
        <v>13793.46</v>
      </c>
      <c r="N58">
        <v>13795.67</v>
      </c>
      <c r="O58" s="4">
        <f t="shared" si="0"/>
        <v>2.2100000000009459</v>
      </c>
      <c r="P58" s="4">
        <f>G58</f>
        <v>99.3</v>
      </c>
      <c r="R58" s="4">
        <f t="shared" si="2"/>
        <v>0</v>
      </c>
    </row>
    <row r="59" spans="1:18" x14ac:dyDescent="0.2">
      <c r="A59" t="s">
        <v>6</v>
      </c>
      <c r="B59" s="1">
        <v>43710</v>
      </c>
      <c r="C59" t="s">
        <v>7</v>
      </c>
      <c r="D59">
        <v>1</v>
      </c>
      <c r="E59">
        <v>1</v>
      </c>
      <c r="F59" t="s">
        <v>9</v>
      </c>
      <c r="G59">
        <v>81.400000000000006</v>
      </c>
      <c r="H59" t="s">
        <v>17</v>
      </c>
      <c r="I59" s="1">
        <v>43810</v>
      </c>
      <c r="J59" t="s">
        <v>23</v>
      </c>
      <c r="K59">
        <v>15632</v>
      </c>
      <c r="M59">
        <v>15708.59</v>
      </c>
      <c r="N59">
        <v>15707.34</v>
      </c>
      <c r="O59" s="4">
        <f t="shared" si="0"/>
        <v>-1.25</v>
      </c>
      <c r="P59" s="4">
        <f t="shared" si="1"/>
        <v>75.340000000000146</v>
      </c>
      <c r="Q59">
        <f>M59-K59</f>
        <v>76.590000000000146</v>
      </c>
      <c r="R59" s="4">
        <f t="shared" si="2"/>
        <v>-8.0435359702679163E-2</v>
      </c>
    </row>
    <row r="60" spans="1:18" x14ac:dyDescent="0.2">
      <c r="A60" t="s">
        <v>6</v>
      </c>
      <c r="B60" s="1">
        <v>43710</v>
      </c>
      <c r="C60" t="s">
        <v>7</v>
      </c>
      <c r="D60">
        <v>1</v>
      </c>
      <c r="E60">
        <v>1</v>
      </c>
      <c r="F60" t="s">
        <v>10</v>
      </c>
      <c r="G60">
        <v>94.7</v>
      </c>
      <c r="H60" t="s">
        <v>17</v>
      </c>
      <c r="I60" s="1">
        <v>43810</v>
      </c>
      <c r="J60" t="s">
        <v>23</v>
      </c>
      <c r="K60">
        <v>16149.98</v>
      </c>
      <c r="M60">
        <v>16190.06</v>
      </c>
      <c r="N60">
        <v>16190.41</v>
      </c>
      <c r="O60" s="4">
        <f t="shared" si="0"/>
        <v>0.3500000000003638</v>
      </c>
      <c r="P60" s="4">
        <f t="shared" si="1"/>
        <v>40.430000000000291</v>
      </c>
      <c r="Q60">
        <f>M60-K60</f>
        <v>40.079999999999927</v>
      </c>
      <c r="R60" s="4">
        <f t="shared" si="2"/>
        <v>-1.3423200593618432</v>
      </c>
    </row>
    <row r="61" spans="1:18" x14ac:dyDescent="0.2">
      <c r="A61" t="s">
        <v>6</v>
      </c>
      <c r="B61" s="1">
        <v>43710</v>
      </c>
      <c r="C61" t="s">
        <v>7</v>
      </c>
      <c r="D61">
        <v>1</v>
      </c>
      <c r="E61">
        <v>1</v>
      </c>
      <c r="F61" t="s">
        <v>11</v>
      </c>
      <c r="G61">
        <v>73.7</v>
      </c>
      <c r="H61" t="s">
        <v>17</v>
      </c>
      <c r="I61" s="1">
        <v>43810</v>
      </c>
      <c r="J61" t="s">
        <v>23</v>
      </c>
      <c r="M61">
        <v>13882.02</v>
      </c>
      <c r="N61">
        <v>13880.93</v>
      </c>
      <c r="O61" s="4">
        <f t="shared" si="0"/>
        <v>-1.0900000000001455</v>
      </c>
      <c r="P61" s="4">
        <f>G61</f>
        <v>73.7</v>
      </c>
      <c r="R61" s="4">
        <f t="shared" si="2"/>
        <v>0</v>
      </c>
    </row>
    <row r="62" spans="1:18" x14ac:dyDescent="0.2">
      <c r="A62" t="s">
        <v>6</v>
      </c>
      <c r="B62" s="1">
        <v>43710</v>
      </c>
      <c r="C62" t="s">
        <v>7</v>
      </c>
      <c r="D62">
        <v>1</v>
      </c>
      <c r="E62">
        <v>2</v>
      </c>
      <c r="F62" t="s">
        <v>10</v>
      </c>
      <c r="G62">
        <v>99.8</v>
      </c>
      <c r="H62" t="s">
        <v>17</v>
      </c>
      <c r="I62" s="1">
        <v>43810</v>
      </c>
      <c r="J62" t="s">
        <v>24</v>
      </c>
      <c r="K62">
        <v>16471.25</v>
      </c>
      <c r="M62" s="4">
        <v>16545.830000000002</v>
      </c>
      <c r="N62" s="4">
        <v>16549.439999999999</v>
      </c>
      <c r="O62" s="4">
        <f t="shared" si="0"/>
        <v>3.6099999999969441</v>
      </c>
      <c r="P62" s="4">
        <f t="shared" si="1"/>
        <v>78.18999999999869</v>
      </c>
      <c r="Q62">
        <f>M62-K62</f>
        <v>74.580000000001746</v>
      </c>
      <c r="R62" s="4">
        <f t="shared" si="2"/>
        <v>-0.27637805345954303</v>
      </c>
    </row>
    <row r="63" spans="1:18" x14ac:dyDescent="0.2">
      <c r="A63" t="s">
        <v>6</v>
      </c>
      <c r="B63" s="1">
        <v>43710</v>
      </c>
      <c r="C63" t="s">
        <v>7</v>
      </c>
      <c r="D63">
        <v>1</v>
      </c>
      <c r="E63">
        <v>2</v>
      </c>
      <c r="F63" t="s">
        <v>9</v>
      </c>
      <c r="G63">
        <v>99.6</v>
      </c>
      <c r="H63" t="s">
        <v>17</v>
      </c>
      <c r="I63" s="1">
        <v>43810</v>
      </c>
      <c r="J63" t="s">
        <v>24</v>
      </c>
      <c r="K63">
        <v>13696.4</v>
      </c>
      <c r="M63">
        <v>13795.18</v>
      </c>
      <c r="N63">
        <v>13793.76</v>
      </c>
      <c r="O63" s="4">
        <f t="shared" si="0"/>
        <v>-1.4200000000000728</v>
      </c>
      <c r="P63" s="4">
        <f t="shared" si="1"/>
        <v>97.360000000000582</v>
      </c>
      <c r="Q63">
        <f>M63-K63</f>
        <v>98.780000000000655</v>
      </c>
      <c r="R63" s="4">
        <f t="shared" si="2"/>
        <v>-2.3007395234176241E-2</v>
      </c>
    </row>
    <row r="64" spans="1:18" x14ac:dyDescent="0.2">
      <c r="A64" t="s">
        <v>6</v>
      </c>
      <c r="B64" s="1">
        <v>43710</v>
      </c>
      <c r="C64" t="s">
        <v>7</v>
      </c>
      <c r="D64">
        <v>1</v>
      </c>
      <c r="E64">
        <v>2</v>
      </c>
      <c r="F64" t="s">
        <v>11</v>
      </c>
      <c r="G64">
        <v>99.8</v>
      </c>
      <c r="H64" t="s">
        <v>17</v>
      </c>
      <c r="I64" s="1">
        <v>43810</v>
      </c>
      <c r="J64" t="s">
        <v>24</v>
      </c>
      <c r="M64">
        <v>16173.41</v>
      </c>
      <c r="N64">
        <v>16172.98</v>
      </c>
      <c r="O64" s="4">
        <f t="shared" si="0"/>
        <v>-0.43000000000029104</v>
      </c>
      <c r="P64" s="4">
        <f>G64</f>
        <v>99.8</v>
      </c>
      <c r="R64" s="4">
        <f t="shared" si="2"/>
        <v>0</v>
      </c>
    </row>
    <row r="65" spans="1:18" x14ac:dyDescent="0.2">
      <c r="A65" t="s">
        <v>6</v>
      </c>
      <c r="B65" s="1">
        <v>43710</v>
      </c>
      <c r="C65" t="s">
        <v>7</v>
      </c>
      <c r="D65">
        <v>1</v>
      </c>
      <c r="E65">
        <v>3</v>
      </c>
      <c r="F65" t="s">
        <v>10</v>
      </c>
      <c r="G65">
        <v>99.6</v>
      </c>
      <c r="H65" t="s">
        <v>17</v>
      </c>
      <c r="I65" s="1">
        <v>43817</v>
      </c>
      <c r="J65" t="s">
        <v>31</v>
      </c>
      <c r="K65">
        <v>16707.3</v>
      </c>
      <c r="M65">
        <v>16767.900000000001</v>
      </c>
      <c r="N65">
        <v>16755.55</v>
      </c>
      <c r="O65" s="3">
        <f t="shared" si="0"/>
        <v>-12.350000000002183</v>
      </c>
      <c r="P65" s="4">
        <f t="shared" si="1"/>
        <v>48.25</v>
      </c>
      <c r="Q65" s="4">
        <f t="shared" ref="Q65:Q108" si="4">M65-K65</f>
        <v>60.600000000002183</v>
      </c>
      <c r="R65" s="4">
        <f t="shared" si="2"/>
        <v>-1.0642487046632123</v>
      </c>
    </row>
    <row r="66" spans="1:18" x14ac:dyDescent="0.2">
      <c r="A66" t="s">
        <v>6</v>
      </c>
      <c r="B66" s="1">
        <v>43710</v>
      </c>
      <c r="C66" t="s">
        <v>7</v>
      </c>
      <c r="D66">
        <v>1</v>
      </c>
      <c r="E66">
        <v>3</v>
      </c>
      <c r="F66" t="s">
        <v>9</v>
      </c>
      <c r="G66">
        <v>100.5</v>
      </c>
      <c r="H66" t="s">
        <v>17</v>
      </c>
      <c r="I66" s="1">
        <v>43817</v>
      </c>
      <c r="J66" t="s">
        <v>24</v>
      </c>
      <c r="K66">
        <v>16575.8</v>
      </c>
      <c r="M66" s="4">
        <v>16671.72</v>
      </c>
      <c r="N66" s="4">
        <v>16671.849999999999</v>
      </c>
      <c r="O66" s="4">
        <f t="shared" si="0"/>
        <v>0.12999999999738066</v>
      </c>
      <c r="P66" s="4">
        <f t="shared" si="1"/>
        <v>96.049999999999272</v>
      </c>
      <c r="Q66">
        <f t="shared" si="4"/>
        <v>95.920000000001892</v>
      </c>
      <c r="R66" s="4">
        <f t="shared" si="2"/>
        <v>-4.6330036439362426E-2</v>
      </c>
    </row>
    <row r="67" spans="1:18" x14ac:dyDescent="0.2">
      <c r="A67" t="s">
        <v>6</v>
      </c>
      <c r="B67" s="1">
        <v>43710</v>
      </c>
      <c r="C67" t="s">
        <v>7</v>
      </c>
      <c r="D67">
        <v>1</v>
      </c>
      <c r="E67">
        <v>3</v>
      </c>
      <c r="F67" t="s">
        <v>11</v>
      </c>
      <c r="G67">
        <v>99.2</v>
      </c>
      <c r="H67" t="s">
        <v>17</v>
      </c>
      <c r="I67" s="1">
        <v>43817</v>
      </c>
      <c r="J67" t="s">
        <v>24</v>
      </c>
      <c r="M67">
        <v>16096.41</v>
      </c>
      <c r="N67" s="4">
        <v>16093.52</v>
      </c>
      <c r="O67" s="4">
        <f t="shared" ref="O67:O69" si="5">N67-M67</f>
        <v>-2.8899999999994179</v>
      </c>
      <c r="P67" s="4">
        <f>G67</f>
        <v>99.2</v>
      </c>
      <c r="R67" s="4">
        <f t="shared" si="2"/>
        <v>0</v>
      </c>
    </row>
    <row r="68" spans="1:18" x14ac:dyDescent="0.2">
      <c r="A68" t="s">
        <v>6</v>
      </c>
      <c r="B68" s="1">
        <v>43710</v>
      </c>
      <c r="C68" t="s">
        <v>7</v>
      </c>
      <c r="D68">
        <v>1</v>
      </c>
      <c r="E68">
        <v>4</v>
      </c>
      <c r="F68" t="s">
        <v>10</v>
      </c>
      <c r="G68">
        <v>49.7</v>
      </c>
      <c r="H68" t="s">
        <v>17</v>
      </c>
      <c r="I68" s="1">
        <v>43810</v>
      </c>
      <c r="J68" t="s">
        <v>23</v>
      </c>
      <c r="K68">
        <v>16200.8</v>
      </c>
      <c r="M68">
        <v>16222.26</v>
      </c>
      <c r="N68" s="4">
        <v>16223.25</v>
      </c>
      <c r="O68" s="4">
        <f t="shared" si="5"/>
        <v>0.98999999999978172</v>
      </c>
      <c r="P68" s="4">
        <f t="shared" ref="P67:P82" si="6">N68-K68</f>
        <v>22.450000000000728</v>
      </c>
      <c r="Q68">
        <f t="shared" si="4"/>
        <v>21.460000000000946</v>
      </c>
      <c r="R68" s="4">
        <f t="shared" ref="R68:R82" si="7">(P68-G68)/P68</f>
        <v>-1.2138084632515989</v>
      </c>
    </row>
    <row r="69" spans="1:18" x14ac:dyDescent="0.2">
      <c r="A69" t="s">
        <v>6</v>
      </c>
      <c r="B69" s="1">
        <v>43710</v>
      </c>
      <c r="C69" t="s">
        <v>7</v>
      </c>
      <c r="D69">
        <v>1</v>
      </c>
      <c r="E69">
        <v>4</v>
      </c>
      <c r="F69" t="s">
        <v>9</v>
      </c>
      <c r="G69">
        <v>16</v>
      </c>
      <c r="H69" t="s">
        <v>17</v>
      </c>
      <c r="I69" s="1">
        <v>43810</v>
      </c>
      <c r="J69" t="s">
        <v>23</v>
      </c>
      <c r="K69">
        <v>16668</v>
      </c>
      <c r="M69" s="4">
        <v>16681.900000000001</v>
      </c>
      <c r="N69" s="4">
        <v>16681.400000000001</v>
      </c>
      <c r="O69" s="4">
        <f t="shared" si="5"/>
        <v>-0.5</v>
      </c>
      <c r="P69" s="4">
        <f t="shared" si="6"/>
        <v>13.400000000001455</v>
      </c>
      <c r="Q69">
        <f t="shared" si="4"/>
        <v>13.900000000001455</v>
      </c>
      <c r="R69" s="4">
        <f t="shared" si="7"/>
        <v>-0.19402985074613899</v>
      </c>
    </row>
    <row r="70" spans="1:18" x14ac:dyDescent="0.2">
      <c r="A70" t="s">
        <v>6</v>
      </c>
      <c r="B70" s="1">
        <v>43710</v>
      </c>
      <c r="C70" t="s">
        <v>7</v>
      </c>
      <c r="D70">
        <v>1</v>
      </c>
      <c r="E70">
        <v>4</v>
      </c>
      <c r="F70" t="s">
        <v>11</v>
      </c>
      <c r="G70">
        <v>10.9</v>
      </c>
      <c r="H70" t="s">
        <v>17</v>
      </c>
      <c r="I70" s="1">
        <v>43810</v>
      </c>
      <c r="J70" t="s">
        <v>23</v>
      </c>
      <c r="M70" s="4">
        <v>16054.68</v>
      </c>
      <c r="N70" s="4">
        <v>16032.98</v>
      </c>
      <c r="O70" s="3">
        <f t="shared" ref="O70:O82" si="8">N70-M70</f>
        <v>-21.700000000000728</v>
      </c>
      <c r="P70" s="4">
        <f>G70</f>
        <v>10.9</v>
      </c>
      <c r="Q70" s="4"/>
      <c r="R70" s="4">
        <f t="shared" si="7"/>
        <v>0</v>
      </c>
    </row>
    <row r="71" spans="1:18" x14ac:dyDescent="0.2">
      <c r="A71" t="s">
        <v>18</v>
      </c>
      <c r="B71" s="1">
        <v>43745</v>
      </c>
      <c r="C71" t="s">
        <v>7</v>
      </c>
      <c r="D71">
        <v>1</v>
      </c>
      <c r="E71">
        <v>1</v>
      </c>
      <c r="F71" t="s">
        <v>10</v>
      </c>
      <c r="G71">
        <v>99</v>
      </c>
      <c r="H71" t="s">
        <v>17</v>
      </c>
      <c r="I71" s="1">
        <v>43818</v>
      </c>
      <c r="K71">
        <v>16219.8</v>
      </c>
      <c r="M71" s="4">
        <v>16285.3</v>
      </c>
      <c r="N71" s="4">
        <v>16285.59</v>
      </c>
      <c r="O71">
        <f t="shared" si="8"/>
        <v>0.29000000000087311</v>
      </c>
      <c r="P71" s="4">
        <f t="shared" si="6"/>
        <v>65.790000000000873</v>
      </c>
      <c r="Q71" s="4">
        <f t="shared" si="4"/>
        <v>65.5</v>
      </c>
      <c r="R71" s="4">
        <f t="shared" si="7"/>
        <v>-0.50478796169628648</v>
      </c>
    </row>
    <row r="72" spans="1:18" x14ac:dyDescent="0.2">
      <c r="A72" t="s">
        <v>18</v>
      </c>
      <c r="B72" s="1">
        <v>43745</v>
      </c>
      <c r="C72" t="s">
        <v>7</v>
      </c>
      <c r="D72">
        <v>1</v>
      </c>
      <c r="E72">
        <v>1</v>
      </c>
      <c r="F72" t="s">
        <v>9</v>
      </c>
      <c r="G72">
        <v>100</v>
      </c>
      <c r="H72" t="s">
        <v>17</v>
      </c>
      <c r="I72" s="1">
        <v>43818</v>
      </c>
      <c r="K72">
        <v>13739.6</v>
      </c>
      <c r="M72">
        <v>13832.43</v>
      </c>
      <c r="N72" s="4">
        <v>13830.93</v>
      </c>
      <c r="O72">
        <f t="shared" si="8"/>
        <v>-1.5</v>
      </c>
      <c r="P72" s="4">
        <f t="shared" si="6"/>
        <v>91.329999999999927</v>
      </c>
      <c r="Q72">
        <f t="shared" si="4"/>
        <v>92.829999999999927</v>
      </c>
      <c r="R72" s="4">
        <f t="shared" si="7"/>
        <v>-9.4930471915034273E-2</v>
      </c>
    </row>
    <row r="73" spans="1:18" x14ac:dyDescent="0.2">
      <c r="A73" t="s">
        <v>18</v>
      </c>
      <c r="B73" s="1">
        <v>43745</v>
      </c>
      <c r="C73" t="s">
        <v>7</v>
      </c>
      <c r="D73">
        <v>1</v>
      </c>
      <c r="E73">
        <v>1</v>
      </c>
      <c r="F73" t="s">
        <v>11</v>
      </c>
      <c r="G73">
        <v>100.6</v>
      </c>
      <c r="H73" t="s">
        <v>17</v>
      </c>
      <c r="I73" s="1">
        <v>43818</v>
      </c>
      <c r="M73">
        <v>16286.29</v>
      </c>
      <c r="N73">
        <v>16283.32</v>
      </c>
      <c r="O73">
        <f t="shared" si="8"/>
        <v>-2.9700000000011642</v>
      </c>
      <c r="P73" s="4">
        <f>G73</f>
        <v>100.6</v>
      </c>
      <c r="R73" s="4">
        <f t="shared" si="7"/>
        <v>0</v>
      </c>
    </row>
    <row r="74" spans="1:18" x14ac:dyDescent="0.2">
      <c r="A74" t="s">
        <v>18</v>
      </c>
      <c r="B74" s="1">
        <v>43745</v>
      </c>
      <c r="C74" t="s">
        <v>7</v>
      </c>
      <c r="D74">
        <v>1</v>
      </c>
      <c r="E74">
        <v>2</v>
      </c>
      <c r="F74" t="s">
        <v>10</v>
      </c>
      <c r="G74">
        <v>99.4</v>
      </c>
      <c r="H74" t="s">
        <v>17</v>
      </c>
      <c r="I74" s="1">
        <v>43818</v>
      </c>
      <c r="K74">
        <v>16380.5</v>
      </c>
      <c r="M74">
        <v>16402.22</v>
      </c>
      <c r="N74">
        <v>16400.830000000002</v>
      </c>
      <c r="O74">
        <f t="shared" si="8"/>
        <v>-1.3899999999994179</v>
      </c>
      <c r="P74" s="4">
        <f t="shared" si="6"/>
        <v>20.330000000001746</v>
      </c>
      <c r="Q74">
        <f t="shared" si="4"/>
        <v>21.720000000001164</v>
      </c>
      <c r="R74" s="4">
        <f t="shared" si="7"/>
        <v>-3.8893261190354877</v>
      </c>
    </row>
    <row r="75" spans="1:18" x14ac:dyDescent="0.2">
      <c r="A75" t="s">
        <v>18</v>
      </c>
      <c r="B75" s="1">
        <v>43745</v>
      </c>
      <c r="C75" t="s">
        <v>7</v>
      </c>
      <c r="D75">
        <v>1</v>
      </c>
      <c r="E75">
        <v>2</v>
      </c>
      <c r="F75" t="s">
        <v>9</v>
      </c>
      <c r="G75">
        <v>100.3</v>
      </c>
      <c r="H75" t="s">
        <v>17</v>
      </c>
      <c r="I75" s="1">
        <v>43818</v>
      </c>
      <c r="K75">
        <v>13763.7</v>
      </c>
      <c r="M75">
        <v>13826.04</v>
      </c>
      <c r="N75">
        <v>13823.94</v>
      </c>
      <c r="O75">
        <f t="shared" si="8"/>
        <v>-2.1000000000003638</v>
      </c>
      <c r="P75" s="4">
        <f t="shared" si="6"/>
        <v>60.239999999999782</v>
      </c>
      <c r="Q75">
        <f t="shared" si="4"/>
        <v>62.340000000000146</v>
      </c>
      <c r="R75" s="4">
        <f t="shared" si="7"/>
        <v>-0.66500664010624766</v>
      </c>
    </row>
    <row r="76" spans="1:18" x14ac:dyDescent="0.2">
      <c r="A76" t="s">
        <v>18</v>
      </c>
      <c r="B76" s="1">
        <v>43745</v>
      </c>
      <c r="C76" t="s">
        <v>7</v>
      </c>
      <c r="D76">
        <v>1</v>
      </c>
      <c r="E76">
        <v>2</v>
      </c>
      <c r="F76" t="s">
        <v>11</v>
      </c>
      <c r="G76">
        <v>100.9</v>
      </c>
      <c r="H76" t="s">
        <v>17</v>
      </c>
      <c r="I76" s="1">
        <v>43818</v>
      </c>
      <c r="M76">
        <v>16338.22</v>
      </c>
      <c r="N76">
        <v>16334.84</v>
      </c>
      <c r="O76">
        <f t="shared" si="8"/>
        <v>-3.3799999999991996</v>
      </c>
      <c r="P76" s="4">
        <f>G76</f>
        <v>100.9</v>
      </c>
      <c r="R76" s="4">
        <f t="shared" si="7"/>
        <v>0</v>
      </c>
    </row>
    <row r="77" spans="1:18" x14ac:dyDescent="0.2">
      <c r="A77" t="s">
        <v>18</v>
      </c>
      <c r="B77" s="1">
        <v>43745</v>
      </c>
      <c r="C77" t="s">
        <v>7</v>
      </c>
      <c r="D77">
        <v>1</v>
      </c>
      <c r="E77">
        <v>3</v>
      </c>
      <c r="F77" t="s">
        <v>10</v>
      </c>
      <c r="G77">
        <v>100.3</v>
      </c>
      <c r="H77" t="s">
        <v>17</v>
      </c>
      <c r="I77" s="1">
        <v>43818</v>
      </c>
      <c r="K77">
        <v>16325</v>
      </c>
      <c r="M77">
        <v>16391.560000000001</v>
      </c>
      <c r="N77">
        <v>16391.77</v>
      </c>
      <c r="O77">
        <f t="shared" si="8"/>
        <v>0.20999999999912689</v>
      </c>
      <c r="P77" s="4">
        <f t="shared" si="6"/>
        <v>66.770000000000437</v>
      </c>
      <c r="Q77">
        <f t="shared" si="4"/>
        <v>66.56000000000131</v>
      </c>
      <c r="R77" s="4">
        <f t="shared" si="7"/>
        <v>-0.50217163396734077</v>
      </c>
    </row>
    <row r="78" spans="1:18" x14ac:dyDescent="0.2">
      <c r="A78" t="s">
        <v>18</v>
      </c>
      <c r="B78" s="1">
        <v>43745</v>
      </c>
      <c r="C78" t="s">
        <v>7</v>
      </c>
      <c r="D78">
        <v>1</v>
      </c>
      <c r="E78">
        <v>3</v>
      </c>
      <c r="F78" t="s">
        <v>9</v>
      </c>
      <c r="G78">
        <v>99.7</v>
      </c>
      <c r="H78" t="s">
        <v>17</v>
      </c>
      <c r="I78" s="1">
        <v>43818</v>
      </c>
      <c r="K78">
        <v>16006.9</v>
      </c>
      <c r="M78">
        <v>16098.75</v>
      </c>
      <c r="N78">
        <v>16098.97</v>
      </c>
      <c r="O78">
        <f t="shared" si="8"/>
        <v>0.21999999999934516</v>
      </c>
      <c r="P78" s="4">
        <f t="shared" si="6"/>
        <v>92.069999999999709</v>
      </c>
      <c r="Q78">
        <f t="shared" si="4"/>
        <v>91.850000000000364</v>
      </c>
      <c r="R78" s="4">
        <f t="shared" si="7"/>
        <v>-8.2871728033021813E-2</v>
      </c>
    </row>
    <row r="79" spans="1:18" x14ac:dyDescent="0.2">
      <c r="A79" t="s">
        <v>18</v>
      </c>
      <c r="B79" s="1">
        <v>43745</v>
      </c>
      <c r="C79" t="s">
        <v>7</v>
      </c>
      <c r="D79">
        <v>1</v>
      </c>
      <c r="E79">
        <v>3</v>
      </c>
      <c r="F79" t="s">
        <v>11</v>
      </c>
      <c r="G79">
        <v>100.7</v>
      </c>
      <c r="H79" t="s">
        <v>17</v>
      </c>
      <c r="I79" s="1">
        <v>43818</v>
      </c>
      <c r="M79">
        <v>16320.3</v>
      </c>
      <c r="N79">
        <v>16316.54</v>
      </c>
      <c r="O79">
        <f t="shared" si="8"/>
        <v>-3.7599999999983993</v>
      </c>
      <c r="P79" s="4">
        <f>G79</f>
        <v>100.7</v>
      </c>
      <c r="R79" s="4">
        <f t="shared" si="7"/>
        <v>0</v>
      </c>
    </row>
    <row r="80" spans="1:18" x14ac:dyDescent="0.2">
      <c r="A80" t="s">
        <v>18</v>
      </c>
      <c r="B80" s="1">
        <v>43745</v>
      </c>
      <c r="C80" t="s">
        <v>7</v>
      </c>
      <c r="D80">
        <v>1</v>
      </c>
      <c r="E80">
        <v>4</v>
      </c>
      <c r="F80" t="s">
        <v>10</v>
      </c>
      <c r="G80">
        <v>99.4</v>
      </c>
      <c r="H80" t="s">
        <v>17</v>
      </c>
      <c r="I80" s="1">
        <v>43818</v>
      </c>
      <c r="K80">
        <v>16085</v>
      </c>
      <c r="M80">
        <v>16133.13</v>
      </c>
      <c r="N80">
        <v>16134.3</v>
      </c>
      <c r="O80">
        <f t="shared" si="8"/>
        <v>1.1700000000000728</v>
      </c>
      <c r="P80" s="4">
        <f t="shared" si="6"/>
        <v>49.299999999999272</v>
      </c>
      <c r="Q80">
        <f t="shared" si="4"/>
        <v>48.1299999999992</v>
      </c>
      <c r="R80" s="4">
        <f t="shared" si="7"/>
        <v>-1.0162271805274132</v>
      </c>
    </row>
    <row r="81" spans="1:18" x14ac:dyDescent="0.2">
      <c r="A81" t="s">
        <v>18</v>
      </c>
      <c r="B81" s="1">
        <v>43745</v>
      </c>
      <c r="C81" t="s">
        <v>7</v>
      </c>
      <c r="D81">
        <v>1</v>
      </c>
      <c r="E81">
        <v>4</v>
      </c>
      <c r="F81" t="s">
        <v>9</v>
      </c>
      <c r="G81">
        <v>100.2</v>
      </c>
      <c r="H81" t="s">
        <v>17</v>
      </c>
      <c r="I81" s="1">
        <v>43818</v>
      </c>
      <c r="K81">
        <v>16463.5</v>
      </c>
      <c r="M81">
        <v>16554.2</v>
      </c>
      <c r="N81">
        <v>16554.740000000002</v>
      </c>
      <c r="O81">
        <f t="shared" si="8"/>
        <v>0.54000000000087311</v>
      </c>
      <c r="P81" s="4">
        <f t="shared" si="6"/>
        <v>91.240000000001601</v>
      </c>
      <c r="Q81">
        <f t="shared" si="4"/>
        <v>90.700000000000728</v>
      </c>
      <c r="R81" s="4">
        <f t="shared" si="7"/>
        <v>-9.8202542744391108E-2</v>
      </c>
    </row>
    <row r="82" spans="1:18" x14ac:dyDescent="0.2">
      <c r="A82" t="s">
        <v>18</v>
      </c>
      <c r="B82" s="1">
        <v>43745</v>
      </c>
      <c r="C82" t="s">
        <v>7</v>
      </c>
      <c r="D82">
        <v>1</v>
      </c>
      <c r="E82">
        <v>4</v>
      </c>
      <c r="F82" t="s">
        <v>11</v>
      </c>
      <c r="G82">
        <v>97.2</v>
      </c>
      <c r="H82" t="s">
        <v>17</v>
      </c>
      <c r="I82" s="1">
        <v>43818</v>
      </c>
      <c r="M82">
        <v>16328</v>
      </c>
      <c r="N82">
        <v>16325.56</v>
      </c>
      <c r="O82">
        <f t="shared" si="8"/>
        <v>-2.4400000000005093</v>
      </c>
      <c r="P82" s="4">
        <f>G82</f>
        <v>97.2</v>
      </c>
      <c r="R82" s="4">
        <f t="shared" si="7"/>
        <v>0</v>
      </c>
    </row>
    <row r="83" spans="1:18" x14ac:dyDescent="0.2">
      <c r="A83" t="s">
        <v>6</v>
      </c>
      <c r="B83" s="1">
        <v>43668</v>
      </c>
      <c r="C83" t="s">
        <v>7</v>
      </c>
      <c r="D83" s="3">
        <v>2</v>
      </c>
      <c r="E83">
        <v>1</v>
      </c>
      <c r="F83" t="s">
        <v>11</v>
      </c>
      <c r="G83">
        <v>100.03</v>
      </c>
      <c r="H83" t="s">
        <v>13</v>
      </c>
      <c r="I83" s="2">
        <v>43770</v>
      </c>
    </row>
    <row r="84" spans="1:18" x14ac:dyDescent="0.2">
      <c r="A84" t="s">
        <v>6</v>
      </c>
      <c r="B84" s="1">
        <v>43668</v>
      </c>
      <c r="C84" t="s">
        <v>7</v>
      </c>
      <c r="D84" s="3">
        <v>2</v>
      </c>
      <c r="E84">
        <v>1</v>
      </c>
      <c r="F84" t="s">
        <v>10</v>
      </c>
      <c r="G84">
        <v>99.57</v>
      </c>
      <c r="H84" t="s">
        <v>13</v>
      </c>
      <c r="I84" s="2">
        <v>43770</v>
      </c>
    </row>
    <row r="85" spans="1:18" x14ac:dyDescent="0.2">
      <c r="A85" t="s">
        <v>6</v>
      </c>
      <c r="B85" s="1">
        <v>43668</v>
      </c>
      <c r="C85" t="s">
        <v>7</v>
      </c>
      <c r="D85" s="3">
        <v>2</v>
      </c>
      <c r="E85">
        <v>1</v>
      </c>
      <c r="F85" t="s">
        <v>9</v>
      </c>
      <c r="G85">
        <v>99.78</v>
      </c>
      <c r="H85" t="s">
        <v>13</v>
      </c>
      <c r="I85" s="2">
        <v>43770</v>
      </c>
    </row>
    <row r="86" spans="1:18" x14ac:dyDescent="0.2">
      <c r="A86" t="s">
        <v>6</v>
      </c>
      <c r="B86" s="1">
        <v>43668</v>
      </c>
      <c r="C86" t="s">
        <v>7</v>
      </c>
      <c r="D86" s="3">
        <v>2</v>
      </c>
      <c r="E86">
        <v>2</v>
      </c>
      <c r="F86" t="s">
        <v>11</v>
      </c>
      <c r="G86">
        <v>99.59</v>
      </c>
      <c r="H86" t="s">
        <v>13</v>
      </c>
      <c r="I86" s="2">
        <v>43770</v>
      </c>
    </row>
    <row r="87" spans="1:18" x14ac:dyDescent="0.2">
      <c r="A87" t="s">
        <v>6</v>
      </c>
      <c r="B87" s="1">
        <v>43668</v>
      </c>
      <c r="C87" t="s">
        <v>7</v>
      </c>
      <c r="D87" s="3">
        <v>2</v>
      </c>
      <c r="E87">
        <v>2</v>
      </c>
      <c r="F87" t="s">
        <v>10</v>
      </c>
      <c r="G87">
        <v>99.37</v>
      </c>
      <c r="H87" t="s">
        <v>13</v>
      </c>
      <c r="I87" s="2">
        <v>43770</v>
      </c>
    </row>
    <row r="88" spans="1:18" x14ac:dyDescent="0.2">
      <c r="A88" t="s">
        <v>6</v>
      </c>
      <c r="B88" s="1">
        <v>43668</v>
      </c>
      <c r="C88" t="s">
        <v>7</v>
      </c>
      <c r="D88" s="3">
        <v>2</v>
      </c>
      <c r="E88">
        <v>2</v>
      </c>
      <c r="F88" t="s">
        <v>9</v>
      </c>
      <c r="G88">
        <v>99.79</v>
      </c>
      <c r="H88" t="s">
        <v>13</v>
      </c>
      <c r="I88" s="2">
        <v>43770</v>
      </c>
    </row>
    <row r="89" spans="1:18" x14ac:dyDescent="0.2">
      <c r="A89" t="s">
        <v>6</v>
      </c>
      <c r="B89" s="1">
        <v>43668</v>
      </c>
      <c r="C89" t="s">
        <v>7</v>
      </c>
      <c r="D89" s="3">
        <v>2</v>
      </c>
      <c r="E89">
        <v>3</v>
      </c>
      <c r="F89" t="s">
        <v>11</v>
      </c>
      <c r="G89">
        <v>100.05</v>
      </c>
      <c r="H89" t="s">
        <v>13</v>
      </c>
      <c r="I89" s="2">
        <v>43770</v>
      </c>
    </row>
    <row r="90" spans="1:18" x14ac:dyDescent="0.2">
      <c r="A90" t="s">
        <v>6</v>
      </c>
      <c r="B90" s="1">
        <v>43668</v>
      </c>
      <c r="C90" t="s">
        <v>7</v>
      </c>
      <c r="D90" s="3">
        <v>2</v>
      </c>
      <c r="E90">
        <v>3</v>
      </c>
      <c r="F90" t="s">
        <v>10</v>
      </c>
      <c r="G90">
        <v>100.26</v>
      </c>
      <c r="H90" t="s">
        <v>13</v>
      </c>
      <c r="I90" s="2">
        <v>43770</v>
      </c>
    </row>
    <row r="91" spans="1:18" x14ac:dyDescent="0.2">
      <c r="A91" t="s">
        <v>6</v>
      </c>
      <c r="B91" s="1">
        <v>43668</v>
      </c>
      <c r="C91" t="s">
        <v>7</v>
      </c>
      <c r="D91" s="3">
        <v>2</v>
      </c>
      <c r="E91">
        <v>3</v>
      </c>
      <c r="F91" t="s">
        <v>9</v>
      </c>
      <c r="G91">
        <v>99.21</v>
      </c>
      <c r="H91" t="s">
        <v>13</v>
      </c>
      <c r="I91" s="2">
        <v>43770</v>
      </c>
    </row>
    <row r="92" spans="1:18" x14ac:dyDescent="0.2">
      <c r="A92" t="s">
        <v>6</v>
      </c>
      <c r="B92" s="1">
        <v>43668</v>
      </c>
      <c r="C92" t="s">
        <v>7</v>
      </c>
      <c r="D92" s="3">
        <v>2</v>
      </c>
      <c r="E92">
        <v>4</v>
      </c>
      <c r="F92" t="s">
        <v>11</v>
      </c>
      <c r="G92">
        <v>99.19</v>
      </c>
      <c r="H92" t="s">
        <v>13</v>
      </c>
      <c r="I92" s="2">
        <v>43770</v>
      </c>
    </row>
    <row r="93" spans="1:18" x14ac:dyDescent="0.2">
      <c r="A93" t="s">
        <v>6</v>
      </c>
      <c r="B93" s="1">
        <v>43668</v>
      </c>
      <c r="C93" t="s">
        <v>7</v>
      </c>
      <c r="D93" s="3">
        <v>2</v>
      </c>
      <c r="E93">
        <v>4</v>
      </c>
      <c r="F93" t="s">
        <v>10</v>
      </c>
      <c r="G93">
        <v>99.63</v>
      </c>
      <c r="H93" t="s">
        <v>13</v>
      </c>
      <c r="I93" s="2">
        <v>43770</v>
      </c>
    </row>
    <row r="94" spans="1:18" x14ac:dyDescent="0.2">
      <c r="A94" t="s">
        <v>6</v>
      </c>
      <c r="B94" s="1">
        <v>43668</v>
      </c>
      <c r="C94" t="s">
        <v>7</v>
      </c>
      <c r="D94" s="3">
        <v>2</v>
      </c>
      <c r="E94">
        <v>4</v>
      </c>
      <c r="F94" t="s">
        <v>9</v>
      </c>
      <c r="G94">
        <v>99.74</v>
      </c>
      <c r="H94" t="s">
        <v>13</v>
      </c>
      <c r="I94" s="2">
        <v>43770</v>
      </c>
    </row>
    <row r="95" spans="1:18" x14ac:dyDescent="0.2">
      <c r="A95" t="s">
        <v>6</v>
      </c>
      <c r="B95" s="1">
        <v>43682</v>
      </c>
      <c r="C95" t="s">
        <v>7</v>
      </c>
      <c r="D95" s="3">
        <v>2</v>
      </c>
      <c r="E95">
        <v>1</v>
      </c>
      <c r="F95" t="s">
        <v>11</v>
      </c>
      <c r="G95">
        <v>100.74</v>
      </c>
      <c r="H95" t="s">
        <v>13</v>
      </c>
      <c r="I95" s="2">
        <v>43770</v>
      </c>
    </row>
    <row r="96" spans="1:18" x14ac:dyDescent="0.2">
      <c r="A96" t="s">
        <v>6</v>
      </c>
      <c r="B96" s="1">
        <v>43682</v>
      </c>
      <c r="C96" t="s">
        <v>7</v>
      </c>
      <c r="D96" s="3">
        <v>2</v>
      </c>
      <c r="E96">
        <v>1</v>
      </c>
      <c r="F96" t="s">
        <v>10</v>
      </c>
      <c r="G96">
        <v>99.32</v>
      </c>
      <c r="H96" t="s">
        <v>13</v>
      </c>
      <c r="I96" s="2">
        <v>43770</v>
      </c>
    </row>
    <row r="97" spans="1:18" x14ac:dyDescent="0.2">
      <c r="A97" t="s">
        <v>6</v>
      </c>
      <c r="B97" s="1">
        <v>43682</v>
      </c>
      <c r="C97" t="s">
        <v>7</v>
      </c>
      <c r="D97" s="3">
        <v>2</v>
      </c>
      <c r="E97">
        <v>1</v>
      </c>
      <c r="F97" t="s">
        <v>9</v>
      </c>
      <c r="G97">
        <v>99.34</v>
      </c>
      <c r="H97" t="s">
        <v>13</v>
      </c>
      <c r="I97" s="2">
        <v>43770</v>
      </c>
    </row>
    <row r="98" spans="1:18" x14ac:dyDescent="0.2">
      <c r="A98" t="s">
        <v>6</v>
      </c>
      <c r="B98" s="1">
        <v>43682</v>
      </c>
      <c r="C98" t="s">
        <v>7</v>
      </c>
      <c r="D98" s="3">
        <v>2</v>
      </c>
      <c r="E98">
        <v>2</v>
      </c>
      <c r="F98" t="s">
        <v>11</v>
      </c>
      <c r="G98">
        <v>99.83</v>
      </c>
      <c r="H98" t="s">
        <v>13</v>
      </c>
      <c r="I98" s="2">
        <v>43770</v>
      </c>
    </row>
    <row r="99" spans="1:18" x14ac:dyDescent="0.2">
      <c r="A99" t="s">
        <v>6</v>
      </c>
      <c r="B99" s="1">
        <v>43682</v>
      </c>
      <c r="C99" t="s">
        <v>7</v>
      </c>
      <c r="D99" s="3">
        <v>2</v>
      </c>
      <c r="E99">
        <v>2</v>
      </c>
      <c r="F99" t="s">
        <v>10</v>
      </c>
      <c r="G99">
        <v>99.64</v>
      </c>
      <c r="H99" t="s">
        <v>13</v>
      </c>
      <c r="I99" s="2">
        <v>43770</v>
      </c>
    </row>
    <row r="100" spans="1:18" x14ac:dyDescent="0.2">
      <c r="A100" t="s">
        <v>6</v>
      </c>
      <c r="B100" s="1">
        <v>43682</v>
      </c>
      <c r="C100" t="s">
        <v>7</v>
      </c>
      <c r="D100" s="3">
        <v>2</v>
      </c>
      <c r="E100">
        <v>2</v>
      </c>
      <c r="F100" t="s">
        <v>9</v>
      </c>
      <c r="G100">
        <v>99.2</v>
      </c>
      <c r="H100" t="s">
        <v>13</v>
      </c>
      <c r="I100" s="2">
        <v>43770</v>
      </c>
    </row>
    <row r="101" spans="1:18" x14ac:dyDescent="0.2">
      <c r="A101" t="s">
        <v>6</v>
      </c>
      <c r="B101" s="1">
        <v>43682</v>
      </c>
      <c r="C101" t="s">
        <v>7</v>
      </c>
      <c r="D101" s="3">
        <v>2</v>
      </c>
      <c r="E101">
        <v>3</v>
      </c>
      <c r="F101" t="s">
        <v>11</v>
      </c>
      <c r="G101">
        <v>100.91</v>
      </c>
      <c r="H101" t="s">
        <v>13</v>
      </c>
      <c r="I101" s="2">
        <v>43770</v>
      </c>
    </row>
    <row r="102" spans="1:18" x14ac:dyDescent="0.2">
      <c r="A102" t="s">
        <v>6</v>
      </c>
      <c r="B102" s="1">
        <v>43682</v>
      </c>
      <c r="C102" t="s">
        <v>7</v>
      </c>
      <c r="D102" s="3">
        <v>2</v>
      </c>
      <c r="E102">
        <v>3</v>
      </c>
      <c r="F102" t="s">
        <v>10</v>
      </c>
      <c r="G102">
        <v>99.48</v>
      </c>
      <c r="H102" t="s">
        <v>13</v>
      </c>
      <c r="I102" s="2">
        <v>43770</v>
      </c>
    </row>
    <row r="103" spans="1:18" x14ac:dyDescent="0.2">
      <c r="A103" t="s">
        <v>6</v>
      </c>
      <c r="B103" s="1">
        <v>43682</v>
      </c>
      <c r="C103" t="s">
        <v>7</v>
      </c>
      <c r="D103" s="3">
        <v>2</v>
      </c>
      <c r="E103">
        <v>3</v>
      </c>
      <c r="F103" t="s">
        <v>9</v>
      </c>
      <c r="G103">
        <v>99.69</v>
      </c>
      <c r="H103" t="s">
        <v>13</v>
      </c>
      <c r="I103" s="2">
        <v>43770</v>
      </c>
    </row>
    <row r="104" spans="1:18" x14ac:dyDescent="0.2">
      <c r="A104" t="s">
        <v>6</v>
      </c>
      <c r="B104" s="1">
        <v>43682</v>
      </c>
      <c r="C104" t="s">
        <v>7</v>
      </c>
      <c r="D104" s="3">
        <v>2</v>
      </c>
      <c r="E104">
        <v>4</v>
      </c>
      <c r="F104" t="s">
        <v>11</v>
      </c>
      <c r="G104">
        <v>99.37</v>
      </c>
      <c r="H104" t="s">
        <v>13</v>
      </c>
      <c r="I104" s="2">
        <v>43770</v>
      </c>
    </row>
    <row r="105" spans="1:18" x14ac:dyDescent="0.2">
      <c r="A105" t="s">
        <v>6</v>
      </c>
      <c r="B105" s="1">
        <v>43682</v>
      </c>
      <c r="C105" t="s">
        <v>7</v>
      </c>
      <c r="D105" s="3">
        <v>2</v>
      </c>
      <c r="E105">
        <v>4</v>
      </c>
      <c r="F105" t="s">
        <v>10</v>
      </c>
      <c r="G105">
        <v>99.55</v>
      </c>
      <c r="H105" t="s">
        <v>13</v>
      </c>
      <c r="I105" s="2">
        <v>43770</v>
      </c>
    </row>
    <row r="106" spans="1:18" x14ac:dyDescent="0.2">
      <c r="A106" t="s">
        <v>6</v>
      </c>
      <c r="B106" s="1">
        <v>43682</v>
      </c>
      <c r="C106" t="s">
        <v>7</v>
      </c>
      <c r="D106" s="3">
        <v>2</v>
      </c>
      <c r="E106">
        <v>4</v>
      </c>
      <c r="F106" t="s">
        <v>9</v>
      </c>
      <c r="G106">
        <v>99.44</v>
      </c>
      <c r="H106" t="s">
        <v>13</v>
      </c>
      <c r="I106" s="2">
        <v>43770</v>
      </c>
    </row>
    <row r="107" spans="1:18" x14ac:dyDescent="0.2">
      <c r="A107" t="s">
        <v>16</v>
      </c>
      <c r="B107" s="1">
        <v>43675</v>
      </c>
      <c r="C107" s="3" t="s">
        <v>34</v>
      </c>
      <c r="D107" t="s">
        <v>16</v>
      </c>
      <c r="E107" t="s">
        <v>16</v>
      </c>
      <c r="F107" t="s">
        <v>10</v>
      </c>
      <c r="G107">
        <v>100</v>
      </c>
      <c r="H107" t="s">
        <v>17</v>
      </c>
      <c r="I107" s="1">
        <v>43818</v>
      </c>
      <c r="K107">
        <v>16391.7</v>
      </c>
      <c r="M107">
        <v>16450.27</v>
      </c>
      <c r="N107">
        <v>16448.82</v>
      </c>
      <c r="O107">
        <f>N107-M107</f>
        <v>-1.4500000000007276</v>
      </c>
      <c r="P107">
        <f>N107-K107</f>
        <v>57.119999999998981</v>
      </c>
      <c r="Q107">
        <f t="shared" si="4"/>
        <v>58.569999999999709</v>
      </c>
      <c r="R107">
        <f t="shared" ref="R107:R127" si="9">(P107-G107)/P107</f>
        <v>-0.75070028011207601</v>
      </c>
    </row>
    <row r="108" spans="1:18" x14ac:dyDescent="0.2">
      <c r="A108" t="s">
        <v>16</v>
      </c>
      <c r="B108" s="1">
        <v>43675</v>
      </c>
      <c r="C108" s="3" t="s">
        <v>34</v>
      </c>
      <c r="D108" t="s">
        <v>16</v>
      </c>
      <c r="E108" t="s">
        <v>16</v>
      </c>
      <c r="F108" t="s">
        <v>9</v>
      </c>
      <c r="G108">
        <v>99.5</v>
      </c>
      <c r="H108" t="s">
        <v>17</v>
      </c>
      <c r="I108" s="1">
        <v>43818</v>
      </c>
      <c r="K108">
        <v>16279.77</v>
      </c>
      <c r="M108">
        <v>16373.1</v>
      </c>
      <c r="N108">
        <v>16373.64</v>
      </c>
      <c r="O108">
        <f t="shared" ref="O108:O109" si="10">N108-M108</f>
        <v>0.53999999999905413</v>
      </c>
      <c r="P108">
        <f>N108-K108</f>
        <v>93.869999999998981</v>
      </c>
      <c r="Q108">
        <f t="shared" si="4"/>
        <v>93.329999999999927</v>
      </c>
      <c r="R108">
        <f t="shared" si="9"/>
        <v>-5.9976563332279534E-2</v>
      </c>
    </row>
    <row r="109" spans="1:18" x14ac:dyDescent="0.2">
      <c r="A109" t="s">
        <v>16</v>
      </c>
      <c r="B109" s="1">
        <v>43675</v>
      </c>
      <c r="C109" s="3" t="s">
        <v>34</v>
      </c>
      <c r="D109" t="s">
        <v>16</v>
      </c>
      <c r="E109" t="s">
        <v>16</v>
      </c>
      <c r="F109" t="s">
        <v>11</v>
      </c>
      <c r="G109">
        <v>101</v>
      </c>
      <c r="H109" t="s">
        <v>17</v>
      </c>
      <c r="I109" s="1">
        <v>43818</v>
      </c>
      <c r="M109">
        <v>16811.86</v>
      </c>
      <c r="N109">
        <v>16810.419999999998</v>
      </c>
      <c r="O109">
        <f t="shared" si="10"/>
        <v>-1.4400000000023283</v>
      </c>
      <c r="P109">
        <f>G109</f>
        <v>101</v>
      </c>
      <c r="Q109" s="4"/>
      <c r="R109">
        <f t="shared" si="9"/>
        <v>0</v>
      </c>
    </row>
    <row r="110" spans="1:18" x14ac:dyDescent="0.2">
      <c r="A110" t="s">
        <v>6</v>
      </c>
      <c r="B110" s="1">
        <v>43647</v>
      </c>
      <c r="C110" s="3" t="s">
        <v>7</v>
      </c>
      <c r="D110">
        <v>1</v>
      </c>
      <c r="E110">
        <v>1</v>
      </c>
      <c r="F110" t="s">
        <v>11</v>
      </c>
      <c r="G110" s="5">
        <v>99.83</v>
      </c>
      <c r="H110" s="5"/>
      <c r="I110" s="1"/>
      <c r="K110" s="5">
        <v>2578.02</v>
      </c>
      <c r="M110" s="5">
        <v>2672.84</v>
      </c>
      <c r="N110" s="5"/>
      <c r="P110">
        <f>M110-K110</f>
        <v>94.820000000000164</v>
      </c>
      <c r="Q110" s="5">
        <v>94.23</v>
      </c>
      <c r="R110">
        <v>0</v>
      </c>
    </row>
    <row r="111" spans="1:18" x14ac:dyDescent="0.2">
      <c r="A111" t="s">
        <v>6</v>
      </c>
      <c r="B111" s="1">
        <v>43647</v>
      </c>
      <c r="C111" s="3" t="s">
        <v>7</v>
      </c>
      <c r="D111">
        <v>1</v>
      </c>
      <c r="E111">
        <v>1</v>
      </c>
      <c r="F111" t="s">
        <v>10</v>
      </c>
      <c r="G111" s="5">
        <v>100.08</v>
      </c>
      <c r="H111" s="5"/>
      <c r="I111" s="1"/>
      <c r="K111" s="5">
        <v>16066.49</v>
      </c>
      <c r="M111" s="5">
        <v>16146.99</v>
      </c>
      <c r="N111" s="5">
        <v>16148.16</v>
      </c>
      <c r="O111">
        <f>N111-M111</f>
        <v>1.1700000000000728</v>
      </c>
      <c r="P111">
        <f t="shared" ref="P111:P127" si="11">M111-K111</f>
        <v>80.5</v>
      </c>
      <c r="Q111" s="5">
        <v>60.39</v>
      </c>
      <c r="R111">
        <f>(P111-G111)/P111</f>
        <v>-0.24322981366459626</v>
      </c>
    </row>
    <row r="112" spans="1:18" x14ac:dyDescent="0.2">
      <c r="A112" t="s">
        <v>6</v>
      </c>
      <c r="B112" s="1">
        <v>43647</v>
      </c>
      <c r="C112" s="3" t="s">
        <v>7</v>
      </c>
      <c r="D112">
        <v>1</v>
      </c>
      <c r="E112">
        <v>1</v>
      </c>
      <c r="F112" t="s">
        <v>9</v>
      </c>
      <c r="G112" s="5">
        <v>100.31</v>
      </c>
      <c r="H112" s="5"/>
      <c r="K112" s="5">
        <v>13849.1</v>
      </c>
      <c r="M112" s="5">
        <v>13955.44</v>
      </c>
      <c r="N112" s="5"/>
      <c r="P112">
        <f t="shared" si="11"/>
        <v>106.34000000000015</v>
      </c>
      <c r="Q112" s="5">
        <v>88.47</v>
      </c>
      <c r="R112">
        <f t="shared" si="9"/>
        <v>5.6704908783149661E-2</v>
      </c>
    </row>
    <row r="113" spans="1:18" x14ac:dyDescent="0.2">
      <c r="A113" t="s">
        <v>6</v>
      </c>
      <c r="B113" s="1">
        <v>43647</v>
      </c>
      <c r="C113" s="3" t="s">
        <v>7</v>
      </c>
      <c r="D113">
        <v>1</v>
      </c>
      <c r="E113">
        <v>2</v>
      </c>
      <c r="F113" t="s">
        <v>11</v>
      </c>
      <c r="G113" s="5">
        <v>99.72</v>
      </c>
      <c r="H113" s="5"/>
      <c r="K113" s="5">
        <v>2625.73</v>
      </c>
      <c r="M113" s="5">
        <v>2716.66</v>
      </c>
      <c r="N113" s="5"/>
      <c r="P113">
        <f t="shared" si="11"/>
        <v>90.929999999999836</v>
      </c>
      <c r="Q113" s="5">
        <v>90.41</v>
      </c>
      <c r="R113">
        <v>0</v>
      </c>
    </row>
    <row r="114" spans="1:18" x14ac:dyDescent="0.2">
      <c r="A114" t="s">
        <v>6</v>
      </c>
      <c r="B114" s="1">
        <v>43647</v>
      </c>
      <c r="C114" s="3" t="s">
        <v>7</v>
      </c>
      <c r="D114">
        <v>1</v>
      </c>
      <c r="E114">
        <v>2</v>
      </c>
      <c r="F114" t="s">
        <v>10</v>
      </c>
      <c r="G114" s="5">
        <v>100.9</v>
      </c>
      <c r="H114" s="5"/>
      <c r="K114" s="5">
        <v>15708.31</v>
      </c>
      <c r="M114" s="5">
        <v>15791.74</v>
      </c>
      <c r="N114" s="5"/>
      <c r="P114">
        <f t="shared" si="11"/>
        <v>83.430000000000291</v>
      </c>
      <c r="Q114" s="5">
        <v>66.67</v>
      </c>
      <c r="R114">
        <f t="shared" si="9"/>
        <v>-0.20939709936473275</v>
      </c>
    </row>
    <row r="115" spans="1:18" x14ac:dyDescent="0.2">
      <c r="A115" t="s">
        <v>6</v>
      </c>
      <c r="B115" s="1">
        <v>43647</v>
      </c>
      <c r="C115" s="3" t="s">
        <v>7</v>
      </c>
      <c r="D115">
        <v>1</v>
      </c>
      <c r="E115">
        <v>2</v>
      </c>
      <c r="F115" t="s">
        <v>9</v>
      </c>
      <c r="G115" s="5">
        <v>100.73</v>
      </c>
      <c r="H115" s="5"/>
      <c r="K115" s="5">
        <v>16445.810000000001</v>
      </c>
      <c r="M115" s="5">
        <v>16542.55</v>
      </c>
      <c r="N115" s="5">
        <v>16547.59</v>
      </c>
      <c r="O115">
        <f>N115-M115</f>
        <v>5.0400000000008731</v>
      </c>
      <c r="P115">
        <f t="shared" si="11"/>
        <v>96.739999999997963</v>
      </c>
      <c r="Q115" s="5">
        <v>93.9</v>
      </c>
      <c r="R115">
        <f t="shared" si="9"/>
        <v>-4.1244573082511116E-2</v>
      </c>
    </row>
    <row r="116" spans="1:18" x14ac:dyDescent="0.2">
      <c r="A116" t="s">
        <v>6</v>
      </c>
      <c r="B116" s="1">
        <v>43647</v>
      </c>
      <c r="C116" s="3" t="s">
        <v>7</v>
      </c>
      <c r="D116">
        <v>1</v>
      </c>
      <c r="E116">
        <v>3</v>
      </c>
      <c r="F116" t="s">
        <v>11</v>
      </c>
      <c r="G116" s="5">
        <v>100.67</v>
      </c>
      <c r="H116" s="5"/>
      <c r="K116" s="5">
        <v>2570.65</v>
      </c>
      <c r="M116" s="5">
        <v>2665.33</v>
      </c>
      <c r="N116" s="5"/>
      <c r="P116">
        <f t="shared" si="11"/>
        <v>94.679999999999836</v>
      </c>
      <c r="Q116" s="5">
        <v>93.9</v>
      </c>
      <c r="R116">
        <v>0</v>
      </c>
    </row>
    <row r="117" spans="1:18" x14ac:dyDescent="0.2">
      <c r="A117" t="s">
        <v>6</v>
      </c>
      <c r="B117" s="1">
        <v>43647</v>
      </c>
      <c r="C117" s="3" t="s">
        <v>7</v>
      </c>
      <c r="D117">
        <v>1</v>
      </c>
      <c r="E117">
        <v>3</v>
      </c>
      <c r="F117" t="s">
        <v>10</v>
      </c>
      <c r="G117" s="5">
        <v>100.16</v>
      </c>
      <c r="H117" s="5"/>
      <c r="K117" s="5">
        <v>16145.1</v>
      </c>
      <c r="M117" s="5">
        <v>16224.83</v>
      </c>
      <c r="N117" s="5"/>
      <c r="P117">
        <f t="shared" si="11"/>
        <v>79.729999999999563</v>
      </c>
      <c r="Q117" s="5">
        <v>56.21</v>
      </c>
      <c r="R117">
        <f t="shared" si="9"/>
        <v>-0.2562398093565853</v>
      </c>
    </row>
    <row r="118" spans="1:18" x14ac:dyDescent="0.2">
      <c r="A118" t="s">
        <v>6</v>
      </c>
      <c r="B118" s="1">
        <v>43647</v>
      </c>
      <c r="C118" s="3" t="s">
        <v>7</v>
      </c>
      <c r="D118">
        <v>1</v>
      </c>
      <c r="E118">
        <v>3</v>
      </c>
      <c r="F118" t="s">
        <v>9</v>
      </c>
      <c r="G118" s="5">
        <v>100.4</v>
      </c>
      <c r="H118" s="5"/>
      <c r="K118" s="5">
        <v>13783.36</v>
      </c>
      <c r="M118" s="5">
        <v>13880.45</v>
      </c>
      <c r="N118" s="5">
        <v>13890.05</v>
      </c>
      <c r="O118">
        <f>N118-M118</f>
        <v>9.5999999999985448</v>
      </c>
      <c r="P118">
        <f t="shared" si="11"/>
        <v>97.090000000000146</v>
      </c>
      <c r="Q118" s="5">
        <v>91.88</v>
      </c>
      <c r="R118">
        <f t="shared" si="9"/>
        <v>-3.4092079513851632E-2</v>
      </c>
    </row>
    <row r="119" spans="1:18" x14ac:dyDescent="0.2">
      <c r="A119" t="s">
        <v>6</v>
      </c>
      <c r="B119" s="1">
        <v>43647</v>
      </c>
      <c r="C119" s="3" t="s">
        <v>7</v>
      </c>
      <c r="D119">
        <v>1</v>
      </c>
      <c r="E119">
        <v>4</v>
      </c>
      <c r="F119" t="s">
        <v>11</v>
      </c>
      <c r="G119" s="5">
        <v>100.08</v>
      </c>
      <c r="H119" s="5"/>
      <c r="K119" s="5">
        <v>2595.7199999999998</v>
      </c>
      <c r="M119" s="5">
        <v>2688.75</v>
      </c>
      <c r="N119" s="5"/>
      <c r="P119">
        <f t="shared" si="11"/>
        <v>93.0300000000002</v>
      </c>
      <c r="Q119" s="5">
        <v>92.76</v>
      </c>
      <c r="R119">
        <v>0</v>
      </c>
    </row>
    <row r="120" spans="1:18" x14ac:dyDescent="0.2">
      <c r="A120" t="s">
        <v>6</v>
      </c>
      <c r="B120" s="1">
        <v>43647</v>
      </c>
      <c r="C120" s="3" t="s">
        <v>7</v>
      </c>
      <c r="D120">
        <v>1</v>
      </c>
      <c r="E120">
        <v>4</v>
      </c>
      <c r="F120" t="s">
        <v>10</v>
      </c>
      <c r="G120" s="5">
        <v>100.77</v>
      </c>
      <c r="H120" s="5"/>
      <c r="K120" s="5">
        <v>16335.89</v>
      </c>
      <c r="M120" s="5">
        <v>16421.18</v>
      </c>
      <c r="N120" s="5"/>
      <c r="P120">
        <f t="shared" si="11"/>
        <v>85.290000000000873</v>
      </c>
      <c r="Q120" s="5">
        <v>64.540000000000006</v>
      </c>
      <c r="R120">
        <f t="shared" si="9"/>
        <v>-0.18149841716495443</v>
      </c>
    </row>
    <row r="121" spans="1:18" x14ac:dyDescent="0.2">
      <c r="A121" t="s">
        <v>6</v>
      </c>
      <c r="B121" s="1">
        <v>43647</v>
      </c>
      <c r="C121" s="3" t="s">
        <v>7</v>
      </c>
      <c r="D121">
        <v>1</v>
      </c>
      <c r="E121">
        <v>4</v>
      </c>
      <c r="F121" t="s">
        <v>9</v>
      </c>
      <c r="G121" s="5">
        <v>100</v>
      </c>
      <c r="H121" s="5"/>
      <c r="K121" s="5">
        <v>13854.89</v>
      </c>
      <c r="M121" s="5">
        <v>13951.78</v>
      </c>
      <c r="N121" s="5">
        <v>13955.53</v>
      </c>
      <c r="O121">
        <f>N121-M121</f>
        <v>3.75</v>
      </c>
      <c r="P121">
        <f t="shared" si="11"/>
        <v>96.890000000001237</v>
      </c>
      <c r="Q121" s="5">
        <v>92.66</v>
      </c>
      <c r="R121">
        <f t="shared" si="9"/>
        <v>-3.2098255753934601E-2</v>
      </c>
    </row>
    <row r="122" spans="1:18" x14ac:dyDescent="0.2">
      <c r="A122" t="s">
        <v>6</v>
      </c>
      <c r="B122" s="1">
        <v>43647</v>
      </c>
      <c r="C122" s="3" t="s">
        <v>7</v>
      </c>
      <c r="D122">
        <v>1</v>
      </c>
      <c r="E122">
        <v>5</v>
      </c>
      <c r="F122" t="s">
        <v>11</v>
      </c>
      <c r="G122" s="5">
        <v>100.66</v>
      </c>
      <c r="H122" s="5"/>
      <c r="K122" s="5">
        <v>2605.71</v>
      </c>
      <c r="M122" s="5">
        <v>2701.17</v>
      </c>
      <c r="N122" s="5"/>
      <c r="P122">
        <f t="shared" si="11"/>
        <v>95.460000000000036</v>
      </c>
      <c r="Q122" s="5">
        <v>95.26</v>
      </c>
      <c r="R122">
        <v>0</v>
      </c>
    </row>
    <row r="123" spans="1:18" x14ac:dyDescent="0.2">
      <c r="A123" t="s">
        <v>6</v>
      </c>
      <c r="B123" s="1">
        <v>43647</v>
      </c>
      <c r="C123" s="3" t="s">
        <v>7</v>
      </c>
      <c r="D123">
        <v>1</v>
      </c>
      <c r="E123">
        <v>5</v>
      </c>
      <c r="F123" t="s">
        <v>10</v>
      </c>
      <c r="G123" s="5">
        <v>99.82</v>
      </c>
      <c r="H123" s="5"/>
      <c r="K123" s="5">
        <v>13918.4</v>
      </c>
      <c r="M123" s="5">
        <v>13999.97</v>
      </c>
      <c r="N123" s="5"/>
      <c r="P123">
        <f t="shared" si="11"/>
        <v>81.569999999999709</v>
      </c>
      <c r="Q123" s="5">
        <v>68.84</v>
      </c>
      <c r="R123">
        <f t="shared" si="9"/>
        <v>-0.22373421601079257</v>
      </c>
    </row>
    <row r="124" spans="1:18" x14ac:dyDescent="0.2">
      <c r="A124" t="s">
        <v>6</v>
      </c>
      <c r="B124" s="1">
        <v>43647</v>
      </c>
      <c r="C124" s="3" t="s">
        <v>7</v>
      </c>
      <c r="D124">
        <v>1</v>
      </c>
      <c r="E124">
        <v>5</v>
      </c>
      <c r="F124" t="s">
        <v>9</v>
      </c>
      <c r="G124" s="5">
        <v>99.88</v>
      </c>
      <c r="H124" s="5"/>
      <c r="K124" s="5">
        <v>16331.52</v>
      </c>
      <c r="M124" s="5">
        <v>16427.37</v>
      </c>
      <c r="N124" s="5">
        <v>16436.900000000001</v>
      </c>
      <c r="O124">
        <f>N124-M124</f>
        <v>9.5300000000024738</v>
      </c>
      <c r="P124">
        <f t="shared" si="11"/>
        <v>95.849999999998545</v>
      </c>
      <c r="Q124" s="5">
        <v>83.44</v>
      </c>
      <c r="R124">
        <f t="shared" si="9"/>
        <v>-4.2044861763187398E-2</v>
      </c>
    </row>
    <row r="125" spans="1:18" x14ac:dyDescent="0.2">
      <c r="A125" t="s">
        <v>6</v>
      </c>
      <c r="B125" s="1">
        <v>43647</v>
      </c>
      <c r="C125" s="3" t="s">
        <v>7</v>
      </c>
      <c r="D125">
        <v>1</v>
      </c>
      <c r="E125">
        <v>6</v>
      </c>
      <c r="F125" t="s">
        <v>11</v>
      </c>
      <c r="G125" s="5">
        <v>99.57</v>
      </c>
      <c r="H125" s="5"/>
      <c r="K125" s="5">
        <v>2602.33</v>
      </c>
      <c r="M125" s="5">
        <v>2694.41</v>
      </c>
      <c r="N125" s="5"/>
      <c r="P125">
        <f t="shared" si="11"/>
        <v>92.079999999999927</v>
      </c>
      <c r="Q125" s="5">
        <v>91.76</v>
      </c>
      <c r="R125">
        <v>0</v>
      </c>
    </row>
    <row r="126" spans="1:18" x14ac:dyDescent="0.2">
      <c r="A126" t="s">
        <v>6</v>
      </c>
      <c r="B126" s="1">
        <v>43647</v>
      </c>
      <c r="C126" s="3" t="s">
        <v>7</v>
      </c>
      <c r="D126">
        <v>1</v>
      </c>
      <c r="E126">
        <v>6</v>
      </c>
      <c r="F126" t="s">
        <v>10</v>
      </c>
      <c r="G126" s="5">
        <v>99.13</v>
      </c>
      <c r="H126" s="5"/>
      <c r="K126" s="5">
        <v>16322.42</v>
      </c>
      <c r="M126" s="5">
        <v>16404.55</v>
      </c>
      <c r="N126" s="5">
        <v>16406.62</v>
      </c>
      <c r="O126">
        <f>N126-M126</f>
        <v>2.069999999999709</v>
      </c>
      <c r="P126">
        <f t="shared" si="11"/>
        <v>82.1299999999992</v>
      </c>
      <c r="Q126" s="5">
        <v>63.25</v>
      </c>
      <c r="R126">
        <f t="shared" si="9"/>
        <v>-0.20698892000488203</v>
      </c>
    </row>
    <row r="127" spans="1:18" x14ac:dyDescent="0.2">
      <c r="A127" t="s">
        <v>6</v>
      </c>
      <c r="B127" s="1">
        <v>43647</v>
      </c>
      <c r="C127" s="3" t="s">
        <v>7</v>
      </c>
      <c r="D127">
        <v>1</v>
      </c>
      <c r="E127">
        <v>6</v>
      </c>
      <c r="F127" t="s">
        <v>9</v>
      </c>
      <c r="G127" s="5">
        <v>100.89</v>
      </c>
      <c r="H127" s="5"/>
      <c r="K127" s="5">
        <v>16682.830000000002</v>
      </c>
      <c r="M127" s="5">
        <v>16780.650000000001</v>
      </c>
      <c r="N127" s="5"/>
      <c r="P127">
        <f t="shared" si="11"/>
        <v>97.819999999999709</v>
      </c>
      <c r="Q127" s="5">
        <v>84.75</v>
      </c>
      <c r="R127">
        <f t="shared" si="9"/>
        <v>-3.1384175015337364E-2</v>
      </c>
    </row>
  </sheetData>
  <sortState xmlns:xlrd2="http://schemas.microsoft.com/office/spreadsheetml/2017/richdata2" ref="A2:M124">
    <sortCondition ref="D2:D124"/>
    <sortCondition ref="B2:B124"/>
    <sortCondition ref="E2:E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Lewis</dc:creator>
  <cp:lastModifiedBy>Abby Lewis</cp:lastModifiedBy>
  <dcterms:created xsi:type="dcterms:W3CDTF">2020-01-13T17:16:14Z</dcterms:created>
  <dcterms:modified xsi:type="dcterms:W3CDTF">2022-03-10T20:01:40Z</dcterms:modified>
</cp:coreProperties>
</file>