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byschneider/Desktop/Data Analysis Class/Crowd Funding/"/>
    </mc:Choice>
  </mc:AlternateContent>
  <xr:revisionPtr revIDLastSave="0" documentId="8_{84552371-5965-FD4C-9E3B-E65A2133BF16}" xr6:coauthVersionLast="45" xr6:coauthVersionMax="45" xr10:uidLastSave="{00000000-0000-0000-0000-000000000000}"/>
  <bookViews>
    <workbookView xWindow="0" yWindow="500" windowWidth="25600" windowHeight="13580" activeTab="6" xr2:uid="{00000000-000D-0000-FFFF-FFFF00000000}"/>
  </bookViews>
  <sheets>
    <sheet name="Category Statistics" sheetId="2" r:id="rId1"/>
    <sheet name="Subcategory Statistics" sheetId="3" r:id="rId2"/>
    <sheet name="Theatre Outcomes by Launch Date" sheetId="19" r:id="rId3"/>
    <sheet name="Outcomes Based on Goals" sheetId="20" r:id="rId4"/>
    <sheet name="kickstarter" sheetId="1" r:id="rId5"/>
    <sheet name="Edinburgh Research" sheetId="7" r:id="rId6"/>
    <sheet name="Descriptive Statistics" sheetId="10" r:id="rId7"/>
  </sheets>
  <externalReferences>
    <externalReference r:id="rId8"/>
  </externalReference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0" l="1"/>
  <c r="H12" i="20"/>
  <c r="H11" i="20"/>
  <c r="H3" i="20"/>
  <c r="H4" i="20"/>
  <c r="H5" i="20"/>
  <c r="H6" i="20"/>
  <c r="H7" i="20"/>
  <c r="H8" i="20"/>
  <c r="H9" i="20"/>
  <c r="H10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3" i="20"/>
  <c r="E4" i="20"/>
  <c r="E5" i="20"/>
  <c r="E6" i="20"/>
  <c r="E7" i="20"/>
  <c r="E8" i="20"/>
  <c r="E9" i="20"/>
  <c r="E10" i="20"/>
  <c r="E11" i="20"/>
  <c r="E12" i="20"/>
  <c r="E13" i="20"/>
  <c r="E2" i="20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9" i="20"/>
  <c r="B6" i="20"/>
  <c r="B4" i="20"/>
  <c r="B5" i="20"/>
  <c r="B7" i="20"/>
  <c r="B8" i="20"/>
  <c r="B10" i="20"/>
  <c r="B11" i="20"/>
  <c r="B12" i="20"/>
  <c r="B13" i="20"/>
  <c r="B3" i="20"/>
  <c r="B2" i="20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3" i="1"/>
  <c r="T44" i="1"/>
  <c r="T4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C14" i="10" l="1"/>
  <c r="C13" i="10"/>
  <c r="C12" i="10"/>
  <c r="C11" i="10"/>
  <c r="C10" i="10"/>
  <c r="C9" i="10"/>
  <c r="B13" i="10"/>
  <c r="B12" i="10"/>
  <c r="B11" i="10"/>
  <c r="C7" i="10"/>
  <c r="C6" i="10"/>
  <c r="C5" i="10"/>
  <c r="C4" i="10"/>
  <c r="C2" i="10"/>
  <c r="C3" i="10"/>
  <c r="B6" i="10"/>
  <c r="B5" i="10"/>
  <c r="B4" i="10"/>
  <c r="B3" i="10"/>
  <c r="B10" i="10"/>
  <c r="B9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B14" i="10" l="1"/>
  <c r="B7" i="10"/>
  <c r="T2" i="1"/>
  <c r="S2" i="1"/>
  <c r="U2" i="1" s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<sst xmlns="http://schemas.openxmlformats.org/spreadsheetml/2006/main" count="33023" uniqueCount="8417">
  <si>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</si>
  <si>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</si>
  <si>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</si>
  <si>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</si>
  <si>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</si>
  <si>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</si>
  <si>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</si>
  <si>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</si>
  <si>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</si>
  <si>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</si>
  <si>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</si>
  <si>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</si>
  <si>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</si>
  <si>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</si>
  <si>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</si>
  <si>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</si>
  <si>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</si>
  <si>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</si>
  <si>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</si>
  <si>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</si>
  <si>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</si>
  <si>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</si>
  <si>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</si>
  <si>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</si>
  <si>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</si>
  <si>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</si>
  <si>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</si>
  <si>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</si>
  <si>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</si>
  <si>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</si>
  <si>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</si>
  <si>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</si>
  <si>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</si>
  <si>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</si>
  <si>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</si>
  <si>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</si>
  <si>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</si>
  <si>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</si>
  <si>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</si>
  <si>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</si>
  <si>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</si>
  <si>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</si>
  <si>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</si>
  <si>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</si>
  <si>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</si>
  <si>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</si>
  <si>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</si>
  <si>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</si>
  <si>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</si>
  <si>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</si>
  <si>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</si>
  <si>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</si>
  <si>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</si>
  <si>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</si>
  <si>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</si>
  <si>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</si>
  <si>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</si>
  <si>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</si>
  <si>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</si>
  <si>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</si>
  <si>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</si>
  <si>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</si>
  <si>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</si>
  <si>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</si>
  <si>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</si>
  <si>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</si>
  <si>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</si>
  <si>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</si>
  <si>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</si>
  <si>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</si>
  <si>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</si>
  <si>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</si>
  <si>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</si>
  <si>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</si>
  <si>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</si>
  <si>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</si>
  <si>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</si>
  <si>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</si>
  <si>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</si>
  <si>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</si>
  <si>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</si>
  <si>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</si>
  <si>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</si>
  <si>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</si>
  <si>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</si>
  <si>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</si>
  <si>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</si>
  <si>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</si>
  <si>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</si>
  <si>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</si>
  <si>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</si>
  <si>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</si>
  <si>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</si>
  <si>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</si>
  <si>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</si>
  <si>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</si>
  <si>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</si>
  <si>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</si>
  <si>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</si>
  <si>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</si>
  <si>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</si>
  <si>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</si>
  <si>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</si>
  <si>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</si>
  <si>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</si>
  <si>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</si>
  <si>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</si>
  <si>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</si>
  <si>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</si>
  <si>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</si>
  <si>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</si>
  <si>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</si>
  <si>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</si>
  <si>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</si>
  <si>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</si>
  <si>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</si>
  <si>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</si>
  <si>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</si>
  <si>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</si>
  <si>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</si>
  <si>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</si>
  <si>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</si>
  <si>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</si>
  <si>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</si>
  <si>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</si>
  <si>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</si>
  <si>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</si>
  <si>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</si>
  <si>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</si>
  <si>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</si>
  <si>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</si>
  <si>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</si>
  <si>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</si>
  <si>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</si>
  <si>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</si>
  <si>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</si>
  <si>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</si>
  <si>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</si>
  <si>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</si>
  <si>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</si>
  <si>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</si>
  <si>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</si>
  <si>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</si>
  <si>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</si>
  <si>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</si>
  <si>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</si>
  <si>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</si>
  <si>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</si>
  <si>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</si>
  <si>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</si>
  <si>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</si>
  <si>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</si>
  <si>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</si>
  <si>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</si>
  <si>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</si>
  <si>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</si>
  <si>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</si>
  <si>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</si>
  <si>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</si>
  <si>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</si>
  <si>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</si>
  <si>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</si>
  <si>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</si>
  <si>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</si>
  <si>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</si>
  <si>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</si>
  <si>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</si>
  <si>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</si>
  <si>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</si>
  <si>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</si>
  <si>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</si>
  <si>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</si>
  <si>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</si>
  <si>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</si>
  <si>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</si>
  <si>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</si>
  <si>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</si>
  <si>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</si>
  <si>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</si>
  <si>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</si>
  <si>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</si>
  <si>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</si>
  <si>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</si>
  <si>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</si>
  <si>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</si>
  <si>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</si>
  <si>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</si>
  <si>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</si>
  <si>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</si>
  <si>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</si>
  <si>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</si>
  <si>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</si>
  <si>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</si>
  <si>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</si>
  <si>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</si>
  <si>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</si>
  <si>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</si>
  <si>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</si>
  <si>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</si>
  <si>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</si>
  <si>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</si>
  <si>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</si>
  <si>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</si>
  <si>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</si>
  <si>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</si>
  <si>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</si>
  <si>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</si>
  <si>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</si>
  <si>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</si>
  <si>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</si>
  <si>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</si>
  <si>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</si>
  <si>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</si>
  <si>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</si>
  <si>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</si>
  <si>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</si>
  <si>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</si>
  <si>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</si>
  <si>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</si>
  <si>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</si>
  <si>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</si>
  <si>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</si>
  <si>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</si>
  <si>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</si>
  <si>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</si>
  <si>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</si>
  <si>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</si>
  <si>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</si>
  <si>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</si>
  <si>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</si>
  <si>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</si>
  <si>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</si>
  <si>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</si>
  <si>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</si>
  <si>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</si>
  <si>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</si>
  <si>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</si>
  <si>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</si>
  <si>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</si>
  <si>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</si>
  <si>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</si>
  <si>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</si>
  <si>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</si>
  <si>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</si>
  <si>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</si>
  <si>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</si>
  <si>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</si>
  <si>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</si>
  <si>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</si>
  <si>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</si>
  <si>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</si>
  <si>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</si>
  <si>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</si>
  <si>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</si>
  <si>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</si>
  <si>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</si>
  <si>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</si>
  <si>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</si>
  <si>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</si>
  <si>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</si>
  <si>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</si>
  <si>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</si>
  <si>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</si>
  <si>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</si>
  <si>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</si>
  <si>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</si>
  <si>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</si>
  <si>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</si>
  <si>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</si>
  <si>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</si>
  <si>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</si>
  <si>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</si>
  <si>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</si>
  <si>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</si>
  <si>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</si>
  <si>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</si>
  <si>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</si>
  <si>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</si>
  <si>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</si>
  <si>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</si>
  <si>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</si>
  <si>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</si>
  <si>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</si>
  <si>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</si>
  <si>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</si>
  <si>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</si>
  <si>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</si>
  <si>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</si>
  <si>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</si>
  <si>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</si>
  <si>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</si>
  <si>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</si>
  <si>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</si>
  <si>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</si>
  <si>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</si>
  <si>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</si>
  <si>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</si>
  <si>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</si>
  <si>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</si>
  <si>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</si>
  <si>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</si>
  <si>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</si>
  <si>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</si>
  <si>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</si>
  <si>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</si>
  <si>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</si>
  <si>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</si>
  <si>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</si>
  <si>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</si>
  <si>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</si>
  <si>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</si>
  <si>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</si>
  <si>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</si>
  <si>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</si>
  <si>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</si>
  <si>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</si>
  <si>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</si>
  <si>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</si>
  <si>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</si>
  <si>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</si>
  <si>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</si>
  <si>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</si>
  <si>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</si>
  <si>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</si>
  <si>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</si>
  <si>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</si>
  <si>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</si>
  <si>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</si>
  <si>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</si>
  <si>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</si>
  <si>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</si>
  <si>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</si>
  <si>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</si>
  <si>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</si>
  <si>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</si>
  <si>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</si>
  <si>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</si>
  <si>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</si>
  <si>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</si>
  <si>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</si>
  <si>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</si>
  <si>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</si>
  <si>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</si>
  <si>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</si>
  <si>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</si>
  <si>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</si>
  <si>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</si>
  <si>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</si>
  <si>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</si>
  <si>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</si>
  <si>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</si>
  <si>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</si>
  <si>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</si>
  <si>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</si>
  <si>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</si>
  <si>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</si>
  <si>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</si>
  <si>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</si>
  <si>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</si>
  <si>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</si>
  <si>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</si>
  <si>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</si>
  <si>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</si>
  <si>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</si>
  <si>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</si>
  <si>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</si>
  <si>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</si>
  <si>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</si>
  <si>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</si>
  <si>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</si>
  <si>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</si>
  <si>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</si>
  <si>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</si>
  <si>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</si>
  <si>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</si>
  <si>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</si>
  <si>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</si>
  <si>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</si>
  <si>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</si>
  <si>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</si>
  <si>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</si>
  <si>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</si>
  <si>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</si>
  <si>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</si>
  <si>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</si>
  <si>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</si>
  <si>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</si>
  <si>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</si>
  <si>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</si>
  <si>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</si>
  <si>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</si>
  <si>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</si>
  <si>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</si>
  <si>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</si>
  <si>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</si>
  <si>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</si>
  <si>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</si>
  <si>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</si>
  <si>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</si>
  <si>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</si>
  <si>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</si>
  <si>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</si>
  <si>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</si>
  <si>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</si>
  <si>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</si>
  <si>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</si>
  <si>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</si>
  <si>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</si>
  <si>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</si>
  <si>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</si>
  <si>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</si>
  <si>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</si>
  <si>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</si>
  <si>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</si>
  <si>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</si>
  <si>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</si>
  <si>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</si>
  <si>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</si>
  <si>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</si>
  <si>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</si>
  <si>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</si>
  <si>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</si>
  <si>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</si>
  <si>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</si>
  <si>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</si>
  <si>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</si>
  <si>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</si>
  <si>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</si>
  <si>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</si>
  <si>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</si>
  <si>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</si>
  <si>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</si>
  <si>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</si>
  <si>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</si>
  <si>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</si>
  <si>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</si>
  <si>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</si>
  <si>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</si>
  <si>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</si>
  <si>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</si>
  <si>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</si>
  <si>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</si>
  <si>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</si>
  <si>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</si>
  <si>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</si>
  <si>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</si>
  <si>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</si>
  <si>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</si>
  <si>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</si>
  <si>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</si>
  <si>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</si>
  <si>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</si>
  <si>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</si>
  <si>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</si>
  <si>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</si>
  <si>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</si>
  <si>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</si>
  <si>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</si>
  <si>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</si>
  <si>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</si>
  <si>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</si>
  <si>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</si>
  <si>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</si>
  <si>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</si>
  <si>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</si>
  <si>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</si>
  <si>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</si>
  <si>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</si>
  <si>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</si>
  <si>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</si>
  <si>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</si>
  <si>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</si>
  <si>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</si>
  <si>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</si>
  <si>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</si>
  <si>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</si>
  <si>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</si>
  <si>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</si>
  <si>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</si>
  <si>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</si>
  <si>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</si>
  <si>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</si>
  <si>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</si>
  <si>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</si>
  <si>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</si>
  <si>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</si>
  <si>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</si>
  <si>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</si>
  <si>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</si>
  <si>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</si>
  <si>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</si>
  <si>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</si>
  <si>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</si>
  <si>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</si>
  <si>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</si>
  <si>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</si>
  <si>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</si>
  <si>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</si>
  <si>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</si>
  <si>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</si>
  <si>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</si>
  <si>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</si>
  <si>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</si>
  <si>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</si>
  <si>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</si>
  <si>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</si>
  <si>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</si>
  <si>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</si>
  <si>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</si>
  <si>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</si>
  <si>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</si>
  <si>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</si>
  <si>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</si>
  <si>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</si>
  <si>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</si>
  <si>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</si>
  <si>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</si>
  <si>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</si>
  <si>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</si>
  <si>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</si>
  <si>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</si>
  <si>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</si>
  <si>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</si>
  <si>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</si>
  <si>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</si>
  <si>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</si>
  <si>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</si>
  <si>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</si>
  <si>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</si>
  <si>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</si>
  <si>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</si>
  <si>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</si>
  <si>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</si>
  <si>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</si>
  <si>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</si>
  <si>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</si>
  <si>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</si>
  <si>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</si>
  <si>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</si>
  <si>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</si>
  <si>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</si>
  <si>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</si>
  <si>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</si>
  <si>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</si>
  <si>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</si>
  <si>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</si>
  <si>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</si>
  <si>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</si>
  <si>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</si>
  <si>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</si>
  <si>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</si>
  <si>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</si>
  <si>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</si>
  <si>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</si>
  <si>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</si>
  <si>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</si>
  <si>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</si>
  <si>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</si>
  <si>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</si>
  <si>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</si>
  <si>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</si>
  <si>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</si>
  <si>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</si>
  <si>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</si>
  <si>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</si>
  <si>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</si>
  <si>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</si>
  <si>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</si>
  <si>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</si>
  <si>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</si>
  <si>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</si>
  <si>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</si>
  <si>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</si>
  <si>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</si>
  <si>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</si>
  <si>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</si>
  <si>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</si>
  <si>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</si>
  <si>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</si>
  <si>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</si>
  <si>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</si>
  <si>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</si>
  <si>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</si>
  <si>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</si>
  <si>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</si>
  <si>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</si>
  <si>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</si>
  <si>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</si>
  <si>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</si>
  <si>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</si>
  <si>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</si>
  <si>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</si>
  <si>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</si>
  <si>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</si>
  <si>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</si>
  <si>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</si>
  <si>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</si>
  <si>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</si>
  <si>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</si>
  <si>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</si>
  <si>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</si>
  <si>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</si>
  <si>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</si>
  <si>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</si>
  <si>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</si>
  <si>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</si>
  <si>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</si>
  <si>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</si>
  <si>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</si>
  <si>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</si>
  <si>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</si>
  <si>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</si>
  <si>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</si>
  <si>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</si>
  <si>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</si>
  <si>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</si>
  <si>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</si>
  <si>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</si>
  <si>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</si>
  <si>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</si>
  <si>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</si>
  <si>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</si>
  <si>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</si>
  <si>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</si>
  <si>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</si>
  <si>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</si>
  <si>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</si>
  <si>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</si>
  <si>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</si>
  <si>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</si>
  <si>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</si>
  <si>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</si>
  <si>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</si>
  <si>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</si>
  <si>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</si>
  <si>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</si>
  <si>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</si>
  <si>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</si>
  <si>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</si>
  <si>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</si>
  <si>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</si>
  <si>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</si>
  <si>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</si>
  <si>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</si>
  <si>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</si>
  <si>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</si>
  <si>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</si>
  <si>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</si>
  <si>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</si>
  <si>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</si>
  <si>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</si>
  <si>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</si>
  <si>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</si>
  <si>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</si>
  <si>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</si>
  <si>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</si>
  <si>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</si>
  <si>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</si>
  <si>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</si>
  <si>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</si>
  <si>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</si>
  <si>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</si>
  <si>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</si>
  <si>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</si>
  <si>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</si>
  <si>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</si>
  <si>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</si>
  <si>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</si>
  <si>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</si>
  <si>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</si>
  <si>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</si>
  <si>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</si>
  <si>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</si>
  <si>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</si>
  <si>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</si>
  <si>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</si>
  <si>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</si>
  <si>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</si>
  <si>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</si>
  <si>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</si>
  <si>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</si>
  <si>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</si>
  <si>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</si>
  <si>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</si>
  <si>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</si>
  <si>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</si>
  <si>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</si>
  <si>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</si>
  <si>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</si>
  <si>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</si>
  <si>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</si>
  <si>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</si>
  <si>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</si>
  <si>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</si>
  <si>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</si>
  <si>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</si>
  <si>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</si>
  <si>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</si>
  <si>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</si>
  <si>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</si>
  <si>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</si>
  <si>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</si>
  <si>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</si>
  <si>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</si>
  <si>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</si>
  <si>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</si>
  <si>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</si>
  <si>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</si>
  <si>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</si>
  <si>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</si>
  <si>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</si>
  <si>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</si>
  <si>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</si>
  <si>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</si>
  <si>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</si>
  <si>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</si>
  <si>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</si>
  <si>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</si>
  <si>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</si>
  <si>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</si>
  <si>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</si>
  <si>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</si>
  <si>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</si>
  <si>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</si>
  <si>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</si>
  <si>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</si>
  <si>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</si>
  <si>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</si>
  <si>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</si>
  <si>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</si>
  <si>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</si>
  <si>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</si>
  <si>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</si>
  <si>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</si>
  <si>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</si>
  <si>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</si>
  <si>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</si>
  <si>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</si>
  <si>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</si>
  <si>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</si>
  <si>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</si>
  <si>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</si>
  <si>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</si>
  <si>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</si>
  <si>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</si>
  <si>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</si>
  <si>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</si>
  <si>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</si>
  <si>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</si>
  <si>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</si>
  <si>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</si>
  <si>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</si>
  <si>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</si>
  <si>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</si>
  <si>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</si>
  <si>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</si>
  <si>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</si>
  <si>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</si>
  <si>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</si>
  <si>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</si>
  <si>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</si>
  <si>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</si>
  <si>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</si>
  <si>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</si>
  <si>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</si>
  <si>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</si>
  <si>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</si>
  <si>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</si>
  <si>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</si>
  <si>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</si>
  <si>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</si>
  <si>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</si>
  <si>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</si>
  <si>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</si>
  <si>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</si>
  <si>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</si>
  <si>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</si>
  <si>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</si>
  <si>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</si>
  <si>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</si>
  <si>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</si>
  <si>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</si>
  <si>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</si>
  <si>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</si>
  <si>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</si>
  <si>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</si>
  <si>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</si>
  <si>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</si>
  <si>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</si>
  <si>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</si>
  <si>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</si>
  <si>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</si>
  <si>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</si>
  <si>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</si>
  <si>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</si>
  <si>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</si>
  <si>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</si>
  <si>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</si>
  <si>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</si>
  <si>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</si>
  <si>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</si>
  <si>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</si>
  <si>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</si>
  <si>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</si>
  <si>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</si>
  <si>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</si>
  <si>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</si>
  <si>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</si>
  <si>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</si>
  <si>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</si>
  <si>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</si>
  <si>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</si>
  <si>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</si>
  <si>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</si>
  <si>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</si>
  <si>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</si>
  <si>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</si>
  <si>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</si>
  <si>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</si>
  <si>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</si>
  <si>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</si>
  <si>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</si>
  <si>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</si>
  <si>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</si>
  <si>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</si>
  <si>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</si>
  <si>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</si>
  <si>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</si>
  <si>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</si>
  <si>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</si>
  <si>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</si>
  <si>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</si>
  <si>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</si>
  <si>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</si>
  <si>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</si>
  <si>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</si>
  <si>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</si>
  <si>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</si>
  <si>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</si>
  <si>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</si>
  <si>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</si>
  <si>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</si>
  <si>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</si>
  <si>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</si>
  <si>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</si>
  <si>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</si>
  <si>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</si>
  <si>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</si>
  <si>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</si>
  <si>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</si>
  <si>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</si>
  <si>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</si>
  <si>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</si>
  <si>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</si>
  <si>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</si>
  <si>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</si>
  <si>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</si>
  <si>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</si>
  <si>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</si>
  <si>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</si>
  <si>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</si>
  <si>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</si>
  <si>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</si>
  <si>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</si>
  <si>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</si>
  <si>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</si>
  <si>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</si>
  <si>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</si>
  <si>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</si>
  <si>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</si>
  <si>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</si>
  <si>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</si>
  <si>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</si>
  <si>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</si>
  <si>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</si>
  <si>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</si>
  <si>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</si>
  <si>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</si>
  <si>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</si>
  <si>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</si>
  <si>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</si>
  <si>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</si>
  <si>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</si>
  <si>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</si>
  <si>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</si>
  <si>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</si>
  <si>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</si>
  <si>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</si>
  <si>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</si>
  <si>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</si>
  <si>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</si>
  <si>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</si>
  <si>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</si>
  <si>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</si>
  <si>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</si>
  <si>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</si>
  <si>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</si>
  <si>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</si>
  <si>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</si>
  <si>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</si>
  <si>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</si>
  <si>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</si>
  <si>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</si>
  <si>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</si>
  <si>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</si>
  <si>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</si>
  <si>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</si>
  <si>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</si>
  <si>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</si>
  <si>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</si>
  <si>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</si>
  <si>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</si>
  <si>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</si>
  <si>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</si>
  <si>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</si>
  <si>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</si>
  <si>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</si>
  <si>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</si>
  <si>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</si>
  <si>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</si>
  <si>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</si>
  <si>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</si>
  <si>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</si>
  <si>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</si>
  <si>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</si>
  <si>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</si>
  <si>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</si>
  <si>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</si>
  <si>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</si>
  <si>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</si>
  <si>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</si>
  <si>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</si>
  <si>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</si>
  <si>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</si>
  <si>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</si>
  <si>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</si>
  <si>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</si>
  <si>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</si>
  <si>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</si>
  <si>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</si>
  <si>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</si>
  <si>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</si>
  <si>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</si>
  <si>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</si>
  <si>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</si>
  <si>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</si>
  <si>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</si>
  <si>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</si>
  <si>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</si>
  <si>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</si>
  <si>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</si>
  <si>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</si>
  <si>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</si>
  <si>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</si>
  <si>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</si>
  <si>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</si>
  <si>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</si>
  <si>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</si>
  <si>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</si>
  <si>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</si>
  <si>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</si>
  <si>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</si>
  <si>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</si>
  <si>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</si>
  <si>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</si>
  <si>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</si>
  <si>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</si>
  <si>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</si>
  <si>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</si>
  <si>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</si>
  <si>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</si>
  <si>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</si>
  <si>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</si>
  <si>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</si>
  <si>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</si>
  <si>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</si>
  <si>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</si>
  <si>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</si>
  <si>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</si>
  <si>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</si>
  <si>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</si>
  <si>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</si>
  <si>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</si>
  <si>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</si>
  <si>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</si>
  <si>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</si>
  <si>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</si>
  <si>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</si>
  <si>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</si>
  <si>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</si>
  <si>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</si>
  <si>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</si>
  <si>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</si>
  <si>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</si>
  <si>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</si>
  <si>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</si>
  <si>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</si>
  <si>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</si>
  <si>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</si>
  <si>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</si>
  <si>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</si>
  <si>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</si>
  <si>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</si>
  <si>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</si>
  <si>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</si>
  <si>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</si>
  <si>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</si>
  <si>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</si>
  <si>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</si>
  <si>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</si>
  <si>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</si>
  <si>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</si>
  <si>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</si>
  <si>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</si>
  <si>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</si>
  <si>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</si>
  <si>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</si>
  <si>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</si>
  <si>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</si>
  <si>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</si>
  <si>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</si>
  <si>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</si>
  <si>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</si>
  <si>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</si>
  <si>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</si>
  <si>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</si>
  <si>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</si>
  <si>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</si>
  <si>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</si>
  <si>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</si>
  <si>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</si>
  <si>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</si>
  <si>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</si>
  <si>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</si>
  <si>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</si>
  <si>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</si>
  <si>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</si>
  <si>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</si>
  <si>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</si>
  <si>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</si>
  <si>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</si>
  <si>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</si>
  <si>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</si>
  <si>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</si>
  <si>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</si>
  <si>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</si>
  <si>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</si>
  <si>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</si>
  <si>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</si>
  <si>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</si>
  <si>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</si>
  <si>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</si>
  <si>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</si>
  <si>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</si>
  <si>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</si>
  <si>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</si>
  <si>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</si>
  <si>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</si>
  <si>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</si>
  <si>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</si>
  <si>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</si>
  <si>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</si>
  <si>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</si>
  <si>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</si>
  <si>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</si>
  <si>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</si>
  <si>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</si>
  <si>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</si>
  <si>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</si>
  <si>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</si>
  <si>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</si>
  <si>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</si>
  <si>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</si>
  <si>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</si>
  <si>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</si>
  <si>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</si>
  <si>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</si>
  <si>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</si>
  <si>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</si>
  <si>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</si>
  <si>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</si>
  <si>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</si>
  <si>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</si>
  <si>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</si>
  <si>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</si>
  <si>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</si>
  <si>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</si>
  <si>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</si>
  <si>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</si>
  <si>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</si>
  <si>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</si>
  <si>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</si>
  <si>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</si>
  <si>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</si>
  <si>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</si>
  <si>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</si>
  <si>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</si>
  <si>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</si>
  <si>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</si>
  <si>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</si>
  <si>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</si>
  <si>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</si>
  <si>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</si>
  <si>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</si>
  <si>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</si>
  <si>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</si>
  <si>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</si>
  <si>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</si>
  <si>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</si>
  <si>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</si>
  <si>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</si>
  <si>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</si>
  <si>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</si>
  <si>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</si>
  <si>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</si>
  <si>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</si>
  <si>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</si>
  <si>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</si>
  <si>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</si>
  <si>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</si>
  <si>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</si>
  <si>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</si>
  <si>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</si>
  <si>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</si>
  <si>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</si>
  <si>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</si>
  <si>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</si>
  <si>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</si>
  <si>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</si>
  <si>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</si>
  <si>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</si>
  <si>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</si>
  <si>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</si>
  <si>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</si>
  <si>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</si>
  <si>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</si>
  <si>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</si>
  <si>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</si>
  <si>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</si>
  <si>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</si>
  <si>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</si>
  <si>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</si>
  <si>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</si>
  <si>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</si>
  <si>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</si>
  <si>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</si>
  <si>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</si>
  <si>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</si>
  <si>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</si>
  <si>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</si>
  <si>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</si>
  <si>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</si>
  <si>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</si>
  <si>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</si>
  <si>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</si>
  <si>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</si>
  <si>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</si>
  <si>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</si>
  <si>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</si>
  <si>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</si>
  <si>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</si>
  <si>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</si>
  <si>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</si>
  <si>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</si>
  <si>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</si>
  <si>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</si>
  <si>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</si>
  <si>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</si>
  <si>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</si>
  <si>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</si>
  <si>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</si>
  <si>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</si>
  <si>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</si>
  <si>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</si>
  <si>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</si>
  <si>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</si>
  <si>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</si>
  <si>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</si>
  <si>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</si>
  <si>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</si>
  <si>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</si>
  <si>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</si>
  <si>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</si>
  <si>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</si>
  <si>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</si>
  <si>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</si>
  <si>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</si>
  <si>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</si>
  <si>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</si>
  <si>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</si>
  <si>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</si>
  <si>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</si>
  <si>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</si>
  <si>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</si>
  <si>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</si>
  <si>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</si>
  <si>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</si>
  <si>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</si>
  <si>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</si>
  <si>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</si>
  <si>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</si>
  <si>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</si>
  <si>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</si>
  <si>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</si>
  <si>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</si>
  <si>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</si>
  <si>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</si>
  <si>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</si>
  <si>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</si>
  <si>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</si>
  <si>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</si>
  <si>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</si>
  <si>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</si>
  <si>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</si>
  <si>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</si>
  <si>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</si>
  <si>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</si>
  <si>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</si>
  <si>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</si>
  <si>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</si>
  <si>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</si>
  <si>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</si>
  <si>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</si>
  <si>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</si>
  <si>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</si>
  <si>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</si>
  <si>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</si>
  <si>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</si>
  <si>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</si>
  <si>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</si>
  <si>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</si>
  <si>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</si>
  <si>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</si>
  <si>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</si>
  <si>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</si>
  <si>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</si>
  <si>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</si>
  <si>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</si>
  <si>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</si>
  <si>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</si>
  <si>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</si>
  <si>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</si>
  <si>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</si>
  <si>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</si>
  <si>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</si>
  <si>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</si>
  <si>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</si>
  <si>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</si>
  <si>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</si>
  <si>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</si>
  <si>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</si>
  <si>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</si>
  <si>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</si>
  <si>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</si>
  <si>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</si>
  <si>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</si>
  <si>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</si>
  <si>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</si>
  <si>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</si>
  <si>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</si>
  <si>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</si>
  <si>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</si>
  <si>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</si>
  <si>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</si>
  <si>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</si>
  <si>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</si>
  <si>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</si>
  <si>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</si>
  <si>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</si>
  <si>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</si>
  <si>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</si>
  <si>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</si>
  <si>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</si>
  <si>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</si>
  <si>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</si>
  <si>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</si>
  <si>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</si>
  <si>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</si>
  <si>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</si>
  <si>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</si>
  <si>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</si>
  <si>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</si>
  <si>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</si>
  <si>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</si>
  <si>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</si>
  <si>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</si>
  <si>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</si>
  <si>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</si>
  <si>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</si>
  <si>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</si>
  <si>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</si>
  <si>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</si>
  <si>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</si>
  <si>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</si>
  <si>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</si>
  <si>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</si>
  <si>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</si>
  <si>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</si>
  <si>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</si>
  <si>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</si>
  <si>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</si>
  <si>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</si>
  <si>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</si>
  <si>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</si>
  <si>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</si>
  <si>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</si>
  <si>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</si>
  <si>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</si>
  <si>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</si>
  <si>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</si>
  <si>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</si>
  <si>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</si>
  <si>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</si>
  <si>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</si>
  <si>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</si>
  <si>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</si>
  <si>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</si>
  <si>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</si>
  <si>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</si>
  <si>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</si>
  <si>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</si>
  <si>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</si>
  <si>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</si>
  <si>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</si>
  <si>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</si>
  <si>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</si>
  <si>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</si>
  <si>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</si>
  <si>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</si>
  <si>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</si>
  <si>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</si>
  <si>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</si>
  <si>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</si>
  <si>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</si>
  <si>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</si>
  <si>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</si>
  <si>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</si>
  <si>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</si>
  <si>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</si>
  <si>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</si>
  <si>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</si>
  <si>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</si>
  <si>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</si>
  <si>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</si>
  <si>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</si>
  <si>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</si>
  <si>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</si>
  <si>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</si>
  <si>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</si>
  <si>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</si>
  <si>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</si>
  <si>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</si>
  <si>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</si>
  <si>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</si>
  <si>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</si>
  <si>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</si>
  <si>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</si>
  <si>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</si>
  <si>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</si>
  <si>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</si>
  <si>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</si>
  <si>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</si>
  <si>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</si>
  <si>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</si>
  <si>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</si>
  <si>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</si>
  <si>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</si>
  <si>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</si>
  <si>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</si>
  <si>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</si>
  <si>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</si>
  <si>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</si>
  <si>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</si>
  <si>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</si>
  <si>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</si>
  <si>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</si>
  <si>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</si>
  <si>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</si>
  <si>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</si>
  <si>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</si>
  <si>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</si>
  <si>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</si>
  <si>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</si>
  <si>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</si>
  <si>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</si>
  <si>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</si>
  <si>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</si>
  <si>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</si>
  <si>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</si>
  <si>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</si>
  <si>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</si>
  <si>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</si>
  <si>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</si>
  <si>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</si>
  <si>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</si>
  <si>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</si>
  <si>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</si>
  <si>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</si>
  <si>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</si>
  <si>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</si>
  <si>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</si>
  <si>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</si>
  <si>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</si>
  <si>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</si>
  <si>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</si>
  <si>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</si>
  <si>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</si>
  <si>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</si>
  <si>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</si>
  <si>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</si>
  <si>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</si>
  <si>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</si>
  <si>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</si>
  <si>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</si>
  <si>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</si>
  <si>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</si>
  <si>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</si>
  <si>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</si>
  <si>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</si>
  <si>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</si>
  <si>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</si>
  <si>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</si>
  <si>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</si>
  <si>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</si>
  <si>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</si>
  <si>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</si>
  <si>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</si>
  <si>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</si>
  <si>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</si>
  <si>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</si>
  <si>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</si>
  <si>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</si>
  <si>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</si>
  <si>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</si>
  <si>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</si>
  <si>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</si>
  <si>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</si>
  <si>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</si>
  <si>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</si>
  <si>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</si>
  <si>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</si>
  <si>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</si>
  <si>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</si>
  <si>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</si>
  <si>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</si>
  <si>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</si>
  <si>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</si>
  <si>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</si>
  <si>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</si>
  <si>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</si>
  <si>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</si>
  <si>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</si>
  <si>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</si>
  <si>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</si>
  <si>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</si>
  <si>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</si>
  <si>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</si>
  <si>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</si>
  <si>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</si>
  <si>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</si>
  <si>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</si>
  <si>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</si>
  <si>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</si>
  <si>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</si>
  <si>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</si>
  <si>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</si>
  <si>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</si>
  <si>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</si>
  <si>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</si>
  <si>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</si>
  <si>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</si>
  <si>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</si>
  <si>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</si>
  <si>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</si>
  <si>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</si>
  <si>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</si>
  <si>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</si>
  <si>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</si>
  <si>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</si>
  <si>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</si>
  <si>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</si>
  <si>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</si>
  <si>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</si>
  <si>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</si>
  <si>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</si>
  <si>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</si>
  <si>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</si>
  <si>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</si>
  <si>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</si>
  <si>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</si>
  <si>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</si>
  <si>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</si>
  <si>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</si>
  <si>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</si>
  <si>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</si>
  <si>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</si>
  <si>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</si>
  <si>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</si>
  <si>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</si>
  <si>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</si>
  <si>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</si>
  <si>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</si>
  <si>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</si>
  <si>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</si>
  <si>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</si>
  <si>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</si>
  <si>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</si>
  <si>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</si>
  <si>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</si>
  <si>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</si>
  <si>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</si>
  <si>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</si>
  <si>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</si>
  <si>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</si>
  <si>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</si>
  <si>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</si>
  <si>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</si>
  <si>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</si>
  <si>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</si>
  <si>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</si>
  <si>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</si>
  <si>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</si>
  <si>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</si>
  <si>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</si>
  <si>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</si>
  <si>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</si>
  <si>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</si>
  <si>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</si>
  <si>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</si>
  <si>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</si>
  <si>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</si>
  <si>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</si>
  <si>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</si>
  <si>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</si>
  <si>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</si>
  <si>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</si>
  <si>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</si>
  <si>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</si>
  <si>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</si>
  <si>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</si>
  <si>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</si>
  <si>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</si>
  <si>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</si>
  <si>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</si>
  <si>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</si>
  <si>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</si>
  <si>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</si>
  <si>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</si>
  <si>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</si>
  <si>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</si>
  <si>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</si>
  <si>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</si>
  <si>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</si>
  <si>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</si>
  <si>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</si>
  <si>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</si>
  <si>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</si>
  <si>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</si>
  <si>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</si>
  <si>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</si>
  <si>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</si>
  <si>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</si>
  <si>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</si>
  <si>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</si>
  <si>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</si>
  <si>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</si>
  <si>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</si>
  <si>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</si>
  <si>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</si>
  <si>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</si>
  <si>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</si>
  <si>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</si>
  <si>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</si>
  <si>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</si>
  <si>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</si>
  <si>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</si>
  <si>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</si>
  <si>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</si>
  <si>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</si>
  <si>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</si>
  <si>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</si>
  <si>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</si>
  <si>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</si>
  <si>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</si>
  <si>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</si>
  <si>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</si>
  <si>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</si>
  <si>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</si>
  <si>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</si>
  <si>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</si>
  <si>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</si>
  <si>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</si>
  <si>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</si>
  <si>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</si>
  <si>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</si>
  <si>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</si>
  <si>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</si>
  <si>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</si>
  <si>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</si>
  <si>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</si>
  <si>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</si>
  <si>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</si>
  <si>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</si>
  <si>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</si>
  <si>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</si>
  <si>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</si>
  <si>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</si>
  <si>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</si>
  <si>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</si>
  <si>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</si>
  <si>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</si>
  <si>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</si>
  <si>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</si>
  <si>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</si>
  <si>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</si>
  <si>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</si>
  <si>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</si>
  <si>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</si>
  <si>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</si>
  <si>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</si>
  <si>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</si>
  <si>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</si>
  <si>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</si>
  <si>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</si>
  <si>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</si>
  <si>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</si>
  <si>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</si>
  <si>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</si>
  <si>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</si>
  <si>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</si>
  <si>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</si>
  <si>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</si>
  <si>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</si>
  <si>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</si>
  <si>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</si>
  <si>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</si>
  <si>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</si>
  <si>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</si>
  <si>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</si>
  <si>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</si>
  <si>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</si>
  <si>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</si>
  <si>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</si>
  <si>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</si>
  <si>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</si>
  <si>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</si>
  <si>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</si>
  <si>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</si>
  <si>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</si>
  <si>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</si>
  <si>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</si>
  <si>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</si>
  <si>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</si>
  <si>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</si>
  <si>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</si>
  <si>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</si>
  <si>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</si>
  <si>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</si>
  <si>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</si>
  <si>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</si>
  <si>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</si>
  <si>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</si>
  <si>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</si>
  <si>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</si>
  <si>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</si>
  <si>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</si>
  <si>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</si>
  <si>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</si>
  <si>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</si>
  <si>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</si>
  <si>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</si>
  <si>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</si>
  <si>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</si>
  <si>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</si>
  <si>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</si>
  <si>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</si>
  <si>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</si>
  <si>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</si>
  <si>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</si>
  <si>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</si>
  <si>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</si>
  <si>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</si>
  <si>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</si>
  <si>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</si>
  <si>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</si>
  <si>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</si>
  <si>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</si>
  <si>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</si>
  <si>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</si>
  <si>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</si>
  <si>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</si>
  <si>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</si>
  <si>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</si>
  <si>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</si>
  <si>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</si>
  <si>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</si>
  <si>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</si>
  <si>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</si>
  <si>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</si>
  <si>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</si>
  <si>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</si>
  <si>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</si>
  <si>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</si>
  <si>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</si>
  <si>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</si>
  <si>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</si>
  <si>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</si>
  <si>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</si>
  <si>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</si>
  <si>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</si>
  <si>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</si>
  <si>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</si>
  <si>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</si>
  <si>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</si>
  <si>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</si>
  <si>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</si>
  <si>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</si>
  <si>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</si>
  <si>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</si>
  <si>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</si>
  <si>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</si>
  <si>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</si>
  <si>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</si>
  <si>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</si>
  <si>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</si>
  <si>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</si>
  <si>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</si>
  <si>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</si>
  <si>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</si>
  <si>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</si>
  <si>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</si>
  <si>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</si>
  <si>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</si>
  <si>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</si>
  <si>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</si>
  <si>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</si>
  <si>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</si>
  <si>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</si>
  <si>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</si>
  <si>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</si>
  <si>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</si>
  <si>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</si>
  <si>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</si>
  <si>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</si>
  <si>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</si>
  <si>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</si>
  <si>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</si>
  <si>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</si>
  <si>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</si>
  <si>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</si>
  <si>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</si>
  <si>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</si>
  <si>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</si>
  <si>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</si>
  <si>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</si>
  <si>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</si>
  <si>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</si>
  <si>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</si>
  <si>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</si>
  <si>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</si>
  <si>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</si>
  <si>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</si>
  <si>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</si>
  <si>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</si>
  <si>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</si>
  <si>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</si>
  <si>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</si>
  <si>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</si>
  <si>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</si>
  <si>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</si>
  <si>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</si>
  <si>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</si>
  <si>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</si>
  <si>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</si>
  <si>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</si>
  <si>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</si>
  <si>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</si>
  <si>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</si>
  <si>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</si>
  <si>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</si>
  <si>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</si>
  <si>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</si>
  <si>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</si>
  <si>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</si>
  <si>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</si>
  <si>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</si>
  <si>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</si>
  <si>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</si>
  <si>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</si>
  <si>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</si>
  <si>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</si>
  <si>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</si>
  <si>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</si>
  <si>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</si>
  <si>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</si>
  <si>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</si>
  <si>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</si>
  <si>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</si>
  <si>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</si>
  <si>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</si>
  <si>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</si>
  <si>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</si>
  <si>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</si>
  <si>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</si>
  <si>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</si>
  <si>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</si>
  <si>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</si>
  <si>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</si>
  <si>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</si>
  <si>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</si>
  <si>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</si>
  <si>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</si>
  <si>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</si>
  <si>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</si>
  <si>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</si>
  <si>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</si>
  <si>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</si>
  <si>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</si>
  <si>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</si>
  <si>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</si>
  <si>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</si>
  <si>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</si>
  <si>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</si>
  <si>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</si>
  <si>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</si>
  <si>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</si>
  <si>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</si>
  <si>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</si>
  <si>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</si>
  <si>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</si>
  <si>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</si>
  <si>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</si>
  <si>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</si>
  <si>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</si>
  <si>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</si>
  <si>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</si>
  <si>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</si>
  <si>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</si>
  <si>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</si>
  <si>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</si>
  <si>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</si>
  <si>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</si>
  <si>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</si>
  <si>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</si>
  <si>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</si>
  <si>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</si>
  <si>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</si>
  <si>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</si>
  <si>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</si>
  <si>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</si>
  <si>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</si>
  <si>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</si>
  <si>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</si>
  <si>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</si>
  <si>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</si>
  <si>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</si>
  <si>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</si>
  <si>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</si>
  <si>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</si>
  <si>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</si>
  <si>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</si>
  <si>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</si>
  <si>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</si>
  <si>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</si>
  <si>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</si>
  <si>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</si>
  <si>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</si>
  <si>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</si>
  <si>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</si>
  <si>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</si>
  <si>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</si>
  <si>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</si>
  <si>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</si>
  <si>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</si>
  <si>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</si>
  <si>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</si>
  <si>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</si>
  <si>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</si>
  <si>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</si>
  <si>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</si>
  <si>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</si>
  <si>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</si>
  <si>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</si>
  <si>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</si>
  <si>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</si>
  <si>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</si>
  <si>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</si>
  <si>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</si>
  <si>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</si>
  <si>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</si>
  <si>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</si>
  <si>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</si>
  <si>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</si>
  <si>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</si>
  <si>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</si>
  <si>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</si>
  <si>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</si>
  <si>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</si>
  <si>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</si>
  <si>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</si>
  <si>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</si>
  <si>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</si>
  <si>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</si>
  <si>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</si>
  <si>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</si>
  <si>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</si>
  <si>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</si>
  <si>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</si>
  <si>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</si>
  <si>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</si>
  <si>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</si>
  <si>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</si>
  <si>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</si>
  <si>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</si>
  <si>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</si>
  <si>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</si>
  <si>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</si>
  <si>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</si>
  <si>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</si>
  <si>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</si>
  <si>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</si>
  <si>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</si>
  <si>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</si>
  <si>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</si>
  <si>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</si>
  <si>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</si>
  <si>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</si>
  <si>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</si>
  <si>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</si>
  <si>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</si>
  <si>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</si>
  <si>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</si>
  <si>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</si>
  <si>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</si>
  <si>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</si>
  <si>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</si>
  <si>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</si>
  <si>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</si>
  <si>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</si>
  <si>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</si>
  <si>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</si>
  <si>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</si>
  <si>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</si>
  <si>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</si>
  <si>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</si>
  <si>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</si>
  <si>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</si>
  <si>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</si>
  <si>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</si>
  <si>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</si>
  <si>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</si>
  <si>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</si>
  <si>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</si>
  <si>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</si>
  <si>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</si>
  <si>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</si>
  <si>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</si>
  <si>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</si>
  <si>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</si>
  <si>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</si>
  <si>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</si>
  <si>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</si>
  <si>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</si>
  <si>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</si>
  <si>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</si>
  <si>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</si>
  <si>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</si>
  <si>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</si>
  <si>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</si>
  <si>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</si>
  <si>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</si>
  <si>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</si>
  <si>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</si>
  <si>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</si>
  <si>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</si>
  <si>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</si>
  <si>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</si>
  <si>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</si>
  <si>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</si>
  <si>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</si>
  <si>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</si>
  <si>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</si>
  <si>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</si>
  <si>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</si>
  <si>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</si>
  <si>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</si>
  <si>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</si>
  <si>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</si>
  <si>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</si>
  <si>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</si>
  <si>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</si>
  <si>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</si>
  <si>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</si>
  <si>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</si>
  <si>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</si>
  <si>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</si>
  <si>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</si>
  <si>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</si>
  <si>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</si>
  <si>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</si>
  <si>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</si>
  <si>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</si>
  <si>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</si>
  <si>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</si>
  <si>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</si>
  <si>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</si>
  <si>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</si>
  <si>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</si>
  <si>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</si>
  <si>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</si>
  <si>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</si>
  <si>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</si>
  <si>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</si>
  <si>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</si>
  <si>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</si>
  <si>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</si>
  <si>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</si>
  <si>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</si>
  <si>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</si>
  <si>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</si>
  <si>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</si>
  <si>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</si>
  <si>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</si>
  <si>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</si>
  <si>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</si>
  <si>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</si>
  <si>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</si>
  <si>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</si>
  <si>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</si>
  <si>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</si>
  <si>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</si>
  <si>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</si>
  <si>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</si>
  <si>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</si>
  <si>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</si>
  <si>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</si>
  <si>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</si>
  <si>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</si>
  <si>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</si>
  <si>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</si>
  <si>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</si>
  <si>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</si>
  <si>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</si>
  <si>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</si>
  <si>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</si>
  <si>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</si>
  <si>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</si>
  <si>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</si>
  <si>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</si>
  <si>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</si>
  <si>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</si>
  <si>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</si>
  <si>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</si>
  <si>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</si>
  <si>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</si>
  <si>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</si>
  <si>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</si>
  <si>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</si>
  <si>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</si>
  <si>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</si>
  <si>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</si>
  <si>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</si>
  <si>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</si>
  <si>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</si>
  <si>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</si>
  <si>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</si>
  <si>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</si>
  <si>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</si>
  <si>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</si>
  <si>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</si>
  <si>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</si>
  <si>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</si>
  <si>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</si>
  <si>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</si>
  <si>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</si>
  <si>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</si>
  <si>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</si>
  <si>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</si>
  <si>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</si>
  <si>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</si>
  <si>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</si>
  <si>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</si>
  <si>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</si>
  <si>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</si>
  <si>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</si>
  <si>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</si>
  <si>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</si>
  <si>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</si>
  <si>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</si>
  <si>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</si>
  <si>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</si>
  <si>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</si>
  <si>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</si>
  <si>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</si>
  <si>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</si>
  <si>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</si>
  <si>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</si>
  <si>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</si>
  <si>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</si>
  <si>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</si>
  <si>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</si>
  <si>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</si>
  <si>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</si>
  <si>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</si>
  <si>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</si>
  <si>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</si>
  <si>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</si>
  <si>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</si>
  <si>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</si>
  <si>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</si>
  <si>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</si>
  <si>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</si>
  <si>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</si>
  <si>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</si>
  <si>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</si>
  <si>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</si>
  <si>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</si>
  <si>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</si>
  <si>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</si>
  <si>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</si>
  <si>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</si>
  <si>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</si>
  <si>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</si>
  <si>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</si>
  <si>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</si>
  <si>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</si>
  <si>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</si>
  <si>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</si>
  <si>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</si>
  <si>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</si>
  <si>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</si>
  <si>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</si>
  <si>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</si>
  <si>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</si>
  <si>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</si>
  <si>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</si>
  <si>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</si>
  <si>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</si>
  <si>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</si>
  <si>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</si>
  <si>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</si>
  <si>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</si>
  <si>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</si>
  <si>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</si>
  <si>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</si>
  <si>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</si>
  <si>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</si>
  <si>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</si>
  <si>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</si>
  <si>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</si>
  <si>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</si>
  <si>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</si>
  <si>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</si>
  <si>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</si>
  <si>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</si>
  <si>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</si>
  <si>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</si>
  <si>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</si>
  <si>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</si>
  <si>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</si>
  <si>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</si>
  <si>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</si>
  <si>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</si>
  <si>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</si>
  <si>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</si>
  <si>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</si>
  <si>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</si>
  <si>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</si>
  <si>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</si>
  <si>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</si>
  <si>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</si>
  <si>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</si>
  <si>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</si>
  <si>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</si>
  <si>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</si>
  <si>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</si>
  <si>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</si>
  <si>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</si>
  <si>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</si>
  <si>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</si>
  <si>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</si>
  <si>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</si>
  <si>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</si>
  <si>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</si>
  <si>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</si>
  <si>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</si>
  <si>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</si>
  <si>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</si>
  <si>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</si>
  <si>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</si>
  <si>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</si>
  <si>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</si>
  <si>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</si>
  <si>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</si>
  <si>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</si>
  <si>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</si>
  <si>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</si>
  <si>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</si>
  <si>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</si>
  <si>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</si>
  <si>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</si>
  <si>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</si>
  <si>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</si>
  <si>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</si>
  <si>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</si>
  <si>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</si>
  <si>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</si>
  <si>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</si>
  <si>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</si>
  <si>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</si>
  <si>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</si>
  <si>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</si>
  <si>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</si>
  <si>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</si>
  <si>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</si>
  <si>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</si>
  <si>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</si>
  <si>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</si>
  <si>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</si>
  <si>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</si>
  <si>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</si>
  <si>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</si>
  <si>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</si>
  <si>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</si>
  <si>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</si>
  <si>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</si>
  <si>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</si>
  <si>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</si>
  <si>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</si>
  <si>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</si>
  <si>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</si>
  <si>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</si>
  <si>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</si>
  <si>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</si>
  <si>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</si>
  <si>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</si>
  <si>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</si>
  <si>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</si>
  <si>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</si>
  <si>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</si>
  <si>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</si>
  <si>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</si>
  <si>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</si>
  <si>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</si>
  <si>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</si>
  <si>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</si>
  <si>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</si>
  <si>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</si>
  <si>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</si>
  <si>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</si>
  <si>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</si>
  <si>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</si>
  <si>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</si>
  <si>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</si>
  <si>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</si>
  <si>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</si>
  <si>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</si>
  <si>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</si>
  <si>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</si>
  <si>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</si>
  <si>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</si>
  <si>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</si>
  <si>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</si>
  <si>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</si>
  <si>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</si>
  <si>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</si>
  <si>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</si>
  <si>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</si>
  <si>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</si>
  <si>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</si>
  <si>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</si>
  <si>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</si>
  <si>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</si>
  <si>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</si>
  <si>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</si>
  <si>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</si>
  <si>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</si>
  <si>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</si>
  <si>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</si>
  <si>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</si>
  <si>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</si>
  <si>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</si>
  <si>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</si>
  <si>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</si>
  <si>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</si>
  <si>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</si>
  <si>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</si>
  <si>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</si>
  <si>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</si>
  <si>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</si>
  <si>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</si>
  <si>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</si>
  <si>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</si>
  <si>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</si>
  <si>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</si>
  <si>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</si>
  <si>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</si>
  <si>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</si>
  <si>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</si>
  <si>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</si>
  <si>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</si>
  <si>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</si>
  <si>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</si>
  <si>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</si>
  <si>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</si>
  <si>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</si>
  <si>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</si>
  <si>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</si>
  <si>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</si>
  <si>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</si>
  <si>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</si>
  <si>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</si>
  <si>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</si>
  <si>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</si>
  <si>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</si>
  <si>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</si>
  <si>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</si>
  <si>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</si>
  <si>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</si>
  <si>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</si>
  <si>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</si>
  <si>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</si>
  <si>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</si>
  <si>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</si>
  <si>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</si>
  <si>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</si>
  <si>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</si>
  <si>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</si>
  <si>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</si>
  <si>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</si>
  <si>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</si>
  <si>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</si>
  <si>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</si>
  <si>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</si>
  <si>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</si>
  <si>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</si>
  <si>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</si>
  <si>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</si>
  <si>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</si>
  <si>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</si>
  <si>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</si>
  <si>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</si>
  <si>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</si>
  <si>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</si>
  <si>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</si>
  <si>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</si>
  <si>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</si>
  <si>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</si>
  <si>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</si>
  <si>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</si>
  <si>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</si>
  <si>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</si>
  <si>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</si>
  <si>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</si>
  <si>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</si>
  <si>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</si>
  <si>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</si>
  <si>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</si>
  <si>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</si>
  <si>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</si>
  <si>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</si>
  <si>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</si>
  <si>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</si>
  <si>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</si>
  <si>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</si>
  <si>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</si>
  <si>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</si>
  <si>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</si>
  <si>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</si>
  <si>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</si>
  <si>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</si>
  <si>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</si>
  <si>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</si>
  <si>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</si>
  <si>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</si>
  <si>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</si>
  <si>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</si>
  <si>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</si>
  <si>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</si>
  <si>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</si>
  <si>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</si>
  <si>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</si>
  <si>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</si>
  <si>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</si>
  <si>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</si>
  <si>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</si>
  <si>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</si>
  <si>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</si>
  <si>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</si>
  <si>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</si>
  <si>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</si>
  <si>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</si>
  <si>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</si>
  <si>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</si>
  <si>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</si>
  <si>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</si>
  <si>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</si>
  <si>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</si>
  <si>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</si>
  <si>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</si>
  <si>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</si>
  <si>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</si>
  <si>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</si>
  <si>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</si>
  <si>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</si>
  <si>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</si>
  <si>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</si>
  <si>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</si>
  <si>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</si>
  <si>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</si>
  <si>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</si>
  <si>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</si>
  <si>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</si>
  <si>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</si>
  <si>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</si>
  <si>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</si>
  <si>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</si>
  <si>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</si>
  <si>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</si>
  <si>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</si>
  <si>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</si>
  <si>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</si>
  <si>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</si>
  <si>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</si>
  <si>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</si>
  <si>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</si>
  <si>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</si>
  <si>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</si>
  <si>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</si>
  <si>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</si>
  <si>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</si>
  <si>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</si>
  <si>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</si>
  <si>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</si>
  <si>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</si>
  <si>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</si>
  <si>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</si>
  <si>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</si>
  <si>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</si>
  <si>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</si>
  <si>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</si>
  <si>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</si>
  <si>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</si>
  <si>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</si>
  <si>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</si>
  <si>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</si>
  <si>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</si>
  <si>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</si>
  <si>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</si>
  <si>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</si>
  <si>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</si>
  <si>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</si>
  <si>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</si>
  <si>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</si>
  <si>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</si>
  <si>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</si>
  <si>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</si>
  <si>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</si>
  <si>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</si>
  <si>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</si>
  <si>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</si>
  <si>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</si>
  <si>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</si>
  <si>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</si>
  <si>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</si>
  <si>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</si>
  <si>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</si>
  <si>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</si>
  <si>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</si>
  <si>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</si>
  <si>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</si>
  <si>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</si>
  <si>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</si>
  <si>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</si>
  <si>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</si>
  <si>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</si>
  <si>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</si>
  <si>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</si>
  <si>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</si>
  <si>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</si>
  <si>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</si>
  <si>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</si>
  <si>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</si>
  <si>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</si>
  <si>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</si>
  <si>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</si>
  <si>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</si>
  <si>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</si>
  <si>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</si>
  <si>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</si>
  <si>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</si>
  <si>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</si>
  <si>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</si>
  <si>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</si>
  <si>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</si>
  <si>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</si>
  <si>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</si>
  <si>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</si>
  <si>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</si>
  <si>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</si>
  <si>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</si>
  <si>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</si>
  <si>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</si>
  <si>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</si>
  <si>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</si>
  <si>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</si>
  <si>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</si>
  <si>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</si>
  <si>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</si>
  <si>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</si>
  <si>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</si>
  <si>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</si>
  <si>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</si>
  <si>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</si>
  <si>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</si>
  <si>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</si>
  <si>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</si>
  <si>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</si>
  <si>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</si>
  <si>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</si>
  <si>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</si>
  <si>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</si>
  <si>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</si>
  <si>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</si>
  <si>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</si>
  <si>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</si>
  <si>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</si>
  <si>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</si>
  <si>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</si>
  <si>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</si>
  <si>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</si>
  <si>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</si>
  <si>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</si>
  <si>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</si>
  <si>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</si>
  <si>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</si>
  <si>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</si>
  <si>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</si>
  <si>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</si>
  <si>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</si>
  <si>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</si>
  <si>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</si>
  <si>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</si>
  <si>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</si>
  <si>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</si>
  <si>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</si>
  <si>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</si>
  <si>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</si>
  <si>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</si>
  <si>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</si>
  <si>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</si>
  <si>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</si>
  <si>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</si>
  <si>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</si>
  <si>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</si>
  <si>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</si>
  <si>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</si>
  <si>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</si>
  <si>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</si>
  <si>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</si>
  <si>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</si>
  <si>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</si>
  <si>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</si>
  <si>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</si>
  <si>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</si>
  <si>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</si>
  <si>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</si>
  <si>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</si>
  <si>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</si>
  <si>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</si>
  <si>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</si>
  <si>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</si>
  <si>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</si>
  <si>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</si>
  <si>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</si>
  <si>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</si>
  <si>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</si>
  <si>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</si>
  <si>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</si>
  <si>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</si>
  <si>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</si>
  <si>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</si>
  <si>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</si>
  <si>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</si>
  <si>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</si>
  <si>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</si>
  <si>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</si>
  <si>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</si>
  <si>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</si>
  <si>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</si>
  <si>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</si>
  <si>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</si>
  <si>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</si>
  <si>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</si>
  <si>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</si>
  <si>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</si>
  <si>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</si>
  <si>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</si>
  <si>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</si>
  <si>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</si>
  <si>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</si>
  <si>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</si>
  <si>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</si>
  <si>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</si>
  <si>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</si>
  <si>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</si>
  <si>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</si>
  <si>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</si>
  <si>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</si>
  <si>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</si>
  <si>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</si>
  <si>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</si>
  <si>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</si>
  <si>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</si>
  <si>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</si>
  <si>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</si>
  <si>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</si>
  <si>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</si>
  <si>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</si>
  <si>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</si>
  <si>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</si>
  <si>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</si>
  <si>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</si>
  <si>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</si>
  <si>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</si>
  <si>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</si>
  <si>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</si>
  <si>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</si>
  <si>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</si>
  <si>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</si>
  <si>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</si>
  <si>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</si>
  <si>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</si>
  <si>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</si>
  <si>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</si>
  <si>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</si>
  <si>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</si>
  <si>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</si>
  <si>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</si>
  <si>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</si>
  <si>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</si>
  <si>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</si>
  <si>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</si>
  <si>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</si>
  <si>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</si>
  <si>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</si>
  <si>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</si>
  <si>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</si>
  <si>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</si>
  <si>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</si>
  <si>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</si>
  <si>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</si>
  <si>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</si>
  <si>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</si>
  <si>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</si>
  <si>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</si>
  <si>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</si>
  <si>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</si>
  <si>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</si>
  <si>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</si>
  <si>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</si>
  <si>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</si>
  <si>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</si>
  <si>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</si>
  <si>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</si>
  <si>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</si>
  <si>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</si>
  <si>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</si>
  <si>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</si>
  <si>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</si>
  <si>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</si>
  <si>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</si>
  <si>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</si>
  <si>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</si>
  <si>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</si>
  <si>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</si>
  <si>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</si>
  <si>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</si>
  <si>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</si>
  <si>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</si>
  <si>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</si>
  <si>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</si>
  <si>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</si>
  <si>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</si>
  <si>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</si>
  <si>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</si>
  <si>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</si>
  <si>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</si>
  <si>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</si>
  <si>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</si>
  <si>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</si>
  <si>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</si>
  <si>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</si>
  <si>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</si>
  <si>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</si>
  <si>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</si>
  <si>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</si>
  <si>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</si>
  <si>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</si>
  <si>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</si>
  <si>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</si>
  <si>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</si>
  <si>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</si>
  <si>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</si>
  <si>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</si>
  <si>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</si>
  <si>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</si>
  <si>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</si>
  <si>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</si>
  <si>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</si>
  <si>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</si>
  <si>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</si>
  <si>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</si>
  <si>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</si>
  <si>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</si>
  <si>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</si>
  <si>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</si>
  <si>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</si>
  <si>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</si>
  <si>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</si>
  <si>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</si>
  <si>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</si>
  <si>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</si>
  <si>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</si>
  <si>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</si>
  <si>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</si>
  <si>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</si>
  <si>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</si>
  <si>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</si>
  <si>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</si>
  <si>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</si>
  <si>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</si>
  <si>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</si>
  <si>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</si>
  <si>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</si>
  <si>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</si>
  <si>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</si>
  <si>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</si>
  <si>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</si>
  <si>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</si>
  <si>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</si>
  <si>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</si>
  <si>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</si>
  <si>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</si>
  <si>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</si>
  <si>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</si>
  <si>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</si>
  <si>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</si>
  <si>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</si>
  <si>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</si>
  <si>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</si>
  <si>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</si>
  <si>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</si>
  <si>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</si>
  <si>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</si>
  <si>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</si>
  <si>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</si>
  <si>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</si>
  <si>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</si>
  <si>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</si>
  <si>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</si>
  <si>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</si>
  <si>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</si>
  <si>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</si>
  <si>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</si>
  <si>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</si>
  <si>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</si>
  <si>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</si>
  <si>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</si>
  <si>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</si>
  <si>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</si>
  <si>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</si>
  <si>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</si>
  <si>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</si>
  <si>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</si>
  <si>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</si>
  <si>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</si>
  <si>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</si>
  <si>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</si>
  <si>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</si>
  <si>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</si>
  <si>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</si>
  <si>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</si>
  <si>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</si>
  <si>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</si>
  <si>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</si>
  <si>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</si>
  <si>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</si>
  <si>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</si>
  <si>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</si>
  <si>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</si>
  <si>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</si>
  <si>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</si>
  <si>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</si>
  <si>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</si>
  <si>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</si>
  <si>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</si>
  <si>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</si>
  <si>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</si>
  <si>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</si>
  <si>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</si>
  <si>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</si>
  <si>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</si>
  <si>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</si>
  <si>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</si>
  <si>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</si>
  <si>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</si>
  <si>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</si>
  <si>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</si>
  <si>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</si>
  <si>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</si>
  <si>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</si>
  <si>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</si>
  <si>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</si>
  <si>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</si>
  <si>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</si>
  <si>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</si>
  <si>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</si>
  <si>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</si>
  <si>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</si>
  <si>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</si>
  <si>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</si>
  <si>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</si>
  <si>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</si>
  <si>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</si>
  <si>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</si>
  <si>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</si>
  <si>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</si>
  <si>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</si>
  <si>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</si>
  <si>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</si>
  <si>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</si>
  <si>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</si>
  <si>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</si>
  <si>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</si>
  <si>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</si>
  <si>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</si>
  <si>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</si>
  <si>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</si>
  <si>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</si>
  <si>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</si>
  <si>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</si>
  <si>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</si>
  <si>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</si>
  <si>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</si>
  <si>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</si>
  <si>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</si>
  <si>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</si>
  <si>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</si>
  <si>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</si>
  <si>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</si>
  <si>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</si>
  <si>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</si>
  <si>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</si>
  <si>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</si>
  <si>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</si>
  <si>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</si>
  <si>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</si>
  <si>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</si>
  <si>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</si>
  <si>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</si>
  <si>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</si>
  <si>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</si>
  <si>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</si>
  <si>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</si>
  <si>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</si>
  <si>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</si>
  <si>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</si>
  <si>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</si>
  <si>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</si>
  <si>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</si>
  <si>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</si>
  <si>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</si>
  <si>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</si>
  <si>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</si>
  <si>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</si>
  <si>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</si>
  <si>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</si>
  <si>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</si>
  <si>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</si>
  <si>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</si>
  <si>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</si>
  <si>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</si>
  <si>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</si>
  <si>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</si>
  <si>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</si>
  <si>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</si>
  <si>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</si>
  <si>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</si>
  <si>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</si>
  <si>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</si>
  <si>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</si>
  <si>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</si>
  <si>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</si>
  <si>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</si>
  <si>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</si>
  <si>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</si>
  <si>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</si>
  <si>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</si>
  <si>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</si>
  <si>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</si>
  <si>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</si>
  <si>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</si>
  <si>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</si>
  <si>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</si>
  <si>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</si>
  <si>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</si>
  <si>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</si>
  <si>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</si>
  <si>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</si>
  <si>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</si>
  <si>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</si>
  <si>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</si>
  <si>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</si>
  <si>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</si>
  <si>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</si>
  <si>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</si>
  <si>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</si>
  <si>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</si>
  <si>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</si>
  <si>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</si>
  <si>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</si>
  <si>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</si>
  <si>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</si>
  <si>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</si>
  <si>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</si>
  <si>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</si>
  <si>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</si>
  <si>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</si>
  <si>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</si>
  <si>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</si>
  <si>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</si>
  <si>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</si>
  <si>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</si>
  <si>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</si>
  <si>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</si>
  <si>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</si>
  <si>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</si>
  <si>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</si>
  <si>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</si>
  <si>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</si>
  <si>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</si>
  <si>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</si>
  <si>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</si>
  <si>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</si>
  <si>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</si>
  <si>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</si>
  <si>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</si>
  <si>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</si>
  <si>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</si>
  <si>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</si>
  <si>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</si>
  <si>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</si>
  <si>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</si>
  <si>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</si>
  <si>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</si>
  <si>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</si>
  <si>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</si>
  <si>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</si>
  <si>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</si>
  <si>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</si>
  <si>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</si>
  <si>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</si>
  <si>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</si>
  <si>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</si>
  <si>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</si>
  <si>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</si>
  <si>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</si>
  <si>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</si>
  <si>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</si>
  <si>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</si>
  <si>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</si>
  <si>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</si>
  <si>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</si>
  <si>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</si>
  <si>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</si>
  <si>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</si>
  <si>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</si>
  <si>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</si>
  <si>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</si>
  <si>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</si>
  <si>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</si>
  <si>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</si>
  <si>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</si>
  <si>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</si>
  <si>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</si>
  <si>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</si>
  <si>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</si>
  <si>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</si>
  <si>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</si>
  <si>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</si>
  <si>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</si>
  <si>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</si>
  <si>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</si>
  <si>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</si>
  <si>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</si>
  <si>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</si>
  <si>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</si>
  <si>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</si>
  <si>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</si>
  <si>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</si>
  <si>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</si>
  <si>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</si>
  <si>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</si>
  <si>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</si>
  <si>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</si>
  <si>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</si>
  <si>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</si>
  <si>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</si>
  <si>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</si>
  <si>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</si>
  <si>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</si>
  <si>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</si>
  <si>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</si>
  <si>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</si>
  <si>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</si>
  <si>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</si>
  <si>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</si>
  <si>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</si>
  <si>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</si>
  <si>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</si>
  <si>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</si>
  <si>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</si>
  <si>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</si>
  <si>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</si>
  <si>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</si>
  <si>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</si>
  <si>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</si>
  <si>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</si>
  <si>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</si>
  <si>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</si>
  <si>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</si>
  <si>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</si>
  <si>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</si>
  <si>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</si>
  <si>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</si>
  <si>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</si>
  <si>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</si>
  <si>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</si>
  <si>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</si>
  <si>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</si>
  <si>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</si>
  <si>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</si>
  <si>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</si>
  <si>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</si>
  <si>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</si>
  <si>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</si>
  <si>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</si>
  <si>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</si>
  <si>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</si>
  <si>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</si>
  <si>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</si>
  <si>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</si>
  <si>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</si>
  <si>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</si>
  <si>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</si>
  <si>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</si>
  <si>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</si>
  <si>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</si>
  <si>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</si>
  <si>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</si>
  <si>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</si>
  <si>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</si>
  <si>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</si>
  <si>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</si>
  <si>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</si>
  <si>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</si>
  <si>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</si>
  <si>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</si>
  <si>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</si>
  <si>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</si>
  <si>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</si>
  <si>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</si>
  <si>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</si>
  <si>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</si>
  <si>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</si>
  <si>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</si>
  <si>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</si>
  <si>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</si>
  <si>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</si>
  <si>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</si>
  <si>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</si>
  <si>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</si>
  <si>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</si>
  <si>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</si>
  <si>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</si>
  <si>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</si>
  <si>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</si>
  <si>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</si>
  <si>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</si>
  <si>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</si>
  <si>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</si>
  <si>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</si>
  <si>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</si>
  <si>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</si>
  <si>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</si>
  <si>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</si>
  <si>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</si>
  <si>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</si>
  <si>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</si>
  <si>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</si>
  <si>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</si>
  <si>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</si>
  <si>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</si>
  <si>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</si>
  <si>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</si>
  <si>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</si>
  <si>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</si>
  <si>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</si>
  <si>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</si>
  <si>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</si>
  <si>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</si>
  <si>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</si>
  <si>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</si>
  <si>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</si>
  <si>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</si>
  <si>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</si>
  <si>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</si>
  <si>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</si>
  <si>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</si>
  <si>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</si>
  <si>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</si>
  <si>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</si>
  <si>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</si>
  <si>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</si>
  <si>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</si>
  <si>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</si>
  <si>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</si>
  <si>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</si>
  <si>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</si>
  <si>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</si>
  <si>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</si>
  <si>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</si>
  <si>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</si>
  <si>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</si>
  <si>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</si>
  <si>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</si>
  <si>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</si>
  <si>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</si>
  <si>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</si>
  <si>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</si>
  <si>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</si>
  <si>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</si>
  <si>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</si>
  <si>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</si>
  <si>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</si>
  <si>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</si>
  <si>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</si>
  <si>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</si>
  <si>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</si>
  <si>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</si>
  <si>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</si>
  <si>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</si>
  <si>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</si>
  <si>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</si>
  <si>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</si>
  <si>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</si>
  <si>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</si>
  <si>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</si>
  <si>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</si>
  <si>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</si>
  <si>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</si>
  <si>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</si>
  <si>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</si>
  <si>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</si>
  <si>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</si>
  <si>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</si>
  <si>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</si>
  <si>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</si>
  <si>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</si>
  <si>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</si>
  <si>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</si>
  <si>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</si>
  <si>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</si>
  <si>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</si>
  <si>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</si>
  <si>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</si>
  <si>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</si>
  <si>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</si>
  <si>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</si>
  <si>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</si>
  <si>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</si>
  <si>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</si>
  <si>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</si>
  <si>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</si>
  <si>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</si>
  <si>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</si>
  <si>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</si>
  <si>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</si>
  <si>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</si>
  <si>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</si>
  <si>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</si>
  <si>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</si>
  <si>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</si>
  <si>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</si>
  <si>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</si>
  <si>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</si>
  <si>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</si>
  <si>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</si>
  <si>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</si>
  <si>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</si>
  <si>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</si>
  <si>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</si>
  <si>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</si>
  <si>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</si>
  <si>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</si>
  <si>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</si>
  <si>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</si>
  <si>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</si>
  <si>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</si>
  <si>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</si>
  <si>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</si>
  <si>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</si>
  <si>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</si>
  <si>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</si>
  <si>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</si>
  <si>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</si>
  <si>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</si>
  <si>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</si>
  <si>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</si>
  <si>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</si>
  <si>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</si>
  <si>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</si>
  <si>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</si>
  <si>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</si>
  <si>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</si>
  <si>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</si>
  <si>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</si>
  <si>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</si>
  <si>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</si>
  <si>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</si>
  <si>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</si>
  <si>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</si>
  <si>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</si>
  <si>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</si>
  <si>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</si>
  <si>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</si>
  <si>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</si>
  <si>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</si>
  <si>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</si>
  <si>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</si>
  <si>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</si>
  <si>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</si>
  <si>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</si>
  <si>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</si>
  <si>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</si>
  <si>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</si>
  <si>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</si>
  <si>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</si>
  <si>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</si>
  <si>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</si>
  <si>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</si>
  <si>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</si>
  <si>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</si>
  <si>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</si>
  <si>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</si>
  <si>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</si>
  <si>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</si>
  <si>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</si>
  <si>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</si>
  <si>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</si>
  <si>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</si>
  <si>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</si>
  <si>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</si>
  <si>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</si>
  <si>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</si>
  <si>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</si>
  <si>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</si>
  <si>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</si>
  <si>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</si>
  <si>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</si>
  <si>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</si>
  <si>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</si>
  <si>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</si>
  <si>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</si>
  <si>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</si>
  <si>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</si>
  <si>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</si>
  <si>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</si>
  <si>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</si>
  <si>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</si>
  <si>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</si>
  <si>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</si>
  <si>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</si>
  <si>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</si>
  <si>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</si>
  <si>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</si>
  <si>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</si>
  <si>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</si>
  <si>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</si>
  <si>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</si>
  <si>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</si>
  <si>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</si>
  <si>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</si>
  <si>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</si>
  <si>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</si>
  <si>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</si>
  <si>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</si>
  <si>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</si>
  <si>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</si>
  <si>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</si>
  <si>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</si>
  <si>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</si>
  <si>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</si>
  <si>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</si>
  <si>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</si>
  <si>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</si>
  <si>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</si>
  <si>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</si>
  <si>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</si>
  <si>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</si>
  <si>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</si>
  <si>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</si>
  <si>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</si>
  <si>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</si>
  <si>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</si>
  <si>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</si>
  <si>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</si>
  <si>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</si>
  <si>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</si>
  <si>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</si>
  <si>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</si>
  <si>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</si>
  <si>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</si>
  <si>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</si>
  <si>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</si>
  <si>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</si>
  <si>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</si>
  <si>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</si>
  <si>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</si>
  <si>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</si>
  <si>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</si>
  <si>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</si>
  <si>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</si>
  <si>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</si>
  <si>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</si>
  <si>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</si>
  <si>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</si>
  <si>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</si>
  <si>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</si>
  <si>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</si>
  <si>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</si>
  <si>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</si>
  <si>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</si>
  <si>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</si>
  <si>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</si>
  <si>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</si>
  <si>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</si>
  <si>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</si>
  <si>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</si>
  <si>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</si>
  <si>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</si>
  <si>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</si>
  <si>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</si>
  <si>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</si>
  <si>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</si>
  <si>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</si>
  <si>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</si>
  <si>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</si>
  <si>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</si>
  <si>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</si>
  <si>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</si>
  <si>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</si>
  <si>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</si>
  <si>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</si>
  <si>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</si>
  <si>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</si>
  <si>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</si>
  <si>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</si>
  <si>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</si>
  <si>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</si>
  <si>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</si>
  <si>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</si>
  <si>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</si>
  <si>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</si>
  <si>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</si>
  <si>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</si>
  <si>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</si>
  <si>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</si>
  <si>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</si>
  <si>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</si>
  <si>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</si>
  <si>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</si>
  <si>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</si>
  <si>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</si>
  <si>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</si>
  <si>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</si>
  <si>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</si>
  <si>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</si>
  <si>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</si>
  <si>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</si>
  <si>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</si>
  <si>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</si>
  <si>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</si>
  <si>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</si>
  <si>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</si>
  <si>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</si>
  <si>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</si>
  <si>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</si>
  <si>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</si>
  <si>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</si>
  <si>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</si>
  <si>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</si>
  <si>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</si>
  <si>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</si>
  <si>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</si>
  <si>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</si>
  <si>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</si>
  <si>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</si>
  <si>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</si>
  <si>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</si>
  <si>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</si>
  <si>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</si>
  <si>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</si>
  <si>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</si>
  <si>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</si>
  <si>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</si>
  <si>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</si>
  <si>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</si>
  <si>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</si>
  <si>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</si>
  <si>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</si>
  <si>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</si>
  <si>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</si>
  <si>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</si>
  <si>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</si>
  <si>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</si>
  <si>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</si>
  <si>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</si>
  <si>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</si>
  <si>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</si>
  <si>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</si>
  <si>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</si>
  <si>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</si>
  <si>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</si>
  <si>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</si>
  <si>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</si>
  <si>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</si>
  <si>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</si>
  <si>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</si>
  <si>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</si>
  <si>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</si>
  <si>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</si>
  <si>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</si>
  <si>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</si>
  <si>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</si>
  <si>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</si>
  <si>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</si>
  <si>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</si>
  <si>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</si>
  <si>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</si>
  <si>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</si>
  <si>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</si>
  <si>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</si>
  <si>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</si>
  <si>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</si>
  <si>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</si>
  <si>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</si>
  <si>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</si>
  <si>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</si>
  <si>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</si>
  <si>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</si>
  <si>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</si>
  <si>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</si>
  <si>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</si>
  <si>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</si>
  <si>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</si>
  <si>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</si>
  <si>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</si>
  <si>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</si>
  <si>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</si>
  <si>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</si>
  <si>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</si>
  <si>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</si>
  <si>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</si>
  <si>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</si>
  <si>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</si>
  <si>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</si>
  <si>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</si>
  <si>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</si>
  <si>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</si>
  <si>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</si>
  <si>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</si>
  <si>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</si>
  <si>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</si>
  <si>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</si>
  <si>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</si>
  <si>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</si>
  <si>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</si>
  <si>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</si>
  <si>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</si>
  <si>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</si>
  <si>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</si>
  <si>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</si>
  <si>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</si>
  <si>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</si>
  <si>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</si>
  <si>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</si>
  <si>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</si>
  <si>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</si>
  <si>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</si>
  <si>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</si>
  <si>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</si>
  <si>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</si>
  <si>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</si>
  <si>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</si>
  <si>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</si>
  <si>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</si>
  <si>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</si>
  <si>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</si>
  <si>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</si>
  <si>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</si>
  <si>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</si>
  <si>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</si>
  <si>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</si>
  <si>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</si>
  <si>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</si>
  <si>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</si>
  <si>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</si>
  <si>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</si>
  <si>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</si>
  <si>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</si>
  <si>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</si>
  <si>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</si>
  <si>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</si>
  <si>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</si>
  <si>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</si>
  <si>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</si>
  <si>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</si>
  <si>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</si>
  <si>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</si>
  <si>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</si>
  <si>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</si>
  <si>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</si>
  <si>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</si>
  <si>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</si>
  <si>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</si>
  <si>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</si>
  <si>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</si>
  <si>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</si>
  <si>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</si>
  <si>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</si>
  <si>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</si>
  <si>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</si>
  <si>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</si>
  <si>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</si>
  <si>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</si>
  <si>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</si>
  <si>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</si>
  <si>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</si>
  <si>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</si>
  <si>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</si>
  <si>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</si>
  <si>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</si>
  <si>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</si>
  <si>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</si>
  <si>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</si>
  <si>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</si>
  <si>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</si>
  <si>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</si>
  <si>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</si>
  <si>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</si>
  <si>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</si>
  <si>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</si>
  <si>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</si>
  <si>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</si>
  <si>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</si>
  <si>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</si>
  <si>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</si>
  <si>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</si>
  <si>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</si>
  <si>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</si>
  <si>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</si>
  <si>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</si>
  <si>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</si>
  <si>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</si>
  <si>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</si>
  <si>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</si>
  <si>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</si>
  <si>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</si>
  <si>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</si>
  <si>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</si>
  <si>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</si>
  <si>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</si>
  <si>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</si>
  <si>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</si>
  <si>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</si>
  <si>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</si>
  <si>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</si>
  <si>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</si>
  <si>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</si>
  <si>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</si>
  <si>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</si>
  <si>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</si>
  <si>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</si>
  <si>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</si>
  <si>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</si>
  <si>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</si>
  <si>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</si>
  <si>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</si>
  <si>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</si>
  <si>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</si>
  <si>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</si>
  <si>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</si>
  <si>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</si>
  <si>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</si>
  <si>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</si>
  <si>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</si>
  <si>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</si>
  <si>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</si>
  <si>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</si>
  <si>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</si>
  <si>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</si>
  <si>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</si>
  <si>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</si>
  <si>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</si>
  <si>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</si>
  <si>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</si>
  <si>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</si>
  <si>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</si>
  <si>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</si>
  <si>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</si>
  <si>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</si>
  <si>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</si>
  <si>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</si>
  <si>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</si>
  <si>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</si>
  <si>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</si>
  <si>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</si>
  <si>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</si>
  <si>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</si>
  <si>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</si>
  <si>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</si>
  <si>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</si>
  <si>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</si>
  <si>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</si>
  <si>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</si>
  <si>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</si>
  <si>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</si>
  <si>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</si>
  <si>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</si>
  <si>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</si>
  <si>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</si>
  <si>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</si>
  <si>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</si>
  <si>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</si>
  <si>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</si>
  <si>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</si>
  <si>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</si>
  <si>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</si>
  <si>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</si>
  <si>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</si>
  <si>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</si>
  <si>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</si>
  <si>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</si>
  <si>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</si>
  <si>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</si>
  <si>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</si>
  <si>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</si>
  <si>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</si>
  <si>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</si>
  <si>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</si>
  <si>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</si>
  <si>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</si>
  <si>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</si>
  <si>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</si>
  <si>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</si>
  <si>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</si>
  <si>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</si>
  <si>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</si>
  <si>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</si>
  <si>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</si>
  <si>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</si>
  <si>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</si>
  <si>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</si>
  <si>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</si>
  <si>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</si>
  <si>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</si>
  <si>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</si>
  <si>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</si>
  <si>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</si>
  <si>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</si>
  <si>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</si>
  <si>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</si>
  <si>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</si>
  <si>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</si>
  <si>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</si>
  <si>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</si>
  <si>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</si>
  <si>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</si>
  <si>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</si>
  <si>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</si>
  <si>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</si>
  <si>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</si>
  <si>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</si>
  <si>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</si>
  <si>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</si>
  <si>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</si>
  <si>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</si>
  <si>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</si>
  <si>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</si>
  <si>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</si>
  <si>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</si>
  <si>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</si>
  <si>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</si>
  <si>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</si>
  <si>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</si>
  <si>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</si>
  <si>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</si>
  <si>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</si>
  <si>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</si>
  <si>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</si>
  <si>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</si>
  <si>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</si>
  <si>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</si>
  <si>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</si>
  <si>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</si>
  <si>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</si>
  <si>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</si>
  <si>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</si>
  <si>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</si>
  <si>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</si>
  <si>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</si>
  <si>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</si>
  <si>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</si>
  <si>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</si>
  <si>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</si>
  <si>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</si>
  <si>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</si>
  <si>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</si>
  <si>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</si>
  <si>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</si>
  <si>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</si>
  <si>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</si>
  <si>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</si>
  <si>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</si>
  <si>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</si>
  <si>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</si>
  <si>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</si>
  <si>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</si>
  <si>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</si>
  <si>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</si>
  <si>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</si>
  <si>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</si>
  <si>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</si>
  <si>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</si>
  <si>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</si>
  <si>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</si>
  <si>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</si>
  <si>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</si>
  <si>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</si>
  <si>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</si>
  <si>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</si>
  <si>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</si>
  <si>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</si>
  <si>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</si>
  <si>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</si>
  <si>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</si>
  <si>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</si>
  <si>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</si>
  <si>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</si>
  <si>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</si>
  <si>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</si>
  <si>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</si>
  <si>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</si>
  <si>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</si>
  <si>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</si>
  <si>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</si>
  <si>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</si>
  <si>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</si>
  <si>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</si>
  <si>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</si>
  <si>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</si>
  <si>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</si>
  <si>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</si>
  <si>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</si>
  <si>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</si>
  <si>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</si>
  <si>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</si>
  <si>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</si>
  <si>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</si>
  <si>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</si>
  <si>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</si>
  <si>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</si>
  <si>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</si>
  <si>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</si>
  <si>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</si>
  <si>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</si>
  <si>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</si>
  <si>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</si>
  <si>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</si>
  <si>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</si>
  <si>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</si>
  <si>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</si>
  <si>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</si>
  <si>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</si>
  <si>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</si>
  <si>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</si>
  <si>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</si>
  <si>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</si>
  <si>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</si>
  <si>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</si>
  <si>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</si>
  <si>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</si>
  <si>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</si>
  <si>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</si>
  <si>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</si>
  <si>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</si>
  <si>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</si>
  <si>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</si>
  <si>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</si>
  <si>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</si>
  <si>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</si>
  <si>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</si>
  <si>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</si>
  <si>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</si>
  <si>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</si>
  <si>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</si>
  <si>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</si>
  <si>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</si>
  <si>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</si>
  <si>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</si>
  <si>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</si>
  <si>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</si>
  <si>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</si>
  <si>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</si>
  <si>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</si>
  <si>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</si>
  <si>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</si>
  <si>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</si>
  <si>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</si>
  <si>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</si>
  <si>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</si>
  <si>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</si>
  <si>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</si>
  <si>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</si>
  <si>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</si>
  <si>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</si>
  <si>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</si>
  <si>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</si>
  <si>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</si>
  <si>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</si>
  <si>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</si>
  <si>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</si>
  <si>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</si>
  <si>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</si>
  <si>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</si>
  <si>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</si>
  <si>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</si>
  <si>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</si>
  <si>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</si>
  <si>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</si>
  <si>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</si>
  <si>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</si>
  <si>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</si>
  <si>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</si>
  <si>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</si>
  <si>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</si>
  <si>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</si>
  <si>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</si>
  <si>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</si>
  <si>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</si>
  <si>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</si>
  <si>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</si>
  <si>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</si>
  <si>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</si>
  <si>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</si>
  <si>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</si>
  <si>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</si>
  <si>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</si>
  <si>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</si>
  <si>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</si>
  <si>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</si>
  <si>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</si>
  <si>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</si>
  <si>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</si>
  <si>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</si>
  <si>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</si>
  <si>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</si>
  <si>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</si>
  <si>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</si>
  <si>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</si>
  <si>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</si>
  <si>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</si>
  <si>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</si>
  <si>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</si>
  <si>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</si>
  <si>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</si>
  <si>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</si>
  <si>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</si>
  <si>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</si>
  <si>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</si>
  <si>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</si>
  <si>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</si>
  <si>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</si>
  <si>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</si>
  <si>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</si>
  <si>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</si>
  <si>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</si>
  <si>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</si>
  <si>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</si>
  <si>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</si>
  <si>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</si>
  <si>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</si>
  <si>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</si>
  <si>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</si>
  <si>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</si>
  <si>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</si>
  <si>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</si>
  <si>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</si>
  <si>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</si>
  <si>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</si>
  <si>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</si>
  <si>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</si>
  <si>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</si>
  <si>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</si>
  <si>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</si>
  <si>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</si>
  <si>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</si>
  <si>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</si>
  <si>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</si>
  <si>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</si>
  <si>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</si>
  <si>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</si>
  <si>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</si>
  <si>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</si>
  <si>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</si>
  <si>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</si>
  <si>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</si>
  <si>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</si>
  <si>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</si>
  <si>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</si>
  <si>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</si>
  <si>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</si>
  <si>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</si>
  <si>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</si>
  <si>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</si>
  <si>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</si>
  <si>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</si>
  <si>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</si>
  <si>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</si>
  <si>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</si>
  <si>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</si>
  <si>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</si>
  <si>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</si>
  <si>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</si>
  <si>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</si>
  <si>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</si>
  <si>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</si>
  <si>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</si>
  <si>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</si>
  <si>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</si>
  <si>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</si>
  <si>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</si>
  <si>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</si>
  <si>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</si>
  <si>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</si>
  <si>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</si>
  <si>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</si>
  <si>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</si>
  <si>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</si>
  <si>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</si>
  <si>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</si>
  <si>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</si>
  <si>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</si>
  <si>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</si>
  <si>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</si>
  <si>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</si>
  <si>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</si>
  <si>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</si>
  <si>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</si>
  <si>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</si>
  <si>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</si>
  <si>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</si>
  <si>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</si>
  <si>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</si>
  <si>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</si>
  <si>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</si>
  <si>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</si>
  <si>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</si>
  <si>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</si>
  <si>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</si>
  <si>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</si>
  <si>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</si>
  <si>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</si>
  <si>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</si>
  <si>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</si>
  <si>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</si>
  <si>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</si>
  <si>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</si>
  <si>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</si>
  <si>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</si>
  <si>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</si>
  <si>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</si>
  <si>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</si>
  <si>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</si>
  <si>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</si>
  <si>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</si>
  <si>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</si>
  <si>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</si>
  <si>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</si>
  <si>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</si>
  <si>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</si>
  <si>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</si>
  <si>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</si>
  <si>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</si>
  <si>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</si>
  <si>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</si>
  <si>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</si>
  <si>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</si>
  <si>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</si>
  <si>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</si>
  <si>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</si>
  <si>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</si>
  <si>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</si>
  <si>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</si>
  <si>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</si>
  <si>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</si>
  <si>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</si>
  <si>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</si>
  <si>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</si>
  <si>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</si>
  <si>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</si>
  <si>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</si>
  <si>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</si>
  <si>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</si>
  <si>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</si>
  <si>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</si>
  <si>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</si>
  <si>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</si>
  <si>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</si>
  <si>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</si>
  <si>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</si>
  <si>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</si>
  <si>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</si>
  <si>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</si>
  <si>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</si>
  <si>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</si>
  <si>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</si>
  <si>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</si>
  <si>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</si>
  <si>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</si>
  <si>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</si>
  <si>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</si>
  <si>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</si>
  <si>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</si>
  <si>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</si>
  <si>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</si>
  <si>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</si>
  <si>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</si>
  <si>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</si>
  <si>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</si>
  <si>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</si>
  <si>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</si>
  <si>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</si>
  <si>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</si>
  <si>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</si>
  <si>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</si>
  <si>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</si>
  <si>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</si>
  <si>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</si>
  <si>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</si>
  <si>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</si>
  <si>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</si>
  <si>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</si>
  <si>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</si>
  <si>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</si>
  <si>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</si>
  <si>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</si>
  <si>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</si>
  <si>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</si>
  <si>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</si>
  <si>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</si>
  <si>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</si>
  <si>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</si>
  <si>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</si>
  <si>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</si>
  <si>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</si>
  <si>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</si>
  <si>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</si>
  <si>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</si>
  <si>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</si>
  <si>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</si>
  <si>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</si>
  <si>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</si>
  <si>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</si>
  <si>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</si>
  <si>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</si>
  <si>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</si>
  <si>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</si>
  <si>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</si>
  <si>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</si>
  <si>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</si>
  <si>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</si>
  <si>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</si>
  <si>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</si>
  <si>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</si>
  <si>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</si>
  <si>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</si>
  <si>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</si>
  <si>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</si>
  <si>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</si>
  <si>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</si>
  <si>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</si>
  <si>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</si>
  <si>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</si>
  <si>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</si>
  <si>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</si>
  <si>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</si>
  <si>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</si>
  <si>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</si>
  <si>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</si>
  <si>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</si>
  <si>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</si>
  <si>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</si>
  <si>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</si>
  <si>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</si>
  <si>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</si>
  <si>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</si>
  <si>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</si>
  <si>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</si>
  <si>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</si>
  <si>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</si>
  <si>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</si>
  <si>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</si>
  <si>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</si>
  <si>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</si>
  <si>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</si>
  <si>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</si>
  <si>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</si>
  <si>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</si>
  <si>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</si>
  <si>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</si>
  <si>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</si>
  <si>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</si>
  <si>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</si>
  <si>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</si>
  <si>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</si>
  <si>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</si>
  <si>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</si>
  <si>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</si>
  <si>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</si>
  <si>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</si>
  <si>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</si>
  <si>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</si>
  <si>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</si>
  <si>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</si>
  <si>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</si>
  <si>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</si>
  <si>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</si>
  <si>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</si>
  <si>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</si>
  <si>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</si>
  <si>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</si>
  <si>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</si>
  <si>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</si>
  <si>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</si>
  <si>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</si>
  <si>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</si>
  <si>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</si>
  <si>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</si>
  <si>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</si>
  <si>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</si>
  <si>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</si>
  <si>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</si>
  <si>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</si>
  <si>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</si>
  <si>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</si>
  <si>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</si>
  <si>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</si>
  <si>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</si>
  <si>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</si>
  <si>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</si>
  <si>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</si>
  <si>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</si>
  <si>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</si>
  <si>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</si>
  <si>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</si>
  <si>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</si>
  <si>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</si>
  <si>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</si>
  <si>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</si>
  <si>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</si>
  <si>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</si>
  <si>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</si>
  <si>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</si>
  <si>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</si>
  <si>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</si>
  <si>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</si>
  <si>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</si>
  <si>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</si>
  <si>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</si>
  <si>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</si>
  <si>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</si>
  <si>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</si>
  <si>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</si>
  <si>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</si>
  <si>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</si>
  <si>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</si>
  <si>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</si>
  <si>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</si>
  <si>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</si>
  <si>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</si>
  <si>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</si>
  <si>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</si>
  <si>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</si>
  <si>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</si>
  <si>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</si>
  <si>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</si>
  <si>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</si>
  <si>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</si>
  <si>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</si>
  <si>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</si>
  <si>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</si>
  <si>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</si>
  <si>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</si>
  <si>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</si>
  <si>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</si>
  <si>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</si>
  <si>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</si>
  <si>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</si>
  <si>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</si>
  <si>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</si>
  <si>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</si>
  <si>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</si>
  <si>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</si>
  <si>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</si>
  <si>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</si>
  <si>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</si>
  <si>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</si>
  <si>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</si>
  <si>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</si>
  <si>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</si>
  <si>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</si>
  <si>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</si>
  <si>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</si>
  <si>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</si>
  <si>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</si>
  <si>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</si>
  <si>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</si>
  <si>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</si>
  <si>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</si>
  <si>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</si>
  <si>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</si>
  <si>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</si>
  <si>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</si>
  <si>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</si>
  <si>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</si>
  <si>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</si>
  <si>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</si>
  <si>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</si>
  <si>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</si>
  <si>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</si>
  <si>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</si>
  <si>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</si>
  <si>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</si>
  <si>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</si>
  <si>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</si>
  <si>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</si>
  <si>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</si>
  <si>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</si>
  <si>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</si>
  <si>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</si>
  <si>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</si>
  <si>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</si>
  <si>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</si>
  <si>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</si>
  <si>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</si>
  <si>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</si>
  <si>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</si>
  <si>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</si>
  <si>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</si>
  <si>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</si>
  <si>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</si>
  <si>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</si>
  <si>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</si>
  <si>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</si>
  <si>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</si>
  <si>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</si>
  <si>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</si>
  <si>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</si>
  <si>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</si>
  <si>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</si>
  <si>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</si>
  <si>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</si>
  <si>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</si>
  <si>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</si>
  <si>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</si>
  <si>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</si>
  <si>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</si>
  <si>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</si>
  <si>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</si>
  <si>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</si>
  <si>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</si>
  <si>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</si>
  <si>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</si>
  <si>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</si>
  <si>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</si>
  <si>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</si>
  <si>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</si>
  <si>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</si>
  <si>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</si>
  <si>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</si>
  <si>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</si>
  <si>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</si>
  <si>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</si>
  <si>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</si>
  <si>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</si>
  <si>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</si>
  <si>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</si>
  <si>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</si>
  <si>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</si>
  <si>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</si>
  <si>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</si>
  <si>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</si>
  <si>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</si>
  <si>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</si>
  <si>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</si>
  <si>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</si>
  <si>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</si>
  <si>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</si>
  <si>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</si>
  <si>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</si>
  <si>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</si>
  <si>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</si>
  <si>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</si>
  <si>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</si>
  <si>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</si>
  <si>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</si>
  <si>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</si>
  <si>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</si>
  <si>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</si>
  <si>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</si>
  <si>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</si>
  <si>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</si>
  <si>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</si>
  <si>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</si>
  <si>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</si>
  <si>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</si>
  <si>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</si>
  <si>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</si>
  <si>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</si>
  <si>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</si>
  <si>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</si>
  <si>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</si>
  <si>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</si>
  <si>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</si>
  <si>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</si>
  <si>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</si>
  <si>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</si>
  <si>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</si>
  <si>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</si>
  <si>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</si>
  <si>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</si>
  <si>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</si>
  <si>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</si>
  <si>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</si>
  <si>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</si>
  <si>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</si>
  <si>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</si>
  <si>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</si>
  <si>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</si>
  <si>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</si>
  <si>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</si>
  <si>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</si>
  <si>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</si>
  <si>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</si>
  <si>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</si>
  <si>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</si>
  <si>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</si>
  <si>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</si>
  <si>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</si>
  <si>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</si>
  <si>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</si>
  <si>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</si>
  <si>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</si>
  <si>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</si>
  <si>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</si>
  <si>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</si>
  <si>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</si>
  <si>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</si>
  <si>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</si>
  <si>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</si>
  <si>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</si>
  <si>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</si>
  <si>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</si>
  <si>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</si>
  <si>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</si>
  <si>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</si>
  <si>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</si>
  <si>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</si>
  <si>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</si>
  <si>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</si>
  <si>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</si>
  <si>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</si>
  <si>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</si>
  <si>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</si>
  <si>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</si>
  <si>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</si>
  <si>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</si>
  <si>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</si>
  <si>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</si>
  <si>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</si>
  <si>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</si>
  <si>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</si>
  <si>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</si>
  <si>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</si>
  <si>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</si>
  <si>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</si>
  <si>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</si>
  <si>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</si>
  <si>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</si>
  <si>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</si>
  <si>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</si>
  <si>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</si>
  <si>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</si>
  <si>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</si>
  <si>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</si>
  <si>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</si>
  <si>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</si>
  <si>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</si>
  <si>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</si>
  <si>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</si>
  <si>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</si>
  <si>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</si>
  <si>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</si>
  <si>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</si>
  <si>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</si>
  <si>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</si>
  <si>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</si>
  <si>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</si>
  <si>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</si>
  <si>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</si>
  <si>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</si>
  <si>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</si>
  <si>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</si>
  <si>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</si>
  <si>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</si>
  <si>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</si>
  <si>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</si>
  <si>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</si>
  <si>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</si>
  <si>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</si>
  <si>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</si>
  <si>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</si>
  <si>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</si>
  <si>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</si>
  <si>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</si>
  <si>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</si>
  <si>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</si>
  <si>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</si>
  <si>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</si>
  <si>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</si>
  <si>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</si>
  <si>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</si>
  <si>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</si>
  <si>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</si>
  <si>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</si>
  <si>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</si>
  <si>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</si>
  <si>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</si>
  <si>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</si>
  <si>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</si>
  <si>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</si>
  <si>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</si>
  <si>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</si>
  <si>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</si>
  <si>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</si>
  <si>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</si>
  <si>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</si>
  <si>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</si>
  <si>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</si>
  <si>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</si>
  <si>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</si>
  <si>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</si>
  <si>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</si>
  <si>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</si>
  <si>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</si>
  <si>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</si>
  <si>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</si>
  <si>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</si>
  <si>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</si>
  <si>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</si>
  <si>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</si>
  <si>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</si>
  <si>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</si>
  <si>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</si>
  <si>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</si>
  <si>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</si>
  <si>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</si>
  <si>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</si>
  <si>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</si>
  <si>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</si>
  <si>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</si>
  <si>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</si>
  <si>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</si>
  <si>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</si>
  <si>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</si>
  <si>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</si>
  <si>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</si>
  <si>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</si>
  <si>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</si>
  <si>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</si>
  <si>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</si>
  <si>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</si>
  <si>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</si>
  <si>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</si>
  <si>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</si>
  <si>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</si>
  <si>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</si>
  <si>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</si>
  <si>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</si>
  <si>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</si>
  <si>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</si>
  <si>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</si>
  <si>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</si>
  <si>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</si>
  <si>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</si>
  <si>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</si>
  <si>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</si>
  <si>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</si>
  <si>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</si>
  <si>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</si>
  <si>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</si>
  <si>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</si>
  <si>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</si>
  <si>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</si>
  <si>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</si>
  <si>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</si>
  <si>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</si>
  <si>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</si>
  <si>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</si>
  <si>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</si>
  <si>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</si>
  <si>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</si>
  <si>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</si>
  <si>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</si>
  <si>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</si>
  <si>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</si>
  <si>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</si>
  <si>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</si>
  <si>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</si>
  <si>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</si>
  <si>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</si>
  <si>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</si>
  <si>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</si>
  <si>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</si>
  <si>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</si>
  <si>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</si>
  <si>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</si>
  <si>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</si>
  <si>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</si>
  <si>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</si>
  <si>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</si>
  <si>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</si>
  <si>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</si>
  <si>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</si>
  <si>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</si>
  <si>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</si>
  <si>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</si>
  <si>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</si>
  <si>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</si>
  <si>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</si>
  <si>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</si>
  <si>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</si>
  <si>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</si>
  <si>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</si>
  <si>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</si>
  <si>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</si>
  <si>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</si>
  <si>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</si>
  <si>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</si>
  <si>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</si>
  <si>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</si>
  <si>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</si>
  <si>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</si>
  <si>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</si>
  <si>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</si>
  <si>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</si>
  <si>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</si>
  <si>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</si>
  <si>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</si>
  <si>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</si>
  <si>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</si>
  <si>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</si>
  <si>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</si>
  <si>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</si>
  <si>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</si>
  <si>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</si>
  <si>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</si>
  <si>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</si>
  <si>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</si>
  <si>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</si>
  <si>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</si>
  <si>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</si>
  <si>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</si>
  <si>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</si>
  <si>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</si>
  <si>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</si>
  <si>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</si>
  <si>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</si>
  <si>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</si>
  <si>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</si>
  <si>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</si>
  <si>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</si>
  <si>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</si>
  <si>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</si>
  <si>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</si>
  <si>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</si>
  <si>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</si>
  <si>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</si>
  <si>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</si>
  <si>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</si>
  <si>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</si>
  <si>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</si>
  <si>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</si>
  <si>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</si>
  <si>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</si>
  <si>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</si>
  <si>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</si>
  <si>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</si>
  <si>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</si>
  <si>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</si>
  <si>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</si>
  <si>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</si>
  <si>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</si>
  <si>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</si>
  <si>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</si>
  <si>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</si>
  <si>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</si>
  <si>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</si>
  <si>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</si>
  <si>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</si>
  <si>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</si>
  <si>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</si>
  <si>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</si>
  <si>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</si>
  <si>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</si>
  <si>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</si>
  <si>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</si>
  <si>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</si>
  <si>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</si>
  <si>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</si>
  <si>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</si>
  <si>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</si>
  <si>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</si>
  <si>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</si>
  <si>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</si>
  <si>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</si>
  <si>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</si>
  <si>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</si>
  <si>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</si>
  <si>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</si>
  <si>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</si>
  <si>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</si>
  <si>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</si>
  <si>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</si>
  <si>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</si>
  <si>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</si>
  <si>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</si>
  <si>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</si>
  <si>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</si>
  <si>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</si>
  <si>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</si>
  <si>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</si>
  <si>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</si>
  <si>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</si>
  <si>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</si>
  <si>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</si>
  <si>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</si>
  <si>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</si>
  <si>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</si>
  <si>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</si>
  <si>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</si>
  <si>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</si>
  <si>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</si>
  <si>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</si>
  <si>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</si>
  <si>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</si>
  <si>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</si>
  <si>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</si>
  <si>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</si>
  <si>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</si>
  <si>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</si>
  <si>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</si>
  <si>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</si>
  <si>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</si>
  <si>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</si>
  <si>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</si>
  <si>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</si>
  <si>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</si>
  <si>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</si>
  <si>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</si>
  <si>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</si>
  <si>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</si>
  <si>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</si>
  <si>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</si>
  <si>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</si>
  <si>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</si>
  <si>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</si>
  <si>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</si>
  <si>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</si>
  <si>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</si>
  <si>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</si>
  <si>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</si>
  <si>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</si>
  <si>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</si>
  <si>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</si>
  <si>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</si>
  <si>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</si>
  <si>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</si>
  <si>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</si>
  <si>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</si>
  <si>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</si>
  <si>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</si>
  <si>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</si>
  <si>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</si>
  <si>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</si>
  <si>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</si>
  <si>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</si>
  <si>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</si>
  <si>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</si>
  <si>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</si>
  <si>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</si>
  <si>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</si>
  <si>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</si>
  <si>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</si>
  <si>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</si>
  <si>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</si>
  <si>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</si>
  <si>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</si>
  <si>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</si>
  <si>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</si>
  <si>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</si>
  <si>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</si>
  <si>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</si>
  <si>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</si>
  <si>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</si>
  <si>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</si>
  <si>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</si>
  <si>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</si>
  <si>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</si>
  <si>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</si>
  <si>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</si>
  <si>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</si>
  <si>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</si>
  <si>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</si>
  <si>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</si>
  <si>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</si>
  <si>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</si>
  <si>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</si>
  <si>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</si>
  <si>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</si>
  <si>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</si>
  <si>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</si>
  <si>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</si>
  <si>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</si>
  <si>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</si>
  <si>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</si>
  <si>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</si>
  <si>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</si>
  <si>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</si>
  <si>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</si>
  <si>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</si>
  <si>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</si>
  <si>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</si>
  <si>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</si>
  <si>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</si>
  <si>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</si>
  <si>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</si>
  <si>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</si>
  <si>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</si>
  <si>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</si>
  <si>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</si>
  <si>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</si>
  <si>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</si>
  <si>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</si>
  <si>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</si>
  <si>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</si>
  <si>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</si>
  <si>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</si>
  <si>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</si>
  <si>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</si>
  <si>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</si>
  <si>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</si>
  <si>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</si>
  <si>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</si>
  <si>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</si>
  <si>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</si>
  <si>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</si>
  <si>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</si>
  <si>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</si>
  <si>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</si>
  <si>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</si>
  <si>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</si>
  <si>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</si>
  <si>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</si>
  <si>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</si>
  <si>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</si>
  <si>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</si>
  <si>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</si>
  <si>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</si>
  <si>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</si>
  <si>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</si>
  <si>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</si>
  <si>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</si>
  <si>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</si>
  <si>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</si>
  <si>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</si>
  <si>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</si>
  <si>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</si>
  <si>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</si>
  <si>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</si>
  <si>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</si>
  <si>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</si>
  <si>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</si>
  <si>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</si>
  <si>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</si>
  <si>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</si>
  <si>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</si>
  <si>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</si>
  <si>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</si>
  <si>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</si>
  <si>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</si>
  <si>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</si>
  <si>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</si>
  <si>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</si>
  <si>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</si>
  <si>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</si>
  <si>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</si>
  <si>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</si>
  <si>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</si>
  <si>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</si>
  <si>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</si>
  <si>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</si>
  <si>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</si>
  <si>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</si>
  <si>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</si>
  <si>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</si>
  <si>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</si>
  <si>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</si>
  <si>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</si>
  <si>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</si>
  <si>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</si>
  <si>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</si>
  <si>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</si>
  <si>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</si>
  <si>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</si>
  <si>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</si>
  <si>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</si>
  <si>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</si>
  <si>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</si>
  <si>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</si>
  <si>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</si>
  <si>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</si>
  <si>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</si>
  <si>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</si>
  <si>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</si>
  <si>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</si>
  <si>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</si>
  <si>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</si>
  <si>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</si>
  <si>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</si>
  <si>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</si>
  <si>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</si>
  <si>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</si>
  <si>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</si>
  <si>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</si>
  <si>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</si>
  <si>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</si>
  <si>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</si>
  <si>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</si>
  <si>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</si>
  <si>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</si>
  <si>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</si>
  <si>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</si>
  <si>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</si>
  <si>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</si>
  <si>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</si>
  <si>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</si>
  <si>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</si>
  <si>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</si>
  <si>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</si>
  <si>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</si>
  <si>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</si>
  <si>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</si>
  <si>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</si>
  <si>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</si>
  <si>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</si>
  <si>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</si>
  <si>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</si>
  <si>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</si>
  <si>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</si>
  <si>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</si>
  <si>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</si>
  <si>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</si>
  <si>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</si>
  <si>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</si>
  <si>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</si>
  <si>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</si>
  <si>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</si>
  <si>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</si>
  <si>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</si>
  <si>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</si>
  <si>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</si>
  <si>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</si>
  <si>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</si>
  <si>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</si>
  <si>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</si>
  <si>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</si>
  <si>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</si>
  <si>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</si>
  <si>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</si>
  <si>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</si>
  <si>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</si>
  <si>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</si>
  <si>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</si>
  <si>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</si>
  <si>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</si>
  <si>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</si>
  <si>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</si>
  <si>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</si>
  <si>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</si>
  <si>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</si>
  <si>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</si>
  <si>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</si>
  <si>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</si>
  <si>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</si>
  <si>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</si>
  <si>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</si>
  <si>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</si>
  <si>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</si>
  <si>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</si>
  <si>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</si>
  <si>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</si>
  <si>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</si>
  <si>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</si>
  <si>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</si>
  <si>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</si>
  <si>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</si>
  <si>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</si>
  <si>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</si>
  <si>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</si>
  <si>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</si>
  <si>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</si>
  <si>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</si>
  <si>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</si>
  <si>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</si>
  <si>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</si>
  <si>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</si>
  <si>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</si>
  <si>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</si>
  <si>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</si>
  <si>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</si>
  <si>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</si>
  <si>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</si>
  <si>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</si>
  <si>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</si>
  <si>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</si>
  <si>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</si>
  <si>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</si>
  <si>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</si>
  <si>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</si>
  <si>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</si>
  <si>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</si>
  <si>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</si>
  <si>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</si>
  <si>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</si>
  <si>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</si>
  <si>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</si>
  <si>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</si>
  <si>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</si>
  <si>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</si>
  <si>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</si>
  <si>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</si>
  <si>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</si>
  <si>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</si>
  <si>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</si>
  <si>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</si>
  <si>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</si>
  <si>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</si>
  <si>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</si>
  <si>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</si>
  <si>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</si>
  <si>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</si>
  <si>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</si>
  <si>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</si>
  <si>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</si>
  <si>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</si>
  <si>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</si>
  <si>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</si>
  <si>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</si>
  <si>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</si>
  <si>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</si>
  <si>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</si>
  <si>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</si>
  <si>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</si>
  <si>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</si>
  <si>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</si>
  <si>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</si>
  <si>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</si>
  <si>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</si>
  <si>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</si>
  <si>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</si>
  <si>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</si>
  <si>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</si>
  <si>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</si>
  <si>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</si>
  <si>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</si>
  <si>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</si>
  <si>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</si>
  <si>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</si>
  <si>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</si>
  <si>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</si>
  <si>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</si>
  <si>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</si>
  <si>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</si>
  <si>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</si>
  <si>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</si>
  <si>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</si>
  <si>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</si>
  <si>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</si>
  <si>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</si>
  <si>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</si>
  <si>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</si>
  <si>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</si>
  <si>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</si>
  <si>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</si>
  <si>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</si>
  <si>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</si>
  <si>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</si>
  <si>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</si>
  <si>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</si>
  <si>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</si>
  <si>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</si>
  <si>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</si>
  <si>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</si>
  <si>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</si>
  <si>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</si>
  <si>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</si>
  <si>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</si>
  <si>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</si>
  <si>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</si>
  <si>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</si>
  <si>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</si>
  <si>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</si>
  <si>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</si>
  <si>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</si>
  <si>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</si>
  <si>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</si>
  <si>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</si>
  <si>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</si>
  <si>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</si>
  <si>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</si>
  <si>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</si>
  <si>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</si>
  <si>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</si>
  <si>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</si>
  <si>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</si>
  <si>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</si>
  <si>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</si>
  <si>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</si>
  <si>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</si>
  <si>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</si>
  <si>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</si>
  <si>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</si>
  <si>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</si>
  <si>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</si>
  <si>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</si>
  <si>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</si>
  <si>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</si>
  <si>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</si>
  <si>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</si>
  <si>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</si>
  <si>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</si>
  <si>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</si>
  <si>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</si>
  <si>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</si>
  <si>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</si>
  <si>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</si>
  <si>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</si>
  <si>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</si>
  <si>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</si>
  <si>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</si>
  <si>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</si>
  <si>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</si>
  <si>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</si>
  <si>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</si>
  <si>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</si>
  <si>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</si>
  <si>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</si>
  <si>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</si>
  <si>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</si>
  <si>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</si>
  <si>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</si>
  <si>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</si>
  <si>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</si>
  <si>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</si>
  <si>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</si>
  <si>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</si>
  <si>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</si>
  <si>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</si>
  <si>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</si>
  <si>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</si>
  <si>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</si>
  <si>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</si>
  <si>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</si>
  <si>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</si>
  <si>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</si>
  <si>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</si>
  <si>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</si>
  <si>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</si>
  <si>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</si>
  <si>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</si>
  <si>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</si>
  <si>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</si>
  <si>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</si>
  <si>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</si>
  <si>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</si>
  <si>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</si>
  <si>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</si>
  <si>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</si>
  <si>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</si>
  <si>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</si>
  <si>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</si>
  <si>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</si>
  <si>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</si>
  <si>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</si>
  <si>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</si>
  <si>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</si>
  <si>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</si>
  <si>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</si>
  <si>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</si>
  <si>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</si>
  <si>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</si>
  <si>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</si>
  <si>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</si>
  <si>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</si>
  <si>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</si>
  <si>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</si>
  <si>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</si>
  <si>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</si>
  <si>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</si>
  <si>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</si>
  <si>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</si>
  <si>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</si>
  <si>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</si>
  <si>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</si>
  <si>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</si>
  <si>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</si>
  <si>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</si>
  <si>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</si>
  <si>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</si>
  <si>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</si>
  <si>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</si>
  <si>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</si>
  <si>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</si>
  <si>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</si>
  <si>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</si>
  <si>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</si>
  <si>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</si>
  <si>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</si>
  <si>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</si>
  <si>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</si>
  <si>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</si>
  <si>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</si>
  <si>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</si>
  <si>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</si>
  <si>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</si>
  <si>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</si>
  <si>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</si>
  <si>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</si>
  <si>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</si>
  <si>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</si>
  <si>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</si>
  <si>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</si>
  <si>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</si>
  <si>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</si>
  <si>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</si>
  <si>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</si>
  <si>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</si>
  <si>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</si>
  <si>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</si>
  <si>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</si>
  <si>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</si>
  <si>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</si>
  <si>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</si>
  <si>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</si>
  <si>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</si>
  <si>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</si>
  <si>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</si>
  <si>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</si>
  <si>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</si>
  <si>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</si>
  <si>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</si>
  <si>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</si>
  <si>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</si>
  <si>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</si>
  <si>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</si>
  <si>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</si>
  <si>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</si>
  <si>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</si>
  <si>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</si>
  <si>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</si>
  <si>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</si>
  <si>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</si>
  <si>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</si>
  <si>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</si>
  <si>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</si>
  <si>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</si>
  <si>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</si>
  <si>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</si>
  <si>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</si>
  <si>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</si>
  <si>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</si>
  <si>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</si>
  <si>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</si>
  <si>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</si>
  <si>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</si>
  <si>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</si>
  <si>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</si>
  <si>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</si>
  <si>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</si>
  <si>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</si>
  <si>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</si>
  <si>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</si>
  <si>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</si>
  <si>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</si>
  <si>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</si>
  <si>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</si>
  <si>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</si>
  <si>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</si>
  <si>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</si>
  <si>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</si>
  <si>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</si>
  <si>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</si>
  <si>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</si>
  <si>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</si>
  <si>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</si>
  <si>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</si>
  <si>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</si>
  <si>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</si>
  <si>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</si>
  <si>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</si>
  <si>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</si>
  <si>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</si>
  <si>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</si>
  <si>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</si>
  <si>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</si>
  <si>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</si>
  <si>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</si>
  <si>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</si>
  <si>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</si>
  <si>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</si>
  <si>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</si>
  <si>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</si>
  <si>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</si>
  <si>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</si>
  <si>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</si>
  <si>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</si>
  <si>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</si>
  <si>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</si>
  <si>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</si>
  <si>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</si>
  <si>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</si>
  <si>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</si>
  <si>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</si>
  <si>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</si>
  <si>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</si>
  <si>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</si>
  <si>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</si>
  <si>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</si>
  <si>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</si>
  <si>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</si>
  <si>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</si>
  <si>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</si>
  <si>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</si>
  <si>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</si>
  <si>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</si>
  <si>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</si>
  <si>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</si>
  <si>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</si>
  <si>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</si>
  <si>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</si>
  <si>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</si>
  <si>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</si>
  <si>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</si>
  <si>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</si>
  <si>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</si>
  <si>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</si>
  <si>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</si>
  <si>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</si>
  <si>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</si>
  <si>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</si>
  <si>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</si>
  <si>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</si>
  <si>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</si>
  <si>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</si>
  <si>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</si>
  <si>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</si>
  <si>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</si>
  <si>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</si>
  <si>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</si>
  <si>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</si>
  <si>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</si>
  <si>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</si>
  <si>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</si>
  <si>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</si>
  <si>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</si>
  <si>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</si>
  <si>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</si>
  <si>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</si>
  <si>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</si>
  <si>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</si>
  <si>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</si>
  <si>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</si>
  <si>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</si>
  <si>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</si>
  <si>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</si>
  <si>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</si>
  <si>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</si>
  <si>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</si>
  <si>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</si>
  <si>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</si>
  <si>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</si>
  <si>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</si>
  <si>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</si>
  <si>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</si>
  <si>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</si>
  <si>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</si>
  <si>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</si>
  <si>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</si>
  <si>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</si>
  <si>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</si>
  <si>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</si>
  <si>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</si>
  <si>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</si>
  <si>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</si>
  <si>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</si>
  <si>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</si>
  <si>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</si>
  <si>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</si>
  <si>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</si>
  <si>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</si>
  <si>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</si>
  <si>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</si>
  <si>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</si>
  <si>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</si>
  <si>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</si>
  <si>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</si>
  <si>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</si>
  <si>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</si>
  <si>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</si>
  <si>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</si>
  <si>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</si>
  <si>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</si>
  <si>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</si>
  <si>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</si>
  <si>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</si>
  <si>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</si>
  <si>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</si>
  <si>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</si>
  <si>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</si>
  <si>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</si>
  <si>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</si>
  <si>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</si>
  <si>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</si>
  <si>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</si>
  <si>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</si>
  <si>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</si>
  <si>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</si>
  <si>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</si>
  <si>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</si>
  <si>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</si>
  <si>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</si>
  <si>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</si>
  <si>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</si>
  <si>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</si>
  <si>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</si>
  <si>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</si>
  <si>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</si>
  <si>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</si>
  <si>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</si>
  <si>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</si>
  <si>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</si>
  <si>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</si>
  <si>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</si>
  <si>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</si>
  <si>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</si>
  <si>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</si>
  <si>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</si>
  <si>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</si>
  <si>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</si>
  <si>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</si>
  <si>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</si>
  <si>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</si>
  <si>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</si>
  <si>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</si>
  <si>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</si>
  <si>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</si>
  <si>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</si>
  <si>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</si>
  <si>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</si>
  <si>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</si>
  <si>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</si>
  <si>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</si>
  <si>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</si>
  <si>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</si>
  <si>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</si>
  <si>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</si>
  <si>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</si>
  <si>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</si>
  <si>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</si>
  <si>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</si>
  <si>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</si>
  <si>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</si>
  <si>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</si>
  <si>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</si>
  <si>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</si>
  <si>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</si>
  <si>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</si>
  <si>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</si>
  <si>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</si>
  <si>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</si>
  <si>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</si>
  <si>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</si>
  <si>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</si>
  <si>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</si>
  <si>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</si>
  <si>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</si>
  <si>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</si>
  <si>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</si>
  <si>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</si>
  <si>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</si>
  <si>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</si>
  <si>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</si>
  <si>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</si>
  <si>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</si>
  <si>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</si>
  <si>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</si>
  <si>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</si>
  <si>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</si>
  <si>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</si>
  <si>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</si>
  <si>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</si>
  <si>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</si>
  <si>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</si>
  <si>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</si>
  <si>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</si>
  <si>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</si>
  <si>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</si>
  <si>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</si>
  <si>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</si>
  <si>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</si>
  <si>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</si>
  <si>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</si>
  <si>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</si>
  <si>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</si>
  <si>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</si>
  <si>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</si>
  <si>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</si>
  <si>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</si>
  <si>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</si>
  <si>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</si>
  <si>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</si>
  <si>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</si>
  <si>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</si>
  <si>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</si>
  <si>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</si>
  <si>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</si>
  <si>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</si>
  <si>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</si>
  <si>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</si>
  <si>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</si>
  <si>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</si>
  <si>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</si>
  <si>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</si>
  <si>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</si>
  <si>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</si>
  <si>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</si>
  <si>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</si>
  <si>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</si>
  <si>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</si>
  <si>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</si>
  <si>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</si>
  <si>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</si>
  <si>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</si>
  <si>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</si>
  <si>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</si>
  <si>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</si>
  <si>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</si>
  <si>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</si>
  <si>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</si>
  <si>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</si>
  <si>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</si>
  <si>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</si>
  <si>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</si>
  <si>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</si>
  <si>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</si>
  <si>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</si>
  <si>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</si>
  <si>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</si>
  <si>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</si>
  <si>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</si>
  <si>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</si>
  <si>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</si>
  <si>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</si>
  <si>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</si>
  <si>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</si>
  <si>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</si>
  <si>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</si>
  <si>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</si>
  <si>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</si>
  <si>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</si>
  <si>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</si>
  <si>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</si>
  <si>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</si>
  <si>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</si>
  <si>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</si>
  <si>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</si>
  <si>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</si>
  <si>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</si>
  <si>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</si>
  <si>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</si>
  <si>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</si>
  <si>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</si>
  <si>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</si>
  <si>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</si>
  <si>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</si>
  <si>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</si>
  <si>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</si>
  <si>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</si>
  <si>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</si>
  <si>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</si>
  <si>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</si>
  <si>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</si>
  <si>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</si>
  <si>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</si>
  <si>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</si>
  <si>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</si>
  <si>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</si>
  <si>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</si>
  <si>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</si>
  <si>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</si>
  <si>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</si>
  <si>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</si>
  <si>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</si>
  <si>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</si>
  <si>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</si>
  <si>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</si>
  <si>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</si>
  <si>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</si>
  <si>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</si>
  <si>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</si>
  <si>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</si>
  <si>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</si>
  <si>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</si>
  <si>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</si>
  <si>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</si>
  <si>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</si>
  <si>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</si>
  <si>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</si>
  <si>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</si>
  <si>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</si>
  <si>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</si>
  <si>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</si>
  <si>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</si>
  <si>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</si>
  <si>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</si>
  <si>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</si>
  <si>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</si>
  <si>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</si>
  <si>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</si>
  <si>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</si>
  <si>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</si>
  <si>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</si>
  <si>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</si>
  <si>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</si>
  <si>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</si>
  <si>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</si>
  <si>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</si>
  <si>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</si>
  <si>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</si>
  <si>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</si>
  <si>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</si>
  <si>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</si>
  <si>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</si>
  <si>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</si>
  <si>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</si>
  <si>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</si>
  <si>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</si>
  <si>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</si>
  <si>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</si>
  <si>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</si>
  <si>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</si>
  <si>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</si>
  <si>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</si>
  <si>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</si>
  <si>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</si>
  <si>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</si>
  <si>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</si>
  <si>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</si>
  <si>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</si>
  <si>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</si>
  <si>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</si>
  <si>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</si>
  <si>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</si>
  <si>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</si>
  <si>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</si>
  <si>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</si>
  <si>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</si>
  <si>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</si>
  <si>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</si>
  <si>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</si>
  <si>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</si>
  <si>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</si>
  <si>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</si>
  <si>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</si>
  <si>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</si>
  <si>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</si>
  <si>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</si>
  <si>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</si>
  <si>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</si>
  <si>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</si>
  <si>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</si>
  <si>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</si>
  <si>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</si>
  <si>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</si>
  <si>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</si>
  <si>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</si>
  <si>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</si>
  <si>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</si>
  <si>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</si>
  <si>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</si>
  <si>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</si>
  <si>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</si>
  <si>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</si>
  <si>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</si>
  <si>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</si>
  <si>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</si>
  <si>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</si>
  <si>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</si>
  <si>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</si>
  <si>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</si>
  <si>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</si>
  <si>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</si>
  <si>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</si>
  <si>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</si>
  <si>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</si>
  <si>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</si>
  <si>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</si>
  <si>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</si>
  <si>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</si>
  <si>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</si>
  <si>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</si>
  <si>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</si>
  <si>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</si>
  <si>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</si>
  <si>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</si>
  <si>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</si>
  <si>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</si>
  <si>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</si>
  <si>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</si>
  <si>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</si>
  <si>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</si>
  <si>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</si>
  <si>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</si>
  <si>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</si>
  <si>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</si>
  <si>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</si>
  <si>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</si>
  <si>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</si>
  <si>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</si>
  <si>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</si>
  <si>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</si>
  <si>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</si>
  <si>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</si>
  <si>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</si>
  <si>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</si>
  <si>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</si>
  <si>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</si>
  <si>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</si>
  <si>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</si>
  <si>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</si>
  <si>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</si>
  <si>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</si>
  <si>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</si>
  <si>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</si>
  <si>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</si>
  <si>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</si>
  <si>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</si>
  <si>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</si>
  <si>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</si>
  <si>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</si>
  <si>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</si>
  <si>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</si>
  <si>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</si>
  <si>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</si>
  <si>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</si>
  <si>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</si>
  <si>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</si>
  <si>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</si>
  <si>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</si>
  <si>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</si>
  <si>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</si>
  <si>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</si>
  <si>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</si>
  <si>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</si>
  <si>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</si>
  <si>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</si>
  <si>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</si>
  <si>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</si>
  <si>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</si>
  <si>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</si>
  <si>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</si>
  <si>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</si>
  <si>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</si>
  <si>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</si>
  <si>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</si>
  <si>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</si>
  <si>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</si>
  <si>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</si>
  <si>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</si>
  <si>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</si>
  <si>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</si>
  <si>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</si>
  <si>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</si>
  <si>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</si>
  <si>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</si>
  <si>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</si>
  <si>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</si>
  <si>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</si>
  <si>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</si>
  <si>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</si>
  <si>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</si>
  <si>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</si>
  <si>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</si>
  <si>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</si>
  <si>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</si>
  <si>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</si>
  <si>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</si>
  <si>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</si>
  <si>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</si>
  <si>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</si>
  <si>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</si>
  <si>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</si>
  <si>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</si>
  <si>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</si>
  <si>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</si>
  <si>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</si>
  <si>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</si>
  <si>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</si>
  <si>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</si>
  <si>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</si>
  <si>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</si>
  <si>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</si>
  <si>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</si>
  <si>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</si>
  <si>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</si>
  <si>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</si>
  <si>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</si>
  <si>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</si>
  <si>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</si>
  <si>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</si>
  <si>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</si>
  <si>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</si>
  <si>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</si>
  <si>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</si>
  <si>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</si>
  <si>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</si>
  <si>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</si>
  <si>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</si>
  <si>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</si>
  <si>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</si>
  <si>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</si>
  <si>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</si>
  <si>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</si>
  <si>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</si>
  <si>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</si>
  <si>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</si>
  <si>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</si>
  <si>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</si>
  <si>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</si>
  <si>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</si>
  <si>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</si>
  <si>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</si>
  <si>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</si>
  <si>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</si>
  <si>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</si>
  <si>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</si>
  <si>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</si>
  <si>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</si>
  <si>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</si>
  <si>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</si>
  <si>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</si>
  <si>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</si>
  <si>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</si>
  <si>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</si>
  <si>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</si>
  <si>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</si>
  <si>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</si>
  <si>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</si>
  <si>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</si>
  <si>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</si>
  <si>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</si>
  <si>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</si>
  <si>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</si>
  <si>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</si>
  <si>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</si>
  <si>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</si>
  <si>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</si>
  <si>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</si>
  <si>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</si>
  <si>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</si>
  <si>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</si>
  <si>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</si>
  <si>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</si>
  <si>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</si>
  <si>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</si>
  <si>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</si>
  <si>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</si>
  <si>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</si>
  <si>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</si>
  <si>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</si>
  <si>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</si>
  <si>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</si>
  <si>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</si>
  <si>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</si>
  <si>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</si>
  <si>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</si>
  <si>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</si>
  <si>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</si>
  <si>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</si>
  <si>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</si>
  <si>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</si>
  <si>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</si>
  <si>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</si>
  <si>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</si>
  <si>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</si>
  <si>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</si>
  <si>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</si>
  <si>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</si>
  <si>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</si>
  <si>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</si>
  <si>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</si>
  <si>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</si>
  <si>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</si>
  <si>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</si>
  <si>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</si>
  <si>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</si>
  <si>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</si>
  <si>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</si>
  <si>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</si>
  <si>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</si>
  <si>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</si>
  <si>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</si>
  <si>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</si>
  <si>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</si>
  <si>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</si>
  <si>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</si>
  <si>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</si>
  <si>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</si>
  <si>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</si>
  <si>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</si>
  <si>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</si>
  <si>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</si>
  <si>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</si>
  <si>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</si>
  <si>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</si>
  <si>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</si>
  <si>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</si>
  <si>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</si>
  <si>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</si>
  <si>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</si>
  <si>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</si>
  <si>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</si>
  <si>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</si>
  <si>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</si>
  <si>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</si>
  <si>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</si>
  <si>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</si>
  <si>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</si>
  <si>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</si>
  <si>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</si>
  <si>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</si>
  <si>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</si>
  <si>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</si>
  <si>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</si>
  <si>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</si>
  <si>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</si>
  <si>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</si>
  <si>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</si>
  <si>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</si>
  <si>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</si>
  <si>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</si>
  <si>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</si>
  <si>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</si>
  <si>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</si>
  <si>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</si>
  <si>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</si>
  <si>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</si>
  <si>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</si>
  <si>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</si>
  <si>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</si>
  <si>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</si>
  <si>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</si>
  <si>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</si>
  <si>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</si>
  <si>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</si>
  <si>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</si>
  <si>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</si>
  <si>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</si>
  <si>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</si>
  <si>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</si>
  <si>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</si>
  <si>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</si>
  <si>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</si>
  <si>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</si>
  <si>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</si>
  <si>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</si>
  <si>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</si>
  <si>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</si>
  <si>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</si>
  <si>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</si>
  <si>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</si>
  <si>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</si>
  <si>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</si>
  <si>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</si>
  <si>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</si>
  <si>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</si>
  <si>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</si>
  <si>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</si>
  <si>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</si>
  <si>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</si>
  <si>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</si>
  <si>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</si>
  <si>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</si>
  <si>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</si>
  <si>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</si>
  <si>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</si>
  <si>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</si>
  <si>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</si>
  <si>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</si>
  <si>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</si>
  <si>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</si>
  <si>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</si>
  <si>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</si>
  <si>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</si>
  <si>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</si>
  <si>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</si>
  <si>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</si>
  <si>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</si>
  <si>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</si>
  <si>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</si>
  <si>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</si>
  <si>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</si>
  <si>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</si>
  <si>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</si>
  <si>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</si>
  <si>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</si>
  <si>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</si>
  <si>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</si>
  <si>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</si>
  <si>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</si>
  <si>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</si>
  <si>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</si>
  <si>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</si>
  <si>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</si>
  <si>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</si>
  <si>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</si>
  <si>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</si>
  <si>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</si>
  <si>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</si>
  <si>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</si>
  <si>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</si>
  <si>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</si>
  <si>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</si>
  <si>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</si>
  <si>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</si>
  <si>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</si>
  <si>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</si>
  <si>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</si>
  <si>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</si>
  <si>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</si>
  <si>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</si>
  <si>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</si>
  <si>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</si>
  <si>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</si>
  <si>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</si>
  <si>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</si>
  <si>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</si>
  <si>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</si>
  <si>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</si>
  <si>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</si>
  <si>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</si>
  <si>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</si>
  <si>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</si>
  <si>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</si>
  <si>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</si>
  <si>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</si>
  <si>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</si>
  <si>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</si>
  <si>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</si>
  <si>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</si>
  <si>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</si>
  <si>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</si>
  <si>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</si>
  <si>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</si>
  <si>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</si>
  <si>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</si>
  <si>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</si>
  <si>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</si>
  <si>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</si>
  <si>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</si>
  <si>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</si>
  <si>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</si>
  <si>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</si>
  <si>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</si>
  <si>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</si>
  <si>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</si>
  <si>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</si>
  <si>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</si>
  <si>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</si>
  <si>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</si>
  <si>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</si>
  <si>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</si>
  <si>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</si>
  <si>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</si>
  <si>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</si>
  <si>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</si>
  <si>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</si>
  <si>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</si>
  <si>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</si>
  <si>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</si>
  <si>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</si>
  <si>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</si>
  <si>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</si>
  <si>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</si>
  <si>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</si>
  <si>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</si>
  <si>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</si>
  <si>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</si>
  <si>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</si>
  <si>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</si>
  <si>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</si>
  <si>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</si>
  <si>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</si>
  <si>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</si>
  <si>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</si>
  <si>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</si>
  <si>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</si>
  <si>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</si>
  <si>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</si>
  <si>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</si>
  <si>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</si>
  <si>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</si>
  <si>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</si>
  <si>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</si>
  <si>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</si>
  <si>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</si>
  <si>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</si>
  <si>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</si>
  <si>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</si>
  <si>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</si>
  <si>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</si>
  <si>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</si>
  <si>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</si>
  <si>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</si>
  <si>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</si>
  <si>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</si>
  <si>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</si>
  <si>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</si>
  <si>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</si>
  <si>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</si>
  <si>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</si>
  <si>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</si>
  <si>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</si>
  <si>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</si>
  <si>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</si>
  <si>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</si>
  <si>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</si>
  <si>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</si>
  <si>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</si>
  <si>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</si>
  <si>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</si>
  <si>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</si>
  <si>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</si>
  <si>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</si>
  <si>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</si>
  <si>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</si>
  <si>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</si>
  <si>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</si>
  <si>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</si>
  <si>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</si>
  <si>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</si>
  <si>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</si>
  <si>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</si>
  <si>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</si>
  <si>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</si>
  <si>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</si>
  <si>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</si>
  <si>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</si>
  <si>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</si>
  <si>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</si>
  <si>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</si>
  <si>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</si>
  <si>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</si>
  <si>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</si>
  <si>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</si>
  <si>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</si>
  <si>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</si>
  <si>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</si>
  <si>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</si>
  <si>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</si>
  <si>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</si>
  <si>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</si>
  <si>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</si>
  <si>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</si>
  <si>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</si>
  <si>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</si>
  <si>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</si>
  <si>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</si>
  <si>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</si>
  <si>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</si>
  <si>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</si>
  <si>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</si>
  <si>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</si>
  <si>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</si>
  <si>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</si>
  <si>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</si>
  <si>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</si>
  <si>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</si>
  <si>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</si>
  <si>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</si>
  <si>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</si>
  <si>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</si>
  <si>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</si>
  <si>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</si>
  <si>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</si>
  <si>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</si>
  <si>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</si>
  <si>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</si>
  <si>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</si>
  <si>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</si>
  <si>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</si>
  <si>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</si>
  <si>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</si>
  <si>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</si>
  <si>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</si>
  <si>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</si>
  <si>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</si>
  <si>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</si>
  <si>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</si>
  <si>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</si>
  <si>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</si>
  <si>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</si>
  <si>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</si>
  <si>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</si>
  <si>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</si>
  <si>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</si>
  <si>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</si>
  <si>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</si>
  <si>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</si>
  <si>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</si>
  <si>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</si>
  <si>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</si>
  <si>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</si>
  <si>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</si>
  <si>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</si>
  <si>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</si>
  <si>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</si>
  <si>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</si>
  <si>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</si>
  <si>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</si>
  <si>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</si>
  <si>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</si>
  <si>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</si>
  <si>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</si>
  <si>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</si>
  <si>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</si>
  <si>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</si>
  <si>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</si>
  <si>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</si>
  <si>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</si>
  <si>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</si>
  <si>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</si>
  <si>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</si>
  <si>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</si>
  <si>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</si>
  <si>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</si>
  <si>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</si>
  <si>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</si>
  <si>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</si>
  <si>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</si>
  <si>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</si>
  <si>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</si>
  <si>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</si>
  <si>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</si>
  <si>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</si>
  <si>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</si>
  <si>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</si>
  <si>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</si>
  <si>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</si>
  <si>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</si>
  <si>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</si>
  <si>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</si>
  <si>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</si>
  <si>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</si>
  <si>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</si>
  <si>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</si>
  <si>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</si>
  <si>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</si>
  <si>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</si>
  <si>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</si>
  <si>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</si>
  <si>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</si>
  <si>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</si>
  <si>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</si>
  <si>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</si>
  <si>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</si>
  <si>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</si>
  <si>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</si>
  <si>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</si>
  <si>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</si>
  <si>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</si>
  <si>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</si>
  <si>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</si>
  <si>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</si>
  <si>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</si>
  <si>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</si>
  <si>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</si>
  <si>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</si>
  <si>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</si>
  <si>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</si>
  <si>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</si>
  <si>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</si>
  <si>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</si>
  <si>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</si>
  <si>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</si>
  <si>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</si>
  <si>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</si>
  <si>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</si>
  <si>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</si>
  <si>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</si>
  <si>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</si>
  <si>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</si>
  <si>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</si>
  <si>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</si>
  <si>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</si>
  <si>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</si>
  <si>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</si>
  <si>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</si>
  <si>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</si>
  <si>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</si>
  <si>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</si>
  <si>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</si>
  <si>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</si>
  <si>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</si>
  <si>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</si>
  <si>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</si>
  <si>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</si>
  <si>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</si>
  <si>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</si>
  <si>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</si>
  <si>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</si>
  <si>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</si>
  <si>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</si>
  <si>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</si>
  <si>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</si>
  <si>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</si>
  <si>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</si>
  <si>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</si>
  <si>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</si>
  <si>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</si>
  <si>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</si>
  <si>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</si>
  <si>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</si>
  <si>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</si>
  <si>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</si>
  <si>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</si>
  <si>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</si>
  <si>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</si>
  <si>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</si>
  <si>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</si>
  <si>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</si>
  <si>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</si>
  <si>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</si>
  <si>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</si>
  <si>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</si>
  <si>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</si>
  <si>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</si>
  <si>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</si>
  <si>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</si>
  <si>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</si>
  <si>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</si>
  <si>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</si>
  <si>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</si>
  <si>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</si>
  <si>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</si>
  <si>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</si>
  <si>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</si>
  <si>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</si>
  <si>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</si>
  <si>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</si>
  <si>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</si>
  <si>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</si>
  <si>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</si>
  <si>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</si>
  <si>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</si>
  <si>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</si>
  <si>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</si>
  <si>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</si>
  <si>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</si>
  <si>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</si>
  <si>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</si>
  <si>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</si>
  <si>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</si>
  <si>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</si>
  <si>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</si>
  <si>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</si>
  <si>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</si>
  <si>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</si>
  <si>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</si>
  <si>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</si>
  <si>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</si>
  <si>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</si>
  <si>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</si>
  <si>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</si>
  <si>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</si>
  <si>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</si>
  <si>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</si>
  <si>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</si>
  <si>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</si>
  <si>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</si>
  <si>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</si>
  <si>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</si>
  <si>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</si>
  <si>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</si>
  <si>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</si>
  <si>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</si>
  <si>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</si>
  <si>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</si>
  <si>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</si>
  <si>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</si>
  <si>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</si>
  <si>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</si>
  <si>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</si>
  <si>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</si>
  <si>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</si>
  <si>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</si>
  <si>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</si>
  <si>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</si>
  <si>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</si>
  <si>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</si>
  <si>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</si>
  <si>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</si>
  <si>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</si>
  <si>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</si>
  <si>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</si>
  <si>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</si>
  <si>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</si>
  <si>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</si>
  <si>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</si>
  <si>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</si>
  <si>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</si>
  <si>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</si>
  <si>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</si>
  <si>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</si>
  <si>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</si>
  <si>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</si>
  <si>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</si>
  <si>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</si>
  <si>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</si>
  <si>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</si>
  <si>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</si>
  <si>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</si>
  <si>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</si>
  <si>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</si>
  <si>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</si>
  <si>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</si>
  <si>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</si>
  <si>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</si>
  <si>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</si>
  <si>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</si>
  <si>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</si>
  <si>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</si>
  <si>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</si>
  <si>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</si>
  <si>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</si>
  <si>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</si>
  <si>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</si>
  <si>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</si>
  <si>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</si>
  <si>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</si>
  <si>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</si>
  <si>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</si>
  <si>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</si>
  <si>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</si>
  <si>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</si>
  <si>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</si>
  <si>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</si>
  <si>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</si>
  <si>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</si>
  <si>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</si>
  <si>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</si>
  <si>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</si>
  <si>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</si>
  <si>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</si>
  <si>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</si>
  <si>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</si>
  <si>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</si>
  <si>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</si>
  <si>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</si>
  <si>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</si>
  <si>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</si>
  <si>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</si>
  <si>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</si>
  <si>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</si>
  <si>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</si>
  <si>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</si>
  <si>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</si>
  <si>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</si>
  <si>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</si>
  <si>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</si>
  <si>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</si>
  <si>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</si>
  <si>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</si>
  <si>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</si>
  <si>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</si>
  <si>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</si>
  <si>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</si>
  <si>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</si>
  <si>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</si>
  <si>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</si>
  <si>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</si>
  <si>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</si>
  <si>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</si>
  <si>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</si>
  <si>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</si>
  <si>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</si>
  <si>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</si>
  <si>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</si>
  <si>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</si>
  <si>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</si>
  <si>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</si>
  <si>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</si>
  <si>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</si>
  <si>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</si>
  <si>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</si>
  <si>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</si>
  <si>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</si>
  <si>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</si>
  <si>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</si>
  <si>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</si>
  <si>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</si>
  <si>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</si>
  <si>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</si>
  <si>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</si>
  <si>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</si>
  <si>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</si>
  <si>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</si>
  <si>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</si>
  <si>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</si>
  <si>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</si>
  <si>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</si>
  <si>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</si>
  <si>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</si>
  <si>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</si>
  <si>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</si>
  <si>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</si>
  <si>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</si>
  <si>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</si>
  <si>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</si>
  <si>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</si>
  <si>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</si>
  <si>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</si>
  <si>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</si>
  <si>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</si>
  <si>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</si>
  <si>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</si>
  <si>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</si>
  <si>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</si>
  <si>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</si>
  <si>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</si>
  <si>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</si>
  <si>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</si>
  <si>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</si>
  <si>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</si>
  <si>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</si>
  <si>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</si>
  <si>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</si>
  <si>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</si>
  <si>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</si>
  <si>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</si>
  <si>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</si>
  <si>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</si>
  <si>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</si>
  <si>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</si>
  <si>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</si>
  <si>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</si>
  <si>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</si>
  <si>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</si>
  <si>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</si>
  <si>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</si>
  <si>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</si>
  <si>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</si>
  <si>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</si>
  <si>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</si>
  <si>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</si>
  <si>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</si>
  <si>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</si>
  <si>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</si>
  <si>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</si>
  <si>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</si>
  <si>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</si>
  <si>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</si>
  <si>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</si>
  <si>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</si>
  <si>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</si>
  <si>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</si>
  <si>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</si>
  <si>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</si>
  <si>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</si>
  <si>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</si>
  <si>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</si>
  <si>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</si>
  <si>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</si>
  <si>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</si>
  <si>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</si>
  <si>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</si>
  <si>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</si>
  <si>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</si>
  <si>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</si>
  <si>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</si>
  <si>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</si>
  <si>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</si>
  <si>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</si>
  <si>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</si>
  <si>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</si>
  <si>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</si>
  <si>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</si>
  <si>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</si>
  <si>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</si>
  <si>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</si>
  <si>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</si>
  <si>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</si>
  <si>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</si>
  <si>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</si>
  <si>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</si>
  <si>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</si>
  <si>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</si>
  <si>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</si>
  <si>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</si>
  <si>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</si>
  <si>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</si>
  <si>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</si>
  <si>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</si>
  <si>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</si>
  <si>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</si>
  <si>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</si>
  <si>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</si>
  <si>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</si>
  <si>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</si>
  <si>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</si>
  <si>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</si>
  <si>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</si>
  <si>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</si>
  <si>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</si>
  <si>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</si>
  <si>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</si>
  <si>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</si>
  <si>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</si>
  <si>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</si>
  <si>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</si>
  <si>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</si>
  <si>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</si>
  <si>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</si>
  <si>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</si>
  <si>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</si>
  <si>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</si>
  <si>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</si>
  <si>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</si>
  <si>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</si>
  <si>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</si>
  <si>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</si>
  <si>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</si>
  <si>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</si>
  <si>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</si>
  <si>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</si>
  <si>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</si>
  <si>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</si>
  <si>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</si>
  <si>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</si>
  <si>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</si>
  <si>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</si>
  <si>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</si>
  <si>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</si>
  <si>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</si>
  <si>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</si>
  <si>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</si>
  <si>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</si>
  <si>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</si>
  <si>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</si>
  <si>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</si>
  <si>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</si>
  <si>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</si>
  <si>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</si>
  <si>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</si>
  <si>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</si>
  <si>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</si>
  <si>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</si>
  <si>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</si>
  <si>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</si>
  <si>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</si>
  <si>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</si>
  <si>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</si>
  <si>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</si>
  <si>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</si>
  <si>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</si>
  <si>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</si>
  <si>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</si>
  <si>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</si>
  <si>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</si>
  <si>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</si>
  <si>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</si>
  <si>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</si>
  <si>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</si>
  <si>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</si>
  <si>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</si>
  <si>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</si>
  <si>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</si>
  <si>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</si>
  <si>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</si>
  <si>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</si>
  <si>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</si>
  <si>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</si>
  <si>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</si>
  <si>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</si>
  <si>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</si>
  <si>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</si>
  <si>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</si>
  <si>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</si>
  <si>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</si>
  <si>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</si>
  <si>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</si>
  <si>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</si>
  <si>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</si>
  <si>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</si>
  <si>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</si>
  <si>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</si>
  <si>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</si>
  <si>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</si>
  <si>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</si>
  <si>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</si>
  <si>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</si>
  <si>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</si>
  <si>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</si>
  <si>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</si>
  <si>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</si>
  <si>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</si>
  <si>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</si>
  <si>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</si>
  <si>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</si>
  <si>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</si>
  <si>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</si>
  <si>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</si>
  <si>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</si>
  <si>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</si>
  <si>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</si>
  <si>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</si>
  <si>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</si>
  <si>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</si>
  <si>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</si>
  <si>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</si>
  <si>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</si>
  <si>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</si>
  <si>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</si>
  <si>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</si>
  <si>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</si>
  <si>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</si>
  <si>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</si>
  <si>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</si>
  <si>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</si>
  <si>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</si>
  <si>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</si>
  <si>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</si>
  <si>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</si>
  <si>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</si>
  <si>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</si>
  <si>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</si>
  <si>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</si>
  <si>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</si>
  <si>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</si>
  <si>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</si>
  <si>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</si>
  <si>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</si>
  <si>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</si>
  <si>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</si>
  <si>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</si>
  <si>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</si>
  <si>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</si>
  <si>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</si>
  <si>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</si>
  <si>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</si>
  <si>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</si>
  <si>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</si>
  <si>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</si>
  <si>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</si>
  <si>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</si>
  <si>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</si>
  <si>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</si>
  <si>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</si>
  <si>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</si>
  <si>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</si>
  <si>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</si>
  <si>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</si>
  <si>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</si>
  <si>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</si>
  <si>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</si>
  <si>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</si>
  <si>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</si>
  <si>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</si>
  <si>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</si>
  <si>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</si>
  <si>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</si>
  <si>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</si>
  <si>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</si>
  <si>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</si>
  <si>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</si>
  <si>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</si>
  <si>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</si>
  <si>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</si>
  <si>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</si>
  <si>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</si>
  <si>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</si>
  <si>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</si>
  <si>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</si>
  <si>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</si>
  <si>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</si>
  <si>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</si>
  <si>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</si>
  <si>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</si>
  <si>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</si>
  <si>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</si>
  <si>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</si>
  <si>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</si>
  <si>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</si>
  <si>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</si>
  <si>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</si>
  <si>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</si>
  <si>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</si>
  <si>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</si>
  <si>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</si>
  <si>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</si>
  <si>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</si>
  <si>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</si>
  <si>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</si>
  <si>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</si>
  <si>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</si>
  <si>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</si>
  <si>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</si>
  <si>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</si>
  <si>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</si>
  <si>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</si>
  <si>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</si>
  <si>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</si>
  <si>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</si>
  <si>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</si>
  <si>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</si>
  <si>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</si>
  <si>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</si>
  <si>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</si>
  <si>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</si>
  <si>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</si>
  <si>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</si>
  <si>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</si>
  <si>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</si>
  <si>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</si>
  <si>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</si>
  <si>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</si>
  <si>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</si>
  <si>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</si>
  <si>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</si>
  <si>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</si>
  <si>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</si>
  <si>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</si>
  <si>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</si>
  <si>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</si>
  <si>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</si>
  <si>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</si>
  <si>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</si>
  <si>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</si>
  <si>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</si>
  <si>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</si>
  <si>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</si>
  <si>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</si>
  <si>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</si>
  <si>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</si>
  <si>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</si>
  <si>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</si>
  <si>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</si>
  <si>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</si>
  <si>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</si>
  <si>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</si>
  <si>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</si>
  <si>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</si>
  <si>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</si>
  <si>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</si>
  <si>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</si>
  <si>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</si>
  <si>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</si>
  <si>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</si>
  <si>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</si>
  <si>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</si>
  <si>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</si>
  <si>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</si>
  <si>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</si>
  <si>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</si>
  <si>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</si>
  <si>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</si>
  <si>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</si>
  <si>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</si>
  <si>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</si>
  <si>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</si>
  <si>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</si>
  <si>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</si>
  <si>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</si>
  <si>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</si>
  <si>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</si>
  <si>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</si>
  <si>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</si>
  <si>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</si>
  <si>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</si>
  <si>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</si>
  <si>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</si>
  <si>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</si>
  <si>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</si>
  <si>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</si>
  <si>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</si>
  <si>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</si>
  <si>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</si>
  <si>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</si>
  <si>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</si>
  <si>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</si>
  <si>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</si>
  <si>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</si>
  <si>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</si>
  <si>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</si>
  <si>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</si>
  <si>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</si>
  <si>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</si>
  <si>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</si>
  <si>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</si>
  <si>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</si>
  <si>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</si>
  <si>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</si>
  <si>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</si>
  <si>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</si>
  <si>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</si>
  <si>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</si>
  <si>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</si>
  <si>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</si>
  <si>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</si>
  <si>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</si>
  <si>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</si>
  <si>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</si>
  <si>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</si>
  <si>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</si>
  <si>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</si>
  <si>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</si>
  <si>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</si>
  <si>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</si>
  <si>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</si>
  <si>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</si>
  <si>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</si>
  <si>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</si>
  <si>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</si>
  <si>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</si>
  <si>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</si>
  <si>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</si>
  <si>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</si>
  <si>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</si>
  <si>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</si>
  <si>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</si>
  <si>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</si>
  <si>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</si>
  <si>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</si>
  <si>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</si>
  <si>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</si>
  <si>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</si>
  <si>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</si>
  <si>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</si>
  <si>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</si>
  <si>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</si>
  <si>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</si>
  <si>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</si>
  <si>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</si>
  <si>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</si>
  <si>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</si>
  <si>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</si>
  <si>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</si>
  <si>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</si>
  <si>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</si>
  <si>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</si>
  <si>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</si>
  <si>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</si>
  <si>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</si>
  <si>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</si>
  <si>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</si>
  <si>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</si>
  <si>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</si>
  <si>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</si>
  <si>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</si>
  <si>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</si>
  <si>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</si>
  <si>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</si>
  <si>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</si>
  <si>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</si>
  <si>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</si>
  <si>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</si>
  <si>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</si>
  <si>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</si>
  <si>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</si>
  <si>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</si>
  <si>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</si>
  <si>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</si>
  <si>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</si>
  <si>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</si>
  <si>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</si>
  <si>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</si>
  <si>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</si>
  <si>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</si>
  <si>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</si>
  <si>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</si>
  <si>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</si>
  <si>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</si>
  <si>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</si>
  <si>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</si>
  <si>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</si>
  <si>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</si>
  <si>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</si>
  <si>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</si>
  <si>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</si>
  <si>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</si>
  <si>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</si>
  <si>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</si>
  <si>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</si>
  <si>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</si>
  <si>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</si>
  <si>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</si>
  <si>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</si>
  <si>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</si>
  <si>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</si>
  <si>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</si>
  <si>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</si>
  <si>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</si>
  <si>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</si>
  <si>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</si>
  <si>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</si>
  <si>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</si>
  <si>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</si>
  <si>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</si>
  <si>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</si>
  <si>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</si>
  <si>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</si>
  <si>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</si>
  <si>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</si>
  <si>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</si>
  <si>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</si>
  <si>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</si>
  <si>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</si>
  <si>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</si>
  <si>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</si>
  <si>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</si>
  <si>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</si>
  <si>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</si>
  <si>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</si>
  <si>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</si>
  <si>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</si>
  <si>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</si>
  <si>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</si>
  <si>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</si>
  <si>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</si>
  <si>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</si>
  <si>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</si>
  <si>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</si>
  <si>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</si>
  <si>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</si>
  <si>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</si>
  <si>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</si>
  <si>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</si>
  <si>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</si>
  <si>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</si>
  <si>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</si>
  <si>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</si>
  <si>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</si>
  <si>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</si>
  <si>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</si>
  <si>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</si>
  <si>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</si>
  <si>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</si>
  <si>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</si>
  <si>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</si>
  <si>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</si>
  <si>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</si>
  <si>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</si>
  <si>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</si>
  <si>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</si>
  <si>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</si>
  <si>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</si>
  <si>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</si>
  <si>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</si>
  <si>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</si>
  <si>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</si>
  <si>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</si>
  <si>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</si>
  <si>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</si>
  <si>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</si>
  <si>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</si>
  <si>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</si>
  <si>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</si>
  <si>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</si>
  <si>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</si>
  <si>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</si>
  <si>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</si>
  <si>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</si>
  <si>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</si>
  <si>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</si>
  <si>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</si>
  <si>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</si>
  <si>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</si>
  <si>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</si>
  <si>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</si>
  <si>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</si>
  <si>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</si>
  <si>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</si>
  <si>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</si>
  <si>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</si>
  <si>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</si>
  <si>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</si>
  <si>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</si>
  <si>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</si>
  <si>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</si>
  <si>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</si>
  <si>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</si>
  <si>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</si>
  <si>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</si>
  <si>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</si>
  <si>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</si>
  <si>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</si>
  <si>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</si>
  <si>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</si>
  <si>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</si>
  <si>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</si>
  <si>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</si>
  <si>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</si>
  <si>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</si>
  <si>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</si>
  <si>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</si>
  <si>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</si>
  <si>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</si>
  <si>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</si>
  <si>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</si>
  <si>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</si>
  <si>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</si>
  <si>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</si>
  <si>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</si>
  <si>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</si>
  <si>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</si>
  <si>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</si>
  <si>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</si>
  <si>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</si>
  <si>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</si>
  <si>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</si>
  <si>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</si>
  <si>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</si>
  <si>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</si>
  <si>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</si>
  <si>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</si>
  <si>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</si>
  <si>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</si>
  <si>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</si>
  <si>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</si>
  <si>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</si>
  <si>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</si>
  <si>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</si>
  <si>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</si>
  <si>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</si>
  <si>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</si>
  <si>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</si>
  <si>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</si>
  <si>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</si>
  <si>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</si>
  <si>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</si>
  <si>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</si>
  <si>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</si>
  <si>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</si>
  <si>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</si>
  <si>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</si>
  <si>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</si>
  <si>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</si>
  <si>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</si>
  <si>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</si>
  <si>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</si>
  <si>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</si>
  <si>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</si>
  <si>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</si>
  <si>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</si>
  <si>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</si>
  <si>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</si>
  <si>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</si>
  <si>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</si>
  <si>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</si>
  <si>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</si>
  <si>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</si>
  <si>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</si>
  <si>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</si>
  <si>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</si>
  <si>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</si>
  <si>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</si>
  <si>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</si>
  <si>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</si>
  <si>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</si>
  <si>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</si>
  <si>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</si>
  <si>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</si>
  <si>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</si>
  <si>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</si>
  <si>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</si>
  <si>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</si>
  <si>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</si>
  <si>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</si>
  <si>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</si>
  <si>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</si>
  <si>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</si>
  <si>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</si>
  <si>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</si>
  <si>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</si>
  <si>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</si>
  <si>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</si>
  <si>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</si>
  <si>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</si>
  <si>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</si>
  <si>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</si>
  <si>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</si>
  <si>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</si>
  <si>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</si>
  <si>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</si>
  <si>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</si>
  <si>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</si>
  <si>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</si>
  <si>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</si>
  <si>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</si>
  <si>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</si>
  <si>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</si>
  <si>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</si>
  <si>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</si>
  <si>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</si>
  <si>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</si>
  <si>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</si>
  <si>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</si>
  <si>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</si>
  <si>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</si>
  <si>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</si>
  <si>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</si>
  <si>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</si>
  <si>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</si>
  <si>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</si>
  <si>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</si>
  <si>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</si>
  <si>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</si>
  <si>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</si>
  <si>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</si>
  <si>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</si>
  <si>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</si>
  <si>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</si>
  <si>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</si>
  <si>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</si>
  <si>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</si>
  <si>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</si>
  <si>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</si>
  <si>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</si>
  <si>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</si>
  <si>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</si>
  <si>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</si>
  <si>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</si>
  <si>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</si>
  <si>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</si>
  <si>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</si>
  <si>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</si>
  <si>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</si>
  <si>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</si>
  <si>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</si>
  <si>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</si>
  <si>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</si>
  <si>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</si>
  <si>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</si>
  <si>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</si>
  <si>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</si>
  <si>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</si>
  <si>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</si>
  <si>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</si>
  <si>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</si>
  <si>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</si>
  <si>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</si>
  <si>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</si>
  <si>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</si>
  <si>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</si>
  <si>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</si>
  <si>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</si>
  <si>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</si>
  <si>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</si>
  <si>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</si>
  <si>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</si>
  <si>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</si>
  <si>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</si>
  <si>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</si>
  <si>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</si>
  <si>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</si>
  <si>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</si>
  <si>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</si>
  <si>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</si>
  <si>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</si>
  <si>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</si>
  <si>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</si>
  <si>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</si>
  <si>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</si>
  <si>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</si>
  <si>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</si>
  <si>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</si>
  <si>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</si>
  <si>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</si>
  <si>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</si>
  <si>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</si>
  <si>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</si>
  <si>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</si>
  <si>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</si>
  <si>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</si>
  <si>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</si>
  <si>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</si>
  <si>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</si>
  <si>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</si>
  <si>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</si>
  <si>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</si>
  <si>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</si>
  <si>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</si>
  <si>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</si>
  <si>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</si>
  <si>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</si>
  <si>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</si>
  <si>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</si>
  <si>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</si>
  <si>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</si>
  <si>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</si>
  <si>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</si>
  <si>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</si>
  <si>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</si>
  <si>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</si>
  <si>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</si>
  <si>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</si>
  <si>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</si>
  <si>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</si>
  <si>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</si>
  <si>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</si>
  <si>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</si>
  <si>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</si>
  <si>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</si>
  <si>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</si>
  <si>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</si>
  <si>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</si>
  <si>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</si>
  <si>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</si>
  <si>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</si>
  <si>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</si>
  <si>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</si>
  <si>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</si>
  <si>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</si>
  <si>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</si>
  <si>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</si>
  <si>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</si>
  <si>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</si>
  <si>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</si>
  <si>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</si>
  <si>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</si>
  <si>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</si>
  <si>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</si>
  <si>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</si>
  <si>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</si>
  <si>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</si>
  <si>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</si>
  <si>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</si>
  <si>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</si>
  <si>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</si>
  <si>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</si>
  <si>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</si>
  <si>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</si>
  <si>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</si>
  <si>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</si>
  <si>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</si>
  <si>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</si>
  <si>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</si>
  <si>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</si>
  <si>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</si>
  <si>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</si>
  <si>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</si>
  <si>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</si>
  <si>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</si>
  <si>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</si>
  <si>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</si>
  <si>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</si>
  <si>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</si>
  <si>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</si>
  <si>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</si>
  <si>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</si>
  <si>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</si>
  <si>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</si>
  <si>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</si>
  <si>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</si>
  <si>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</si>
  <si>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</si>
  <si>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</si>
  <si>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</si>
  <si>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</si>
  <si>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</si>
  <si>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</si>
  <si>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</si>
  <si>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</si>
  <si>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</si>
  <si>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</si>
  <si>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</si>
  <si>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</si>
  <si>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</si>
  <si>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</si>
  <si>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</si>
  <si>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</si>
  <si>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</si>
  <si>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</si>
  <si>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</si>
  <si>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</si>
  <si>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</si>
  <si>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</si>
  <si>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</si>
  <si>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</si>
  <si>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</si>
  <si>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</si>
  <si>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</si>
  <si>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</si>
  <si>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</si>
  <si>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</si>
  <si>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</si>
  <si>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</si>
  <si>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</si>
  <si>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</si>
  <si>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</si>
  <si>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</si>
  <si>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</si>
  <si>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</si>
  <si>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</si>
  <si>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</si>
  <si>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</si>
  <si>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</si>
  <si>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</si>
  <si>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</si>
  <si>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</si>
  <si>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</si>
  <si>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</si>
  <si>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</si>
  <si>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</si>
  <si>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</si>
  <si>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</si>
  <si>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</si>
  <si>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</si>
  <si>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</si>
  <si>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</si>
  <si>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</si>
  <si>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</si>
  <si>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</si>
  <si>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</si>
  <si>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</si>
  <si>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</si>
  <si>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</si>
  <si>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</si>
  <si>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</si>
  <si>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</si>
  <si>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</si>
  <si>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</si>
  <si>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</si>
  <si>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</si>
  <si>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</si>
  <si>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</si>
  <si>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</si>
  <si>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</si>
  <si>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</si>
  <si>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</si>
  <si>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</si>
  <si>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</si>
  <si>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</si>
  <si>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</si>
  <si>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</si>
  <si>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</si>
  <si>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</si>
  <si>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</si>
  <si>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</si>
  <si>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</si>
  <si>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</si>
  <si>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</si>
  <si>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</si>
  <si>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</si>
  <si>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</si>
  <si>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</si>
  <si>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</si>
  <si>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</si>
  <si>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</si>
  <si>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</si>
  <si>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</si>
  <si>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</si>
  <si>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</si>
  <si>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</si>
  <si>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</si>
  <si>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</si>
  <si>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</si>
  <si>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</si>
  <si>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</si>
  <si>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</si>
  <si>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</si>
  <si>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</si>
  <si>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</si>
  <si>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</si>
  <si>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</si>
  <si>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</si>
  <si>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</si>
  <si>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</si>
  <si>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</si>
  <si>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</si>
  <si>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</si>
  <si>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</si>
  <si>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</si>
  <si>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</si>
  <si>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</si>
  <si>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</si>
  <si>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</si>
  <si>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</si>
  <si>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</si>
  <si>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</si>
  <si>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</si>
  <si>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</si>
  <si>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</si>
  <si>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</si>
  <si>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</si>
  <si>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</si>
  <si>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</si>
  <si>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</si>
  <si>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</si>
  <si>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</si>
  <si>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</si>
  <si>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</si>
  <si>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</si>
  <si>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</si>
  <si>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</si>
  <si>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</si>
  <si>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</si>
  <si>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</si>
  <si>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</si>
  <si>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</si>
  <si>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</si>
  <si>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</si>
  <si>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</si>
  <si>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</si>
  <si>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</si>
  <si>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</si>
  <si>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</si>
  <si>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</si>
  <si>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</si>
  <si>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</si>
  <si>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</si>
  <si>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</si>
  <si>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</si>
  <si>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</si>
  <si>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</si>
  <si>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</si>
  <si>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</si>
  <si>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</si>
  <si>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</si>
  <si>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</si>
  <si>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</si>
  <si>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</si>
  <si>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</si>
  <si>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</si>
  <si>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</si>
  <si>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</si>
  <si>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</si>
  <si>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</si>
  <si>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</si>
  <si>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</si>
  <si>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</si>
  <si>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</si>
  <si>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</si>
  <si>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</si>
  <si>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</si>
  <si>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</si>
  <si>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</si>
  <si>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</si>
  <si>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</si>
  <si>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</si>
  <si>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</si>
  <si>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</si>
  <si>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</si>
  <si>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</si>
  <si>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</si>
  <si>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</si>
  <si>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</si>
  <si>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</si>
  <si>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</si>
  <si>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</si>
  <si>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</si>
  <si>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</si>
  <si>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</si>
  <si>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</si>
  <si>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</si>
  <si>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</si>
  <si>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</si>
  <si>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</si>
  <si>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</si>
  <si>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</si>
  <si>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</si>
  <si>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</si>
  <si>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</si>
  <si>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</si>
  <si>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</si>
  <si>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</si>
  <si>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</si>
  <si>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</si>
  <si>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</si>
  <si>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</si>
  <si>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</si>
  <si>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</si>
  <si>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</si>
  <si>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</si>
  <si>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</si>
  <si>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</si>
  <si>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</si>
  <si>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</si>
  <si>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</si>
  <si>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</si>
  <si>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</si>
  <si>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</si>
  <si>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</si>
  <si>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</si>
  <si>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</si>
  <si>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</si>
  <si>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</si>
  <si>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</si>
  <si>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</si>
  <si>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</si>
  <si>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</si>
  <si>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</si>
  <si>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</si>
  <si>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</si>
  <si>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</si>
  <si>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</si>
  <si>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</si>
  <si>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</si>
  <si>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</si>
  <si>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</si>
  <si>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</si>
  <si>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</si>
  <si>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</si>
  <si>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</si>
  <si>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</si>
  <si>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</si>
  <si>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</si>
  <si>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</si>
  <si>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</si>
  <si>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</si>
  <si>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</si>
  <si>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</si>
  <si>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</si>
  <si>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</si>
  <si>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</si>
  <si>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</si>
  <si>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</si>
  <si>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</si>
  <si>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</si>
  <si>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</si>
  <si>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</si>
  <si>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</si>
  <si>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</si>
  <si>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</si>
  <si>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</si>
  <si>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</si>
  <si>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</si>
  <si>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</si>
  <si>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</si>
  <si>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</si>
  <si>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</si>
  <si>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</si>
  <si>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</si>
  <si>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</si>
  <si>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</si>
  <si>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</si>
  <si>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</si>
  <si>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</si>
  <si>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</si>
  <si>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</si>
  <si>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</si>
  <si>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</si>
  <si>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</si>
  <si>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</si>
  <si>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</si>
  <si>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</si>
  <si>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</si>
  <si>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</si>
  <si>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</si>
  <si>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</si>
  <si>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</si>
  <si>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</si>
  <si>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</si>
  <si>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</si>
  <si>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</si>
  <si>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</si>
  <si>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</si>
  <si>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</si>
  <si>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</si>
  <si>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</si>
  <si>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</si>
  <si>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</si>
  <si>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</si>
  <si>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</si>
  <si>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</si>
  <si>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</si>
  <si>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</si>
  <si>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</si>
  <si>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</si>
  <si>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</si>
  <si>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</si>
  <si>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</si>
  <si>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</si>
  <si>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</si>
  <si>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</si>
  <si>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</si>
  <si>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</si>
  <si>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</si>
  <si>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</si>
  <si>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</si>
  <si>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</si>
  <si>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</si>
  <si>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</si>
  <si>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</si>
  <si>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</si>
  <si>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</si>
  <si>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</si>
  <si>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</si>
  <si>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</si>
  <si>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</si>
  <si>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</si>
  <si>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</si>
  <si>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</si>
  <si>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</si>
  <si>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</si>
  <si>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</si>
  <si>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</si>
  <si>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</si>
  <si>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</si>
  <si>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</si>
  <si>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</si>
  <si>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</si>
  <si>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</si>
  <si>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</si>
  <si>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</si>
  <si>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</si>
  <si>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</si>
  <si>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</si>
  <si>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</si>
  <si>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</si>
  <si>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</si>
  <si>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</si>
  <si>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</si>
  <si>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</si>
  <si>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</si>
  <si>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</si>
  <si>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</si>
  <si>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</si>
  <si>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</si>
  <si>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</si>
  <si>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</si>
  <si>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</si>
  <si>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</si>
  <si>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</si>
  <si>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</si>
  <si>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</si>
  <si>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</si>
  <si>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</si>
  <si>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</si>
  <si>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</si>
  <si>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</si>
  <si>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</si>
  <si>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</si>
  <si>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</si>
  <si>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</si>
  <si>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</si>
  <si>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</si>
  <si>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</si>
  <si>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</si>
  <si>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</si>
  <si>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</si>
  <si>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</si>
  <si>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</si>
  <si>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</si>
  <si>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</si>
  <si>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</si>
  <si>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</si>
  <si>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</si>
  <si>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</si>
  <si>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</si>
  <si>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</si>
  <si>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</si>
  <si>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</si>
  <si>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</si>
  <si>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</si>
  <si>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</si>
  <si>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</si>
  <si>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</si>
  <si>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</si>
  <si>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</si>
  <si>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</si>
  <si>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</si>
  <si>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</si>
  <si>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</si>
  <si>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</si>
  <si>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</si>
  <si>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</si>
  <si>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</si>
  <si>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</si>
  <si>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</si>
  <si>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</si>
  <si>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</si>
  <si>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</si>
  <si>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</si>
  <si>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</si>
  <si>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</si>
  <si>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</si>
  <si>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</si>
  <si>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</si>
  <si>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</si>
  <si>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</si>
  <si>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</si>
  <si>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</si>
  <si>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</si>
  <si>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</si>
  <si>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</si>
  <si>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</si>
  <si>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</si>
  <si>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</si>
  <si>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</si>
  <si>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</si>
  <si>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</si>
  <si>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</si>
  <si>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</si>
  <si>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</si>
  <si>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</si>
  <si>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</si>
  <si>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</si>
  <si>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</si>
  <si>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</si>
  <si>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</si>
  <si>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</si>
  <si>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</si>
  <si>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</si>
  <si>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</si>
  <si>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</si>
  <si>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</si>
  <si>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</si>
  <si>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</si>
  <si>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</si>
  <si>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</si>
  <si>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</si>
  <si>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</si>
  <si>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</si>
  <si>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</si>
  <si>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</si>
  <si>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</si>
  <si>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</si>
  <si>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</si>
  <si>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</si>
  <si>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</si>
  <si>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</si>
  <si>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</si>
  <si>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</si>
  <si>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</si>
  <si>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</si>
  <si>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</si>
  <si>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</si>
  <si>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</si>
  <si>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</si>
  <si>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</si>
  <si>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</si>
  <si>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</si>
  <si>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</si>
  <si>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</si>
  <si>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</si>
  <si>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</si>
  <si>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</si>
  <si>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</si>
  <si>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</si>
  <si>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</si>
  <si>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</si>
  <si>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</si>
  <si>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</si>
  <si>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</si>
  <si>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</si>
  <si>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</si>
  <si>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</si>
  <si>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</si>
  <si>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</si>
  <si>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</si>
  <si>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</si>
  <si>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</si>
  <si>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</si>
  <si>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</si>
  <si>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</si>
  <si>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</si>
  <si>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</si>
  <si>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</si>
  <si>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</si>
  <si>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</si>
  <si>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</si>
  <si>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</si>
  <si>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</si>
  <si>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</si>
  <si>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</si>
  <si>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</si>
  <si>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</si>
  <si>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</si>
  <si>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</si>
  <si>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</si>
  <si>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</si>
  <si>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</si>
  <si>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</si>
  <si>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</si>
  <si>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</si>
  <si>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</si>
  <si>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</si>
  <si>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</si>
  <si>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</si>
  <si>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</si>
  <si>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</si>
  <si>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</si>
  <si>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</si>
  <si>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</si>
  <si>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</si>
  <si>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</si>
  <si>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</si>
  <si>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</si>
  <si>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</si>
  <si>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</si>
  <si>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</si>
  <si>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</si>
  <si>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</si>
  <si>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</si>
  <si>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</si>
  <si>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</si>
  <si>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</si>
  <si>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</si>
  <si>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</si>
  <si>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</si>
  <si>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</si>
  <si>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</si>
  <si>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</si>
  <si>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</si>
  <si>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</si>
  <si>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</si>
  <si>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</si>
  <si>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</si>
  <si>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</si>
  <si>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</si>
  <si>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</si>
  <si>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</si>
  <si>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</si>
  <si>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</si>
  <si>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</si>
  <si>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</si>
  <si>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</si>
  <si>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</si>
  <si>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</si>
  <si>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</si>
  <si>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</si>
  <si>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</si>
  <si>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</si>
  <si>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</si>
  <si>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</si>
  <si>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</si>
  <si>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</si>
  <si>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</si>
  <si>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</si>
  <si>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</si>
  <si>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</si>
  <si>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</si>
  <si>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</si>
  <si>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</si>
  <si>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</si>
  <si>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</si>
  <si>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</si>
  <si>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</si>
  <si>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</si>
  <si>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</si>
  <si>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</si>
  <si>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</si>
  <si>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</si>
  <si>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</si>
  <si>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</si>
  <si>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</si>
  <si>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</si>
  <si>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</si>
  <si>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</si>
  <si>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</si>
  <si>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</si>
  <si>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</si>
  <si>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</si>
  <si>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</si>
  <si>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</si>
  <si>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</si>
  <si>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</si>
  <si>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</si>
  <si>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</si>
  <si>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</si>
  <si>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</si>
  <si>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</si>
  <si>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</si>
  <si>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</si>
  <si>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</si>
  <si>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</si>
  <si>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</si>
  <si>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</si>
  <si>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</si>
  <si>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</si>
  <si>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</si>
  <si>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</si>
  <si>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</si>
  <si>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</si>
  <si>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</si>
  <si>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</si>
  <si>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</si>
  <si>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</si>
  <si>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</si>
  <si>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</si>
  <si>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</si>
  <si>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</si>
  <si>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</si>
  <si>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</si>
  <si>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</si>
  <si>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</si>
  <si>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</si>
  <si>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</si>
  <si>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</si>
  <si>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</si>
  <si>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</si>
  <si>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</si>
  <si>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</si>
  <si>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</si>
  <si>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</si>
  <si>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</si>
  <si>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</si>
  <si>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</si>
  <si>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</si>
  <si>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</si>
  <si>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</si>
  <si>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</si>
  <si>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</si>
  <si>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</si>
  <si>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</si>
  <si>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</si>
  <si>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</si>
  <si>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</si>
  <si>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</si>
  <si>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</si>
  <si>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</si>
  <si>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</si>
  <si>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</si>
  <si>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</si>
  <si>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</si>
  <si>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</si>
  <si>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</si>
  <si>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</si>
  <si>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</si>
  <si>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</si>
  <si>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</si>
  <si>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</si>
  <si>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</si>
  <si>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</si>
  <si>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</si>
  <si>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</si>
  <si>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</si>
  <si>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</si>
  <si>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</si>
  <si>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</si>
  <si>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</si>
  <si>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</si>
  <si>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</si>
  <si>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</si>
  <si>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</si>
  <si>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</si>
  <si>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</si>
  <si>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</si>
  <si>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</si>
  <si>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</si>
  <si>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</si>
  <si>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</si>
  <si>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</si>
  <si>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</si>
  <si>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</si>
  <si>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</si>
  <si>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</si>
  <si>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</si>
  <si>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</si>
  <si>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</si>
  <si>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</si>
  <si>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</si>
  <si>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</si>
  <si>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</si>
  <si>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</si>
  <si>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</si>
  <si>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</si>
  <si>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</si>
  <si>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</si>
  <si>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</si>
  <si>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</si>
  <si>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</si>
  <si>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</si>
  <si>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</si>
  <si>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</si>
  <si>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</si>
  <si>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</si>
  <si>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</si>
  <si>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</si>
  <si>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</si>
  <si>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</si>
  <si>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</si>
  <si>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</si>
  <si>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</si>
  <si>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</si>
  <si>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</si>
  <si>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</si>
  <si>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</si>
  <si>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</si>
  <si>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</si>
  <si>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</si>
  <si>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</si>
  <si>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</si>
  <si>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</si>
  <si>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</si>
  <si>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</si>
  <si>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</si>
  <si>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</si>
  <si>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</si>
  <si>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</si>
  <si>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</si>
  <si>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</si>
  <si>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</si>
  <si>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</si>
  <si>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</si>
  <si>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</si>
  <si>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</si>
  <si>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</si>
  <si>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</si>
  <si>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</si>
  <si>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</si>
  <si>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</si>
  <si>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</si>
  <si>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</si>
  <si>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</si>
  <si>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</si>
  <si>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</si>
  <si>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</si>
  <si>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</si>
  <si>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</si>
  <si>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</si>
  <si>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</si>
  <si>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</si>
  <si>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</si>
  <si>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</si>
  <si>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</si>
  <si>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</si>
  <si>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</si>
  <si>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</si>
  <si>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</si>
  <si>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</si>
  <si>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</si>
  <si>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</si>
  <si>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</si>
  <si>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</si>
  <si>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</si>
  <si>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</si>
  <si>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</si>
  <si>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</si>
  <si>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</si>
  <si>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</si>
  <si>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</si>
  <si>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</si>
  <si>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</si>
  <si>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</si>
  <si>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</si>
  <si>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</si>
  <si>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</si>
  <si>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</si>
  <si>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</si>
  <si>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</si>
  <si>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</si>
  <si>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</si>
  <si>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</si>
  <si>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</si>
  <si>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</si>
  <si>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</si>
  <si>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</si>
  <si>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</si>
  <si>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</si>
  <si>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</si>
  <si>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</si>
  <si>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</si>
  <si>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</si>
  <si>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</si>
  <si>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</si>
  <si>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</si>
  <si>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</si>
  <si>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</si>
  <si>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</si>
  <si>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</si>
  <si>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</si>
  <si>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</si>
  <si>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</si>
  <si>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</si>
  <si>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</si>
  <si>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</si>
  <si>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</si>
  <si>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</si>
  <si>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</si>
  <si>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</si>
  <si>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</si>
  <si>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</si>
  <si>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</si>
  <si>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</si>
  <si>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</si>
  <si>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</si>
  <si>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</si>
  <si>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</si>
  <si>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</si>
  <si>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</si>
  <si>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</si>
  <si>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</si>
  <si>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</si>
  <si>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</si>
  <si>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</si>
  <si>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</si>
  <si>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</si>
  <si>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</si>
  <si>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</si>
  <si>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</si>
  <si>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</si>
  <si>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</si>
  <si>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</si>
  <si>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</si>
  <si>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</si>
  <si>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</si>
  <si>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</si>
  <si>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</si>
  <si>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</si>
  <si>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</si>
  <si>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</si>
  <si>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</si>
  <si>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</si>
  <si>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</si>
  <si>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</si>
  <si>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</si>
  <si>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</si>
  <si>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</si>
  <si>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</si>
  <si>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</si>
  <si>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</si>
  <si>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</si>
  <si>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</si>
  <si>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</si>
  <si>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</si>
  <si>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</si>
  <si>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</si>
  <si>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</si>
  <si>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</si>
  <si>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</si>
  <si>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</si>
  <si>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</si>
  <si>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</si>
  <si>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</si>
  <si>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</si>
  <si>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</si>
  <si>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</si>
  <si>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</si>
  <si>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</si>
  <si>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</si>
  <si>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</si>
  <si>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</si>
  <si>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</si>
  <si>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</si>
  <si>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</si>
  <si>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</si>
  <si>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</si>
  <si>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</si>
  <si>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</si>
  <si>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</si>
  <si>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</si>
  <si>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</si>
  <si>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</si>
  <si>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</si>
  <si>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</si>
  <si>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</si>
  <si>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</si>
  <si>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</si>
  <si>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</si>
  <si>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</si>
  <si>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</si>
  <si>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</si>
  <si>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</si>
  <si>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</si>
  <si>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</si>
  <si>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</si>
  <si>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</si>
  <si>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</si>
  <si>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</si>
  <si>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</si>
  <si>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</si>
  <si>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</si>
  <si>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</si>
  <si>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</si>
  <si>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</si>
  <si>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</si>
  <si>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</si>
  <si>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</si>
  <si>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</si>
  <si>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</si>
  <si>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</si>
  <si>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</si>
  <si>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</si>
  <si>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</si>
  <si>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</si>
  <si>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</si>
  <si>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</si>
  <si>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</si>
  <si>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</si>
  <si>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</si>
  <si>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</si>
  <si>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</si>
  <si>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</si>
  <si>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</si>
  <si>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</si>
  <si>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</si>
  <si>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</si>
  <si>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</si>
  <si>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</si>
  <si>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</si>
  <si>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</si>
  <si>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</si>
  <si>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</si>
  <si>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</si>
  <si>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</si>
  <si>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</si>
  <si>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</si>
  <si>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</si>
  <si>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</si>
  <si>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</si>
  <si>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</si>
  <si>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</si>
  <si>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</si>
  <si>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</si>
  <si>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</si>
  <si>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</si>
  <si>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</si>
  <si>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</si>
  <si>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</si>
  <si>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</si>
  <si>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</si>
  <si>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</si>
  <si>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</si>
  <si>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</si>
  <si>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</si>
  <si>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</si>
  <si>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</si>
  <si>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</si>
  <si>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</si>
  <si>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</si>
  <si>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</si>
  <si>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</si>
  <si>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</si>
  <si>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</si>
  <si>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</si>
  <si>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</si>
  <si>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</si>
  <si>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</si>
  <si>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</si>
  <si>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</si>
  <si>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</si>
  <si>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</si>
  <si>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</si>
  <si>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</si>
  <si>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</si>
  <si>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</si>
  <si>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</si>
  <si>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</si>
  <si>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</si>
  <si>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</si>
  <si>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</si>
  <si>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</si>
  <si>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</si>
  <si>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</si>
  <si>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</si>
  <si>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</si>
  <si>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</si>
  <si>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</si>
  <si>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</si>
  <si>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</si>
  <si>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</si>
  <si>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</si>
  <si>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</si>
  <si>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</si>
  <si>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</si>
  <si>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</si>
  <si>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</si>
  <si>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</si>
  <si>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</si>
  <si>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</si>
  <si>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</si>
  <si>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</si>
  <si>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</si>
  <si>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</si>
  <si>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</si>
  <si>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</si>
  <si>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</si>
  <si>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</si>
  <si>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</si>
  <si>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</si>
  <si>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</si>
  <si>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</si>
  <si>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</si>
  <si>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</si>
  <si>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</si>
  <si>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</si>
  <si>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</si>
  <si>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</si>
  <si>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</si>
  <si>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</si>
  <si>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</si>
  <si>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</si>
  <si>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</si>
  <si>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</si>
  <si>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</si>
  <si>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</si>
  <si>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</si>
  <si>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</si>
  <si>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</si>
  <si>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</si>
  <si>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</si>
  <si>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</si>
  <si>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</si>
  <si>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</si>
  <si>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</si>
  <si>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</si>
  <si>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</si>
  <si>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</si>
  <si>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</si>
  <si>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</si>
  <si>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</si>
  <si>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</si>
  <si>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</si>
  <si>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</si>
  <si>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</si>
  <si>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</si>
  <si>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</si>
  <si>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</si>
  <si>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</si>
  <si>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</si>
  <si>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</si>
  <si>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Jul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</si>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</sst>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0" fillId="0" borderId="0" xfId="1" applyFon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5-474C-85C3-E488C6FC23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E4-8B45-B5ED-35496A7902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E4-8B45-B5ED-35496A7902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E4-8B45-B5ED-35496A790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6562112"/>
        <c:axId val="336622608"/>
      </c:barChart>
      <c:catAx>
        <c:axId val="3265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22608"/>
        <c:crosses val="autoZero"/>
        <c:auto val="1"/>
        <c:lblAlgn val="ctr"/>
        <c:lblOffset val="100"/>
        <c:noMultiLvlLbl val="0"/>
      </c:catAx>
      <c:valAx>
        <c:axId val="3366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6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5-4F4E-A13B-6AD1C7658926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5B-0248-A1FE-C23D1B7F145A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5B-0248-A1FE-C23D1B7F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40036880"/>
        <c:axId val="340096000"/>
      </c:barChart>
      <c:catAx>
        <c:axId val="3400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96000"/>
        <c:crosses val="autoZero"/>
        <c:auto val="1"/>
        <c:lblAlgn val="ctr"/>
        <c:lblOffset val="100"/>
        <c:noMultiLvlLbl val="0"/>
      </c:catAx>
      <c:valAx>
        <c:axId val="34009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2-3640-800C-5DFE3E33D5C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B2-3640-800C-5DFE3E33D5C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B2-3640-800C-5DFE3E33D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8179104"/>
        <c:axId val="2128716336"/>
      </c:lineChart>
      <c:catAx>
        <c:axId val="20581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16336"/>
        <c:crosses val="autoZero"/>
        <c:auto val="1"/>
        <c:lblAlgn val="ctr"/>
        <c:lblOffset val="100"/>
        <c:noMultiLvlLbl val="0"/>
      </c:catAx>
      <c:valAx>
        <c:axId val="21287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then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thean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D-2A48-A96A-C3061033E34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then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thean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D-2A48-A96A-C3061033E34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then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thean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1D-2A48-A96A-C3061033E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48799"/>
        <c:axId val="17004239"/>
      </c:lineChart>
      <c:catAx>
        <c:axId val="2454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4239"/>
        <c:crosses val="autoZero"/>
        <c:auto val="1"/>
        <c:lblAlgn val="ctr"/>
        <c:lblOffset val="100"/>
        <c:noMultiLvlLbl val="0"/>
      </c:catAx>
      <c:valAx>
        <c:axId val="1700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88900</xdr:rowOff>
    </xdr:from>
    <xdr:to>
      <xdr:col>13</xdr:col>
      <xdr:colOff>723900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6762D-B0A8-FB42-88B8-D38B76E8B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38100</xdr:rowOff>
    </xdr:from>
    <xdr:to>
      <xdr:col>14</xdr:col>
      <xdr:colOff>546100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AAAEB-D04B-F046-A8EE-F40829C6D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3</xdr:row>
      <xdr:rowOff>114300</xdr:rowOff>
    </xdr:from>
    <xdr:to>
      <xdr:col>11</xdr:col>
      <xdr:colOff>317500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3287A-2C6E-1A40-AF1E-2172ABF26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266543</xdr:colOff>
      <xdr:row>6</xdr:row>
      <xdr:rowOff>110929</xdr:rowOff>
    </xdr:from>
    <xdr:to>
      <xdr:col>20</xdr:col>
      <xdr:colOff>517406</xdr:colOff>
      <xdr:row>28</xdr:row>
      <xdr:rowOff>156790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3487F8-1028-D341-BCA1-9EBBF341A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Failed US Plays"/>
      <sheetName val="US Play Stats"/>
      <sheetName val="Successful US Plays"/>
      <sheetName val="Documentaries Stats"/>
      <sheetName val="Failed US Documentary"/>
      <sheetName val="Successful US Documentary"/>
      <sheetName val="Outcomes Based on Launch Date"/>
      <sheetName val="kickstarter"/>
      <sheetName val="Edinburgh Research"/>
      <sheetName val="Failed US Kickstarters "/>
      <sheetName val="Successful US Kickstarters"/>
      <sheetName val="Descriptive Statistics"/>
      <sheetName val="Sheet7"/>
      <sheetName val="Failed US Kickstart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D1" t="str">
            <v>goal</v>
          </cell>
        </row>
        <row r="2">
          <cell r="D2">
            <v>30000</v>
          </cell>
        </row>
        <row r="3">
          <cell r="D3">
            <v>5000</v>
          </cell>
        </row>
        <row r="4">
          <cell r="D4">
            <v>400000</v>
          </cell>
        </row>
        <row r="5">
          <cell r="D5">
            <v>179000</v>
          </cell>
        </row>
        <row r="6">
          <cell r="D6">
            <v>100000</v>
          </cell>
        </row>
        <row r="7">
          <cell r="D7">
            <v>160000</v>
          </cell>
        </row>
        <row r="8">
          <cell r="D8">
            <v>50000</v>
          </cell>
        </row>
        <row r="9">
          <cell r="D9">
            <v>50000</v>
          </cell>
        </row>
        <row r="10">
          <cell r="D10">
            <v>198000</v>
          </cell>
        </row>
        <row r="11">
          <cell r="D11">
            <v>261962</v>
          </cell>
        </row>
        <row r="12">
          <cell r="D12">
            <v>300000</v>
          </cell>
        </row>
        <row r="13">
          <cell r="D13">
            <v>50000</v>
          </cell>
        </row>
        <row r="14">
          <cell r="D14">
            <v>125000</v>
          </cell>
        </row>
        <row r="15">
          <cell r="D15">
            <v>50000</v>
          </cell>
        </row>
        <row r="16">
          <cell r="D16">
            <v>100000</v>
          </cell>
        </row>
        <row r="17">
          <cell r="D17">
            <v>1000000</v>
          </cell>
        </row>
        <row r="18">
          <cell r="D18">
            <v>250000</v>
          </cell>
        </row>
        <row r="19">
          <cell r="D19">
            <v>40000</v>
          </cell>
        </row>
        <row r="20">
          <cell r="D20">
            <v>11000</v>
          </cell>
        </row>
        <row r="21">
          <cell r="D21">
            <v>78000</v>
          </cell>
        </row>
        <row r="22">
          <cell r="D22">
            <v>20000</v>
          </cell>
        </row>
        <row r="23">
          <cell r="D23">
            <v>30000</v>
          </cell>
        </row>
        <row r="24">
          <cell r="D24">
            <v>25000</v>
          </cell>
        </row>
        <row r="25">
          <cell r="D25">
            <v>89200</v>
          </cell>
        </row>
        <row r="26">
          <cell r="D26">
            <v>200000</v>
          </cell>
        </row>
        <row r="27">
          <cell r="D27">
            <v>55000</v>
          </cell>
        </row>
        <row r="28">
          <cell r="D28">
            <v>100000</v>
          </cell>
        </row>
        <row r="29">
          <cell r="D29">
            <v>390000</v>
          </cell>
        </row>
        <row r="30">
          <cell r="D30">
            <v>20000</v>
          </cell>
        </row>
        <row r="31">
          <cell r="D31">
            <v>50000</v>
          </cell>
        </row>
        <row r="32">
          <cell r="D32">
            <v>21000</v>
          </cell>
        </row>
        <row r="33">
          <cell r="D33">
            <v>40000</v>
          </cell>
        </row>
        <row r="34">
          <cell r="D34">
            <v>35000</v>
          </cell>
        </row>
        <row r="35">
          <cell r="D35">
            <v>25000</v>
          </cell>
        </row>
        <row r="36">
          <cell r="D36">
            <v>50000</v>
          </cell>
        </row>
        <row r="37">
          <cell r="D37">
            <v>50000</v>
          </cell>
        </row>
        <row r="38">
          <cell r="D38">
            <v>60000</v>
          </cell>
        </row>
        <row r="39">
          <cell r="D39">
            <v>150000</v>
          </cell>
        </row>
        <row r="40">
          <cell r="D40">
            <v>10000</v>
          </cell>
        </row>
        <row r="41">
          <cell r="D41">
            <v>125000</v>
          </cell>
        </row>
        <row r="42">
          <cell r="D42">
            <v>116000</v>
          </cell>
        </row>
        <row r="43">
          <cell r="D43">
            <v>150000</v>
          </cell>
        </row>
        <row r="44">
          <cell r="D44">
            <v>80000</v>
          </cell>
        </row>
        <row r="45">
          <cell r="D45">
            <v>9999</v>
          </cell>
        </row>
        <row r="46">
          <cell r="D46">
            <v>42000</v>
          </cell>
        </row>
        <row r="47">
          <cell r="D47">
            <v>100000</v>
          </cell>
        </row>
        <row r="48">
          <cell r="D48">
            <v>80000</v>
          </cell>
        </row>
        <row r="49">
          <cell r="D49">
            <v>150000</v>
          </cell>
        </row>
        <row r="50">
          <cell r="D50">
            <v>100000</v>
          </cell>
        </row>
        <row r="51">
          <cell r="D51">
            <v>50000</v>
          </cell>
        </row>
        <row r="52">
          <cell r="D52">
            <v>300000</v>
          </cell>
        </row>
        <row r="53">
          <cell r="D53">
            <v>200000</v>
          </cell>
        </row>
        <row r="54">
          <cell r="D54">
            <v>100000</v>
          </cell>
        </row>
        <row r="55">
          <cell r="D55">
            <v>50000</v>
          </cell>
        </row>
        <row r="56">
          <cell r="D56">
            <v>126000</v>
          </cell>
        </row>
        <row r="57">
          <cell r="D57">
            <v>30000</v>
          </cell>
        </row>
        <row r="58">
          <cell r="D58">
            <v>10000</v>
          </cell>
        </row>
        <row r="59">
          <cell r="D59">
            <v>12000</v>
          </cell>
        </row>
        <row r="60">
          <cell r="D60">
            <v>85000</v>
          </cell>
        </row>
        <row r="61">
          <cell r="D61">
            <v>100000</v>
          </cell>
        </row>
        <row r="62">
          <cell r="D62">
            <v>50000</v>
          </cell>
        </row>
        <row r="63">
          <cell r="D63">
            <v>68000</v>
          </cell>
        </row>
        <row r="64">
          <cell r="D64">
            <v>100000</v>
          </cell>
        </row>
        <row r="65">
          <cell r="D65">
            <v>50000</v>
          </cell>
        </row>
        <row r="66">
          <cell r="D66">
            <v>75000</v>
          </cell>
        </row>
        <row r="67">
          <cell r="D67">
            <v>20000</v>
          </cell>
        </row>
        <row r="68">
          <cell r="D68">
            <v>200000</v>
          </cell>
        </row>
        <row r="69">
          <cell r="D69">
            <v>100000</v>
          </cell>
        </row>
        <row r="70">
          <cell r="D70">
            <v>100000</v>
          </cell>
        </row>
        <row r="71">
          <cell r="D71">
            <v>100000</v>
          </cell>
        </row>
        <row r="72">
          <cell r="D72">
            <v>10000</v>
          </cell>
        </row>
        <row r="73">
          <cell r="D73">
            <v>8000</v>
          </cell>
        </row>
        <row r="74">
          <cell r="D74">
            <v>50000</v>
          </cell>
        </row>
        <row r="75">
          <cell r="D75">
            <v>100000</v>
          </cell>
        </row>
        <row r="76">
          <cell r="D76">
            <v>130000</v>
          </cell>
        </row>
        <row r="77">
          <cell r="D77">
            <v>35000</v>
          </cell>
        </row>
        <row r="78">
          <cell r="D78">
            <v>50000</v>
          </cell>
        </row>
        <row r="79">
          <cell r="D79">
            <v>75000</v>
          </cell>
        </row>
        <row r="80">
          <cell r="D80">
            <v>4000</v>
          </cell>
        </row>
        <row r="81">
          <cell r="D81">
            <v>100000</v>
          </cell>
        </row>
        <row r="82">
          <cell r="D82">
            <v>20000</v>
          </cell>
        </row>
        <row r="83">
          <cell r="D83">
            <v>98000</v>
          </cell>
        </row>
        <row r="84">
          <cell r="D84">
            <v>100000</v>
          </cell>
        </row>
        <row r="85">
          <cell r="D85">
            <v>7000</v>
          </cell>
        </row>
        <row r="86">
          <cell r="D86">
            <v>100000</v>
          </cell>
        </row>
        <row r="87">
          <cell r="D87">
            <v>75000</v>
          </cell>
        </row>
        <row r="88">
          <cell r="D88">
            <v>172889</v>
          </cell>
        </row>
        <row r="89">
          <cell r="D89">
            <v>48000</v>
          </cell>
        </row>
        <row r="90">
          <cell r="D90">
            <v>30000</v>
          </cell>
        </row>
        <row r="91">
          <cell r="D91">
            <v>65000</v>
          </cell>
        </row>
        <row r="92">
          <cell r="D92">
            <v>5000</v>
          </cell>
        </row>
        <row r="93">
          <cell r="D93">
            <v>60000</v>
          </cell>
        </row>
        <row r="94">
          <cell r="D94">
            <v>10000</v>
          </cell>
        </row>
        <row r="95">
          <cell r="D95">
            <v>52000</v>
          </cell>
        </row>
        <row r="96">
          <cell r="D96">
            <v>85000</v>
          </cell>
        </row>
        <row r="97">
          <cell r="D97">
            <v>125000</v>
          </cell>
        </row>
        <row r="98">
          <cell r="D98">
            <v>100000</v>
          </cell>
        </row>
        <row r="99">
          <cell r="D99">
            <v>70000</v>
          </cell>
        </row>
        <row r="100">
          <cell r="D100">
            <v>38000</v>
          </cell>
        </row>
        <row r="101">
          <cell r="D101">
            <v>250000</v>
          </cell>
        </row>
        <row r="102">
          <cell r="D102">
            <v>40000</v>
          </cell>
        </row>
        <row r="103">
          <cell r="D103">
            <v>18500</v>
          </cell>
        </row>
        <row r="104">
          <cell r="D104">
            <v>71500</v>
          </cell>
        </row>
        <row r="105">
          <cell r="D105">
            <v>75000</v>
          </cell>
        </row>
        <row r="106">
          <cell r="D106">
            <v>70000</v>
          </cell>
        </row>
        <row r="107">
          <cell r="D107">
            <v>50000</v>
          </cell>
        </row>
        <row r="108">
          <cell r="D108">
            <v>75000</v>
          </cell>
        </row>
        <row r="109">
          <cell r="D109">
            <v>20000</v>
          </cell>
        </row>
        <row r="110">
          <cell r="D110">
            <v>25000</v>
          </cell>
        </row>
        <row r="111">
          <cell r="D111">
            <v>20000</v>
          </cell>
        </row>
        <row r="112">
          <cell r="D112">
            <v>25000</v>
          </cell>
        </row>
        <row r="113">
          <cell r="D113">
            <v>32768</v>
          </cell>
        </row>
        <row r="114">
          <cell r="D114">
            <v>20000</v>
          </cell>
        </row>
        <row r="115">
          <cell r="D115">
            <v>30000</v>
          </cell>
        </row>
        <row r="116">
          <cell r="D116">
            <v>25000</v>
          </cell>
        </row>
        <row r="117">
          <cell r="D117">
            <v>110000</v>
          </cell>
        </row>
        <row r="118">
          <cell r="D118">
            <v>65000</v>
          </cell>
        </row>
        <row r="119">
          <cell r="D119">
            <v>35000</v>
          </cell>
        </row>
        <row r="120">
          <cell r="D120">
            <v>15000</v>
          </cell>
        </row>
        <row r="121">
          <cell r="D121">
            <v>50000</v>
          </cell>
        </row>
        <row r="122">
          <cell r="D122">
            <v>65000</v>
          </cell>
        </row>
        <row r="123">
          <cell r="D123">
            <v>65000</v>
          </cell>
        </row>
        <row r="124">
          <cell r="D124">
            <v>45000</v>
          </cell>
        </row>
        <row r="125">
          <cell r="D125">
            <v>50000</v>
          </cell>
        </row>
        <row r="126">
          <cell r="D126">
            <v>50000</v>
          </cell>
        </row>
        <row r="127">
          <cell r="D127">
            <v>18000</v>
          </cell>
        </row>
        <row r="128">
          <cell r="D128">
            <v>58425</v>
          </cell>
        </row>
        <row r="129">
          <cell r="D129">
            <v>43500</v>
          </cell>
        </row>
        <row r="130">
          <cell r="D130">
            <v>35000</v>
          </cell>
        </row>
        <row r="131">
          <cell r="D131">
            <v>50000</v>
          </cell>
        </row>
        <row r="132">
          <cell r="D132">
            <v>50000</v>
          </cell>
        </row>
        <row r="133">
          <cell r="D133">
            <v>30000</v>
          </cell>
        </row>
        <row r="134">
          <cell r="D134">
            <v>50000</v>
          </cell>
        </row>
        <row r="135">
          <cell r="D135">
            <v>40000</v>
          </cell>
        </row>
        <row r="136">
          <cell r="D136">
            <v>50000</v>
          </cell>
        </row>
        <row r="137">
          <cell r="D137">
            <v>30000</v>
          </cell>
        </row>
        <row r="138">
          <cell r="D138">
            <v>250000</v>
          </cell>
        </row>
        <row r="139">
          <cell r="D139">
            <v>20000</v>
          </cell>
        </row>
        <row r="140">
          <cell r="D140">
            <v>5000</v>
          </cell>
        </row>
        <row r="141">
          <cell r="D141">
            <v>20000</v>
          </cell>
        </row>
        <row r="142">
          <cell r="D142">
            <v>35000</v>
          </cell>
        </row>
        <row r="143">
          <cell r="D143">
            <v>50000</v>
          </cell>
        </row>
        <row r="144">
          <cell r="D144">
            <v>55000</v>
          </cell>
        </row>
        <row r="145">
          <cell r="D145">
            <v>44000</v>
          </cell>
        </row>
        <row r="146">
          <cell r="D146">
            <v>47000</v>
          </cell>
        </row>
        <row r="147">
          <cell r="D147">
            <v>50000</v>
          </cell>
        </row>
        <row r="148">
          <cell r="D148">
            <v>10000</v>
          </cell>
        </row>
        <row r="149">
          <cell r="D149">
            <v>68000</v>
          </cell>
        </row>
        <row r="150">
          <cell r="D150">
            <v>40000</v>
          </cell>
        </row>
        <row r="151">
          <cell r="D151">
            <v>50000</v>
          </cell>
        </row>
        <row r="152">
          <cell r="D152">
            <v>40000</v>
          </cell>
        </row>
        <row r="153">
          <cell r="D153">
            <v>50000</v>
          </cell>
        </row>
        <row r="154">
          <cell r="D154">
            <v>50000</v>
          </cell>
        </row>
        <row r="155">
          <cell r="D155">
            <v>50000</v>
          </cell>
        </row>
        <row r="156">
          <cell r="D156">
            <v>50000</v>
          </cell>
        </row>
        <row r="157">
          <cell r="D157">
            <v>50000</v>
          </cell>
        </row>
        <row r="158">
          <cell r="D158">
            <v>40000</v>
          </cell>
        </row>
        <row r="159">
          <cell r="D159">
            <v>50000</v>
          </cell>
        </row>
        <row r="160">
          <cell r="D160">
            <v>20000</v>
          </cell>
        </row>
        <row r="161">
          <cell r="D161">
            <v>50000</v>
          </cell>
        </row>
        <row r="162">
          <cell r="D162">
            <v>50000</v>
          </cell>
        </row>
        <row r="163">
          <cell r="D163">
            <v>30000</v>
          </cell>
        </row>
        <row r="164">
          <cell r="D164">
            <v>40000</v>
          </cell>
        </row>
        <row r="165">
          <cell r="D165">
            <v>42000</v>
          </cell>
        </row>
        <row r="166">
          <cell r="D166">
            <v>25000</v>
          </cell>
        </row>
        <row r="167">
          <cell r="D167">
            <v>30000</v>
          </cell>
        </row>
        <row r="168">
          <cell r="D168">
            <v>10000</v>
          </cell>
        </row>
        <row r="169">
          <cell r="D169">
            <v>25000</v>
          </cell>
        </row>
        <row r="170">
          <cell r="D170">
            <v>48000</v>
          </cell>
        </row>
        <row r="171">
          <cell r="D171">
            <v>44250</v>
          </cell>
        </row>
        <row r="172">
          <cell r="D172">
            <v>40000</v>
          </cell>
        </row>
        <row r="173">
          <cell r="D173">
            <v>10000</v>
          </cell>
        </row>
        <row r="174">
          <cell r="D174">
            <v>35000</v>
          </cell>
        </row>
        <row r="175">
          <cell r="D175">
            <v>75000</v>
          </cell>
        </row>
        <row r="176">
          <cell r="D176">
            <v>20000</v>
          </cell>
        </row>
        <row r="177">
          <cell r="D177">
            <v>45000</v>
          </cell>
        </row>
        <row r="178">
          <cell r="D178">
            <v>40000</v>
          </cell>
        </row>
        <row r="179">
          <cell r="D179">
            <v>27000</v>
          </cell>
        </row>
        <row r="180">
          <cell r="D180">
            <v>45000</v>
          </cell>
        </row>
        <row r="181">
          <cell r="D181">
            <v>40000</v>
          </cell>
        </row>
        <row r="182">
          <cell r="D182">
            <v>2500</v>
          </cell>
        </row>
        <row r="183">
          <cell r="D183">
            <v>25000</v>
          </cell>
        </row>
        <row r="184">
          <cell r="D184">
            <v>40000</v>
          </cell>
        </row>
        <row r="185">
          <cell r="D185">
            <v>35000</v>
          </cell>
        </row>
        <row r="186">
          <cell r="D186">
            <v>35000</v>
          </cell>
        </row>
        <row r="187">
          <cell r="D187">
            <v>34000</v>
          </cell>
        </row>
        <row r="188">
          <cell r="D188">
            <v>30000</v>
          </cell>
        </row>
        <row r="189">
          <cell r="D189">
            <v>200000</v>
          </cell>
        </row>
        <row r="190">
          <cell r="D190">
            <v>40000</v>
          </cell>
        </row>
        <row r="191">
          <cell r="D191">
            <v>40000</v>
          </cell>
        </row>
        <row r="192">
          <cell r="D192">
            <v>500000</v>
          </cell>
        </row>
        <row r="193">
          <cell r="D193">
            <v>350000</v>
          </cell>
        </row>
        <row r="194">
          <cell r="D194">
            <v>40000</v>
          </cell>
        </row>
        <row r="195">
          <cell r="D195">
            <v>40000</v>
          </cell>
        </row>
        <row r="196">
          <cell r="D196">
            <v>36400</v>
          </cell>
        </row>
        <row r="197">
          <cell r="D197">
            <v>200000</v>
          </cell>
        </row>
        <row r="198">
          <cell r="D198">
            <v>35000</v>
          </cell>
        </row>
        <row r="199">
          <cell r="D199">
            <v>27000</v>
          </cell>
        </row>
        <row r="200">
          <cell r="D200">
            <v>20000</v>
          </cell>
        </row>
        <row r="201">
          <cell r="D201">
            <v>100000</v>
          </cell>
        </row>
        <row r="202">
          <cell r="D202">
            <v>22000</v>
          </cell>
        </row>
        <row r="203">
          <cell r="D203">
            <v>12500</v>
          </cell>
        </row>
        <row r="204">
          <cell r="D204">
            <v>40000</v>
          </cell>
        </row>
        <row r="205">
          <cell r="D205">
            <v>4900</v>
          </cell>
        </row>
        <row r="206">
          <cell r="D206">
            <v>95000</v>
          </cell>
        </row>
        <row r="207">
          <cell r="D207">
            <v>37500</v>
          </cell>
        </row>
        <row r="208">
          <cell r="D208">
            <v>35000</v>
          </cell>
        </row>
        <row r="209">
          <cell r="D209">
            <v>35000</v>
          </cell>
        </row>
        <row r="210">
          <cell r="D210">
            <v>6000</v>
          </cell>
        </row>
        <row r="211">
          <cell r="D211">
            <v>9800</v>
          </cell>
        </row>
        <row r="212">
          <cell r="D212">
            <v>30000</v>
          </cell>
        </row>
        <row r="213">
          <cell r="D213">
            <v>5000</v>
          </cell>
        </row>
        <row r="214">
          <cell r="D214">
            <v>35000</v>
          </cell>
        </row>
        <row r="215">
          <cell r="D215">
            <v>14500</v>
          </cell>
        </row>
        <row r="216">
          <cell r="D216">
            <v>12000</v>
          </cell>
        </row>
        <row r="217">
          <cell r="D217">
            <v>35000</v>
          </cell>
        </row>
        <row r="218">
          <cell r="D218">
            <v>25000</v>
          </cell>
        </row>
        <row r="219">
          <cell r="D219">
            <v>38000</v>
          </cell>
        </row>
        <row r="220">
          <cell r="D220">
            <v>35000</v>
          </cell>
        </row>
        <row r="221">
          <cell r="D221">
            <v>15000</v>
          </cell>
        </row>
        <row r="222">
          <cell r="D222">
            <v>35000</v>
          </cell>
        </row>
        <row r="223">
          <cell r="D223">
            <v>30000</v>
          </cell>
        </row>
        <row r="224">
          <cell r="D224">
            <v>35000</v>
          </cell>
        </row>
        <row r="225">
          <cell r="D225">
            <v>35000</v>
          </cell>
        </row>
        <row r="226">
          <cell r="D226">
            <v>35000</v>
          </cell>
        </row>
        <row r="227">
          <cell r="D227">
            <v>35000</v>
          </cell>
        </row>
        <row r="228">
          <cell r="D228">
            <v>30000</v>
          </cell>
        </row>
        <row r="229">
          <cell r="D229">
            <v>100000</v>
          </cell>
        </row>
        <row r="230">
          <cell r="D230">
            <v>20000</v>
          </cell>
        </row>
        <row r="231">
          <cell r="D231">
            <v>35000</v>
          </cell>
        </row>
        <row r="232">
          <cell r="D232">
            <v>35000</v>
          </cell>
        </row>
        <row r="233">
          <cell r="D233">
            <v>60000</v>
          </cell>
        </row>
        <row r="234">
          <cell r="D234">
            <v>35000</v>
          </cell>
        </row>
        <row r="235">
          <cell r="D235">
            <v>19000</v>
          </cell>
        </row>
        <row r="236">
          <cell r="D236">
            <v>25000</v>
          </cell>
        </row>
        <row r="237">
          <cell r="D237">
            <v>25000</v>
          </cell>
        </row>
        <row r="238">
          <cell r="D238">
            <v>33500</v>
          </cell>
        </row>
        <row r="239">
          <cell r="D239">
            <v>32360</v>
          </cell>
        </row>
        <row r="240">
          <cell r="D240">
            <v>15000</v>
          </cell>
        </row>
        <row r="241">
          <cell r="D241">
            <v>100000</v>
          </cell>
        </row>
        <row r="242">
          <cell r="D242">
            <v>8000</v>
          </cell>
        </row>
        <row r="243">
          <cell r="D243">
            <v>85000</v>
          </cell>
        </row>
        <row r="244">
          <cell r="D244">
            <v>16000</v>
          </cell>
        </row>
        <row r="245">
          <cell r="D245">
            <v>30000</v>
          </cell>
        </row>
        <row r="246">
          <cell r="D246">
            <v>25000</v>
          </cell>
        </row>
        <row r="247">
          <cell r="D247">
            <v>32000</v>
          </cell>
        </row>
        <row r="248">
          <cell r="D248">
            <v>25000</v>
          </cell>
        </row>
        <row r="249">
          <cell r="D249">
            <v>30000</v>
          </cell>
        </row>
        <row r="250">
          <cell r="D250">
            <v>27800</v>
          </cell>
        </row>
        <row r="251">
          <cell r="D251">
            <v>25000</v>
          </cell>
        </row>
        <row r="252">
          <cell r="D252">
            <v>8000</v>
          </cell>
        </row>
        <row r="253">
          <cell r="D253">
            <v>22765</v>
          </cell>
        </row>
        <row r="254">
          <cell r="D254">
            <v>12000</v>
          </cell>
        </row>
        <row r="255">
          <cell r="D255">
            <v>14000</v>
          </cell>
        </row>
        <row r="256">
          <cell r="D256">
            <v>25000</v>
          </cell>
        </row>
        <row r="257">
          <cell r="D257">
            <v>30000</v>
          </cell>
        </row>
        <row r="258">
          <cell r="D258">
            <v>31000</v>
          </cell>
        </row>
        <row r="259">
          <cell r="D259">
            <v>12000</v>
          </cell>
        </row>
        <row r="260">
          <cell r="D260">
            <v>25000</v>
          </cell>
        </row>
        <row r="261">
          <cell r="D261">
            <v>30000</v>
          </cell>
        </row>
        <row r="262">
          <cell r="D262">
            <v>30000</v>
          </cell>
        </row>
        <row r="263">
          <cell r="D263">
            <v>30000</v>
          </cell>
        </row>
        <row r="264">
          <cell r="D264">
            <v>7500</v>
          </cell>
        </row>
        <row r="265">
          <cell r="D265">
            <v>30000</v>
          </cell>
        </row>
        <row r="266">
          <cell r="D266">
            <v>25000</v>
          </cell>
        </row>
        <row r="267">
          <cell r="D267">
            <v>88000</v>
          </cell>
        </row>
        <row r="268">
          <cell r="D268">
            <v>30000</v>
          </cell>
        </row>
        <row r="269">
          <cell r="D269">
            <v>10000</v>
          </cell>
        </row>
        <row r="270">
          <cell r="D270">
            <v>15000</v>
          </cell>
        </row>
        <row r="271">
          <cell r="D271">
            <v>104219</v>
          </cell>
        </row>
        <row r="272">
          <cell r="D272">
            <v>30000</v>
          </cell>
        </row>
        <row r="273">
          <cell r="D273">
            <v>30000</v>
          </cell>
        </row>
        <row r="274">
          <cell r="D274">
            <v>30000</v>
          </cell>
        </row>
        <row r="275">
          <cell r="D275">
            <v>25000</v>
          </cell>
        </row>
        <row r="276">
          <cell r="D276">
            <v>10</v>
          </cell>
        </row>
        <row r="277">
          <cell r="D277">
            <v>15000</v>
          </cell>
        </row>
        <row r="278">
          <cell r="D278">
            <v>30000</v>
          </cell>
        </row>
        <row r="279">
          <cell r="D279">
            <v>2500</v>
          </cell>
        </row>
        <row r="280">
          <cell r="D280">
            <v>15000</v>
          </cell>
        </row>
        <row r="281">
          <cell r="D281">
            <v>30000</v>
          </cell>
        </row>
        <row r="282">
          <cell r="D282">
            <v>24000</v>
          </cell>
        </row>
        <row r="283">
          <cell r="D283">
            <v>28888</v>
          </cell>
        </row>
        <row r="284">
          <cell r="D284">
            <v>130000</v>
          </cell>
        </row>
        <row r="285">
          <cell r="D285">
            <v>10000</v>
          </cell>
        </row>
        <row r="286">
          <cell r="D286">
            <v>12000</v>
          </cell>
        </row>
        <row r="287">
          <cell r="D287">
            <v>25000</v>
          </cell>
        </row>
        <row r="288">
          <cell r="D288">
            <v>25000</v>
          </cell>
        </row>
        <row r="289">
          <cell r="D289">
            <v>25000</v>
          </cell>
        </row>
        <row r="290">
          <cell r="D290">
            <v>25000</v>
          </cell>
        </row>
        <row r="291">
          <cell r="D291">
            <v>25000</v>
          </cell>
        </row>
        <row r="292">
          <cell r="D292">
            <v>25000</v>
          </cell>
        </row>
        <row r="293">
          <cell r="D293">
            <v>25000</v>
          </cell>
        </row>
        <row r="294">
          <cell r="D294">
            <v>35000</v>
          </cell>
        </row>
        <row r="295">
          <cell r="D295">
            <v>10000</v>
          </cell>
        </row>
        <row r="296">
          <cell r="D296">
            <v>28000</v>
          </cell>
        </row>
        <row r="297">
          <cell r="D297">
            <v>25000</v>
          </cell>
        </row>
        <row r="298">
          <cell r="D298">
            <v>25000</v>
          </cell>
        </row>
        <row r="299">
          <cell r="D299">
            <v>28450</v>
          </cell>
        </row>
        <row r="300">
          <cell r="D300">
            <v>10000</v>
          </cell>
        </row>
        <row r="301">
          <cell r="D301">
            <v>15000</v>
          </cell>
        </row>
        <row r="302">
          <cell r="D302">
            <v>25000</v>
          </cell>
        </row>
        <row r="303">
          <cell r="D303">
            <v>4000</v>
          </cell>
        </row>
        <row r="304">
          <cell r="D304">
            <v>8000</v>
          </cell>
        </row>
        <row r="305">
          <cell r="D305">
            <v>24000</v>
          </cell>
        </row>
        <row r="306">
          <cell r="D306">
            <v>50000</v>
          </cell>
        </row>
        <row r="307">
          <cell r="D307">
            <v>23000</v>
          </cell>
        </row>
        <row r="308">
          <cell r="D308">
            <v>25000</v>
          </cell>
        </row>
        <row r="309">
          <cell r="D309">
            <v>23000</v>
          </cell>
        </row>
        <row r="310">
          <cell r="D310">
            <v>20000</v>
          </cell>
        </row>
        <row r="311">
          <cell r="D311">
            <v>25000</v>
          </cell>
        </row>
        <row r="312">
          <cell r="D312">
            <v>26500</v>
          </cell>
        </row>
        <row r="313">
          <cell r="D313">
            <v>25000</v>
          </cell>
        </row>
        <row r="314">
          <cell r="D314">
            <v>17000</v>
          </cell>
        </row>
        <row r="315">
          <cell r="D315">
            <v>25000</v>
          </cell>
        </row>
        <row r="316">
          <cell r="D316">
            <v>25000</v>
          </cell>
        </row>
        <row r="317">
          <cell r="D317">
            <v>25000</v>
          </cell>
        </row>
        <row r="318">
          <cell r="D318">
            <v>25000</v>
          </cell>
        </row>
        <row r="319">
          <cell r="D319">
            <v>25000</v>
          </cell>
        </row>
        <row r="320">
          <cell r="D320">
            <v>15000</v>
          </cell>
        </row>
        <row r="321">
          <cell r="D321">
            <v>20000</v>
          </cell>
        </row>
        <row r="322">
          <cell r="D322">
            <v>26000</v>
          </cell>
        </row>
        <row r="323">
          <cell r="D323">
            <v>90000</v>
          </cell>
        </row>
        <row r="324">
          <cell r="D324">
            <v>25000</v>
          </cell>
        </row>
        <row r="325">
          <cell r="D325">
            <v>20000</v>
          </cell>
        </row>
        <row r="326">
          <cell r="D326">
            <v>25000</v>
          </cell>
        </row>
        <row r="327">
          <cell r="D327">
            <v>25000</v>
          </cell>
        </row>
        <row r="328">
          <cell r="D328">
            <v>15000</v>
          </cell>
        </row>
        <row r="329">
          <cell r="D329">
            <v>16350</v>
          </cell>
        </row>
        <row r="330">
          <cell r="D330">
            <v>25000</v>
          </cell>
        </row>
        <row r="331">
          <cell r="D331">
            <v>20000</v>
          </cell>
        </row>
        <row r="332">
          <cell r="D332">
            <v>55650</v>
          </cell>
        </row>
        <row r="333">
          <cell r="D333">
            <v>25000</v>
          </cell>
        </row>
        <row r="334">
          <cell r="D334">
            <v>12000</v>
          </cell>
        </row>
        <row r="335">
          <cell r="D335">
            <v>25000</v>
          </cell>
        </row>
        <row r="336">
          <cell r="D336">
            <v>10000</v>
          </cell>
        </row>
        <row r="337">
          <cell r="D337">
            <v>25000</v>
          </cell>
        </row>
        <row r="338">
          <cell r="D338">
            <v>25000</v>
          </cell>
        </row>
        <row r="339">
          <cell r="D339">
            <v>24200</v>
          </cell>
        </row>
        <row r="340">
          <cell r="D340">
            <v>25000</v>
          </cell>
        </row>
        <row r="341">
          <cell r="D341">
            <v>500000</v>
          </cell>
        </row>
        <row r="342">
          <cell r="D342">
            <v>25000</v>
          </cell>
        </row>
        <row r="343">
          <cell r="D343">
            <v>25000</v>
          </cell>
        </row>
        <row r="344">
          <cell r="D344">
            <v>5000</v>
          </cell>
        </row>
        <row r="345">
          <cell r="D345">
            <v>50000</v>
          </cell>
        </row>
        <row r="346">
          <cell r="D346">
            <v>97000</v>
          </cell>
        </row>
        <row r="347">
          <cell r="D347">
            <v>9000</v>
          </cell>
        </row>
        <row r="348">
          <cell r="D348">
            <v>22000</v>
          </cell>
        </row>
        <row r="349">
          <cell r="D349">
            <v>23000</v>
          </cell>
        </row>
        <row r="350">
          <cell r="D350">
            <v>15000</v>
          </cell>
        </row>
        <row r="351">
          <cell r="D351">
            <v>10000</v>
          </cell>
        </row>
        <row r="352">
          <cell r="D352">
            <v>15000</v>
          </cell>
        </row>
        <row r="353">
          <cell r="D353">
            <v>5000</v>
          </cell>
        </row>
        <row r="354">
          <cell r="D354">
            <v>19000</v>
          </cell>
        </row>
        <row r="355">
          <cell r="D355">
            <v>320000</v>
          </cell>
        </row>
        <row r="356">
          <cell r="D356">
            <v>20000</v>
          </cell>
        </row>
        <row r="357">
          <cell r="D357">
            <v>23000</v>
          </cell>
        </row>
        <row r="358">
          <cell r="D358">
            <v>20000</v>
          </cell>
        </row>
        <row r="359">
          <cell r="D359">
            <v>4000</v>
          </cell>
        </row>
        <row r="360">
          <cell r="D360">
            <v>22000</v>
          </cell>
        </row>
        <row r="361">
          <cell r="D361">
            <v>18500</v>
          </cell>
        </row>
        <row r="362">
          <cell r="D362">
            <v>22000</v>
          </cell>
        </row>
        <row r="363">
          <cell r="D363">
            <v>7214</v>
          </cell>
        </row>
        <row r="364">
          <cell r="D364">
            <v>20000</v>
          </cell>
        </row>
        <row r="365">
          <cell r="D365">
            <v>5494</v>
          </cell>
        </row>
        <row r="366">
          <cell r="D366">
            <v>1</v>
          </cell>
        </row>
        <row r="367">
          <cell r="D367">
            <v>22400</v>
          </cell>
        </row>
        <row r="368">
          <cell r="D368">
            <v>20000</v>
          </cell>
        </row>
        <row r="369">
          <cell r="D369">
            <v>22000</v>
          </cell>
        </row>
        <row r="370">
          <cell r="D370">
            <v>20000</v>
          </cell>
        </row>
        <row r="371">
          <cell r="D371">
            <v>22000</v>
          </cell>
        </row>
        <row r="372">
          <cell r="D372">
            <v>15000</v>
          </cell>
        </row>
        <row r="373">
          <cell r="D373">
            <v>19800</v>
          </cell>
        </row>
        <row r="374">
          <cell r="D374">
            <v>35000</v>
          </cell>
        </row>
        <row r="375">
          <cell r="D375">
            <v>20000</v>
          </cell>
        </row>
        <row r="376">
          <cell r="D376">
            <v>20000</v>
          </cell>
        </row>
        <row r="377">
          <cell r="D377">
            <v>21000</v>
          </cell>
        </row>
        <row r="378">
          <cell r="D378">
            <v>18000</v>
          </cell>
        </row>
        <row r="379">
          <cell r="D379">
            <v>15000</v>
          </cell>
        </row>
        <row r="380">
          <cell r="D380">
            <v>21000</v>
          </cell>
        </row>
        <row r="381">
          <cell r="D381">
            <v>20000</v>
          </cell>
        </row>
        <row r="382">
          <cell r="D382">
            <v>18000</v>
          </cell>
        </row>
        <row r="383">
          <cell r="D383">
            <v>20000</v>
          </cell>
        </row>
        <row r="384">
          <cell r="D384">
            <v>17500</v>
          </cell>
        </row>
        <row r="385">
          <cell r="D385">
            <v>12000</v>
          </cell>
        </row>
        <row r="386">
          <cell r="D386">
            <v>20000</v>
          </cell>
        </row>
        <row r="387">
          <cell r="D387">
            <v>20000</v>
          </cell>
        </row>
        <row r="388">
          <cell r="D388">
            <v>18000</v>
          </cell>
        </row>
        <row r="389">
          <cell r="D389">
            <v>50000</v>
          </cell>
        </row>
        <row r="390">
          <cell r="D390">
            <v>20000</v>
          </cell>
        </row>
        <row r="391">
          <cell r="D391">
            <v>20000</v>
          </cell>
        </row>
        <row r="392">
          <cell r="D392">
            <v>20000</v>
          </cell>
        </row>
        <row r="393">
          <cell r="D393">
            <v>45000</v>
          </cell>
        </row>
        <row r="394">
          <cell r="D394">
            <v>32500</v>
          </cell>
        </row>
        <row r="395">
          <cell r="D395">
            <v>75000</v>
          </cell>
        </row>
        <row r="396">
          <cell r="D396">
            <v>20000</v>
          </cell>
        </row>
        <row r="397">
          <cell r="D397">
            <v>20000</v>
          </cell>
        </row>
        <row r="398">
          <cell r="D398">
            <v>20000</v>
          </cell>
        </row>
        <row r="399">
          <cell r="D399">
            <v>20000</v>
          </cell>
        </row>
        <row r="400">
          <cell r="D400">
            <v>15000</v>
          </cell>
        </row>
        <row r="401">
          <cell r="D401">
            <v>19500</v>
          </cell>
        </row>
        <row r="402">
          <cell r="D402">
            <v>18000</v>
          </cell>
        </row>
        <row r="403">
          <cell r="D403">
            <v>25000</v>
          </cell>
        </row>
        <row r="404">
          <cell r="D404">
            <v>18500</v>
          </cell>
        </row>
        <row r="405">
          <cell r="D405">
            <v>13000</v>
          </cell>
        </row>
        <row r="406">
          <cell r="D406">
            <v>18800</v>
          </cell>
        </row>
        <row r="407">
          <cell r="D407">
            <v>14000</v>
          </cell>
        </row>
        <row r="408">
          <cell r="D408">
            <v>20000</v>
          </cell>
        </row>
        <row r="409">
          <cell r="D409">
            <v>18000</v>
          </cell>
        </row>
        <row r="410">
          <cell r="D410">
            <v>20000</v>
          </cell>
        </row>
        <row r="411">
          <cell r="D411">
            <v>18500</v>
          </cell>
        </row>
        <row r="412">
          <cell r="D412">
            <v>20000</v>
          </cell>
        </row>
        <row r="413">
          <cell r="D413">
            <v>20000</v>
          </cell>
        </row>
        <row r="414">
          <cell r="D414">
            <v>20000</v>
          </cell>
        </row>
        <row r="415">
          <cell r="D415">
            <v>20000</v>
          </cell>
        </row>
        <row r="416">
          <cell r="D416">
            <v>20000</v>
          </cell>
        </row>
        <row r="417">
          <cell r="D417">
            <v>20000</v>
          </cell>
        </row>
        <row r="418">
          <cell r="D418">
            <v>20000</v>
          </cell>
        </row>
        <row r="419">
          <cell r="D419">
            <v>13000</v>
          </cell>
        </row>
        <row r="420">
          <cell r="D420">
            <v>14000</v>
          </cell>
        </row>
        <row r="421">
          <cell r="D421">
            <v>894700</v>
          </cell>
        </row>
        <row r="422">
          <cell r="D422">
            <v>300000</v>
          </cell>
        </row>
        <row r="423">
          <cell r="D423">
            <v>49000</v>
          </cell>
        </row>
        <row r="424">
          <cell r="D424">
            <v>3500</v>
          </cell>
        </row>
        <row r="425">
          <cell r="D425">
            <v>18000</v>
          </cell>
        </row>
        <row r="426">
          <cell r="D426">
            <v>75000</v>
          </cell>
        </row>
        <row r="427">
          <cell r="D427">
            <v>50000</v>
          </cell>
        </row>
        <row r="428">
          <cell r="D428">
            <v>18500</v>
          </cell>
        </row>
        <row r="429">
          <cell r="D429">
            <v>10000</v>
          </cell>
        </row>
        <row r="430">
          <cell r="D430">
            <v>50000</v>
          </cell>
        </row>
        <row r="431">
          <cell r="D431">
            <v>19000</v>
          </cell>
        </row>
        <row r="432">
          <cell r="D432">
            <v>18500</v>
          </cell>
        </row>
        <row r="433">
          <cell r="D433">
            <v>15000</v>
          </cell>
        </row>
        <row r="434">
          <cell r="D434">
            <v>5000</v>
          </cell>
        </row>
        <row r="435">
          <cell r="D435">
            <v>1000</v>
          </cell>
        </row>
        <row r="436">
          <cell r="D436">
            <v>18500</v>
          </cell>
        </row>
        <row r="437">
          <cell r="D437">
            <v>18000</v>
          </cell>
        </row>
        <row r="438">
          <cell r="D438">
            <v>18000</v>
          </cell>
        </row>
        <row r="439">
          <cell r="D439">
            <v>15000</v>
          </cell>
        </row>
        <row r="440">
          <cell r="D440">
            <v>17000</v>
          </cell>
        </row>
        <row r="441">
          <cell r="D441">
            <v>18000</v>
          </cell>
        </row>
        <row r="442">
          <cell r="D442">
            <v>15000</v>
          </cell>
        </row>
        <row r="443">
          <cell r="D443">
            <v>17500</v>
          </cell>
        </row>
        <row r="444">
          <cell r="D444">
            <v>13000</v>
          </cell>
        </row>
        <row r="445">
          <cell r="D445">
            <v>6500</v>
          </cell>
        </row>
        <row r="446">
          <cell r="D446">
            <v>8000</v>
          </cell>
        </row>
        <row r="447">
          <cell r="D447">
            <v>10000</v>
          </cell>
        </row>
        <row r="448">
          <cell r="D448">
            <v>14500</v>
          </cell>
        </row>
        <row r="449">
          <cell r="D449">
            <v>17000</v>
          </cell>
        </row>
        <row r="450">
          <cell r="D450">
            <v>5000</v>
          </cell>
        </row>
        <row r="451">
          <cell r="D451">
            <v>15000</v>
          </cell>
        </row>
        <row r="452">
          <cell r="D452">
            <v>25000</v>
          </cell>
        </row>
        <row r="453">
          <cell r="D453">
            <v>70000</v>
          </cell>
        </row>
        <row r="454">
          <cell r="D454">
            <v>15000</v>
          </cell>
        </row>
        <row r="455">
          <cell r="D455">
            <v>17482</v>
          </cell>
        </row>
        <row r="456">
          <cell r="D456">
            <v>15000</v>
          </cell>
        </row>
        <row r="457">
          <cell r="D457">
            <v>15000</v>
          </cell>
        </row>
        <row r="458">
          <cell r="D458">
            <v>16700</v>
          </cell>
        </row>
        <row r="459">
          <cell r="D459">
            <v>15000</v>
          </cell>
        </row>
        <row r="460">
          <cell r="D460">
            <v>12000</v>
          </cell>
        </row>
        <row r="461">
          <cell r="D461">
            <v>9500</v>
          </cell>
        </row>
        <row r="462">
          <cell r="D462">
            <v>16000</v>
          </cell>
        </row>
        <row r="463">
          <cell r="D463">
            <v>10000</v>
          </cell>
        </row>
        <row r="464">
          <cell r="D464">
            <v>16000</v>
          </cell>
        </row>
        <row r="465">
          <cell r="D465">
            <v>150000</v>
          </cell>
        </row>
        <row r="466">
          <cell r="D466">
            <v>15000</v>
          </cell>
        </row>
        <row r="467">
          <cell r="D467">
            <v>10000</v>
          </cell>
        </row>
        <row r="468">
          <cell r="D468">
            <v>300000</v>
          </cell>
        </row>
        <row r="469">
          <cell r="D469">
            <v>2500</v>
          </cell>
        </row>
        <row r="470">
          <cell r="D470">
            <v>12000</v>
          </cell>
        </row>
        <row r="471">
          <cell r="D471">
            <v>16300</v>
          </cell>
        </row>
        <row r="472">
          <cell r="D472">
            <v>15000</v>
          </cell>
        </row>
        <row r="473">
          <cell r="D473">
            <v>16000</v>
          </cell>
        </row>
        <row r="474">
          <cell r="D474">
            <v>15000</v>
          </cell>
        </row>
        <row r="475">
          <cell r="D475">
            <v>15000</v>
          </cell>
        </row>
        <row r="476">
          <cell r="D476">
            <v>15000</v>
          </cell>
        </row>
        <row r="477">
          <cell r="D477">
            <v>15000</v>
          </cell>
        </row>
        <row r="478">
          <cell r="D478">
            <v>15000</v>
          </cell>
        </row>
        <row r="479">
          <cell r="D479">
            <v>15000</v>
          </cell>
        </row>
        <row r="480">
          <cell r="D480">
            <v>5500</v>
          </cell>
        </row>
        <row r="481">
          <cell r="D481">
            <v>15000</v>
          </cell>
        </row>
        <row r="482">
          <cell r="D482">
            <v>16000</v>
          </cell>
        </row>
        <row r="483">
          <cell r="D483">
            <v>15000</v>
          </cell>
        </row>
        <row r="484">
          <cell r="D484">
            <v>15000</v>
          </cell>
        </row>
        <row r="485">
          <cell r="D485">
            <v>14000</v>
          </cell>
        </row>
        <row r="486">
          <cell r="D486">
            <v>10000</v>
          </cell>
        </row>
        <row r="487">
          <cell r="D487">
            <v>15000</v>
          </cell>
        </row>
        <row r="488">
          <cell r="D488">
            <v>2500</v>
          </cell>
        </row>
        <row r="489">
          <cell r="D489">
            <v>40000</v>
          </cell>
        </row>
        <row r="490">
          <cell r="D490">
            <v>15000</v>
          </cell>
        </row>
        <row r="491">
          <cell r="D491">
            <v>15000</v>
          </cell>
        </row>
        <row r="492">
          <cell r="D492">
            <v>3000</v>
          </cell>
        </row>
        <row r="493">
          <cell r="D493">
            <v>15000</v>
          </cell>
        </row>
        <row r="494">
          <cell r="D494">
            <v>15500</v>
          </cell>
        </row>
        <row r="495">
          <cell r="D495">
            <v>15000</v>
          </cell>
        </row>
        <row r="496">
          <cell r="D496">
            <v>10000</v>
          </cell>
        </row>
        <row r="497">
          <cell r="D497">
            <v>15000</v>
          </cell>
        </row>
        <row r="498">
          <cell r="D498">
            <v>10000</v>
          </cell>
        </row>
        <row r="499">
          <cell r="D499">
            <v>14000</v>
          </cell>
        </row>
        <row r="500">
          <cell r="D500">
            <v>14000</v>
          </cell>
        </row>
        <row r="501">
          <cell r="D501">
            <v>15000</v>
          </cell>
        </row>
        <row r="502">
          <cell r="D502">
            <v>15000</v>
          </cell>
        </row>
        <row r="503">
          <cell r="D503">
            <v>15000</v>
          </cell>
        </row>
        <row r="504">
          <cell r="D504">
            <v>10000</v>
          </cell>
        </row>
        <row r="505">
          <cell r="D505">
            <v>15000</v>
          </cell>
        </row>
        <row r="506">
          <cell r="D506">
            <v>15000</v>
          </cell>
        </row>
        <row r="507">
          <cell r="D507">
            <v>10000</v>
          </cell>
        </row>
        <row r="508">
          <cell r="D508">
            <v>9000</v>
          </cell>
        </row>
        <row r="509">
          <cell r="D509">
            <v>15000</v>
          </cell>
        </row>
        <row r="510">
          <cell r="D510">
            <v>10000</v>
          </cell>
        </row>
        <row r="511">
          <cell r="D511">
            <v>13000</v>
          </cell>
        </row>
        <row r="512">
          <cell r="D512">
            <v>100000</v>
          </cell>
        </row>
        <row r="513">
          <cell r="D513">
            <v>15000</v>
          </cell>
        </row>
        <row r="514">
          <cell r="D514">
            <v>15000</v>
          </cell>
        </row>
        <row r="515">
          <cell r="D515">
            <v>15000</v>
          </cell>
        </row>
        <row r="516">
          <cell r="D516">
            <v>15000</v>
          </cell>
        </row>
        <row r="517">
          <cell r="D517">
            <v>15000</v>
          </cell>
        </row>
        <row r="518">
          <cell r="D518">
            <v>25000</v>
          </cell>
        </row>
        <row r="519">
          <cell r="D519">
            <v>5000</v>
          </cell>
        </row>
        <row r="520">
          <cell r="D520">
            <v>15000</v>
          </cell>
        </row>
        <row r="521">
          <cell r="D521">
            <v>15000</v>
          </cell>
        </row>
        <row r="522">
          <cell r="D522">
            <v>15000</v>
          </cell>
        </row>
        <row r="523">
          <cell r="D523">
            <v>15000</v>
          </cell>
        </row>
        <row r="524">
          <cell r="D524">
            <v>15000</v>
          </cell>
        </row>
        <row r="525">
          <cell r="D525">
            <v>15000</v>
          </cell>
        </row>
        <row r="526">
          <cell r="D526">
            <v>5000</v>
          </cell>
        </row>
        <row r="527">
          <cell r="D527">
            <v>15000</v>
          </cell>
        </row>
        <row r="528">
          <cell r="D528">
            <v>7900</v>
          </cell>
        </row>
        <row r="529">
          <cell r="D529">
            <v>2800</v>
          </cell>
        </row>
        <row r="530">
          <cell r="D530">
            <v>13000</v>
          </cell>
        </row>
        <row r="531">
          <cell r="D531">
            <v>10275</v>
          </cell>
        </row>
        <row r="532">
          <cell r="D532">
            <v>20000</v>
          </cell>
        </row>
        <row r="533">
          <cell r="D533">
            <v>10000</v>
          </cell>
        </row>
        <row r="534">
          <cell r="D534">
            <v>13000</v>
          </cell>
        </row>
        <row r="535">
          <cell r="D535">
            <v>10000</v>
          </cell>
        </row>
        <row r="536">
          <cell r="D536">
            <v>133000</v>
          </cell>
        </row>
        <row r="537">
          <cell r="D537">
            <v>50000</v>
          </cell>
        </row>
        <row r="538">
          <cell r="D538">
            <v>12000</v>
          </cell>
        </row>
        <row r="539">
          <cell r="D539">
            <v>5000</v>
          </cell>
        </row>
        <row r="540">
          <cell r="D540">
            <v>11000</v>
          </cell>
        </row>
        <row r="541">
          <cell r="D541">
            <v>5000</v>
          </cell>
        </row>
        <row r="542">
          <cell r="D542">
            <v>30000</v>
          </cell>
        </row>
        <row r="543">
          <cell r="D543">
            <v>12000</v>
          </cell>
        </row>
        <row r="544">
          <cell r="D544">
            <v>12516</v>
          </cell>
        </row>
        <row r="545">
          <cell r="D545">
            <v>4000</v>
          </cell>
        </row>
        <row r="546">
          <cell r="D546">
            <v>24500</v>
          </cell>
        </row>
        <row r="547">
          <cell r="D547">
            <v>12000</v>
          </cell>
        </row>
        <row r="548">
          <cell r="D548">
            <v>8012</v>
          </cell>
        </row>
        <row r="549">
          <cell r="D549">
            <v>50000</v>
          </cell>
        </row>
        <row r="550">
          <cell r="D550">
            <v>12500</v>
          </cell>
        </row>
        <row r="551">
          <cell r="D551">
            <v>10000</v>
          </cell>
        </row>
        <row r="552">
          <cell r="D552">
            <v>1000</v>
          </cell>
        </row>
        <row r="553">
          <cell r="D553">
            <v>5000</v>
          </cell>
        </row>
        <row r="554">
          <cell r="D554">
            <v>10000</v>
          </cell>
        </row>
        <row r="555">
          <cell r="D555">
            <v>8750</v>
          </cell>
        </row>
        <row r="556">
          <cell r="D556">
            <v>12800</v>
          </cell>
        </row>
        <row r="557">
          <cell r="D557">
            <v>13000</v>
          </cell>
        </row>
        <row r="558">
          <cell r="D558">
            <v>6700</v>
          </cell>
        </row>
        <row r="559">
          <cell r="D559">
            <v>30000</v>
          </cell>
        </row>
        <row r="560">
          <cell r="D560">
            <v>13000</v>
          </cell>
        </row>
        <row r="561">
          <cell r="D561">
            <v>12000</v>
          </cell>
        </row>
        <row r="562">
          <cell r="D562">
            <v>9000</v>
          </cell>
        </row>
        <row r="563">
          <cell r="D563">
            <v>12500</v>
          </cell>
        </row>
        <row r="564">
          <cell r="D564">
            <v>13000</v>
          </cell>
        </row>
        <row r="565">
          <cell r="D565">
            <v>12000</v>
          </cell>
        </row>
        <row r="566">
          <cell r="D566">
            <v>5000</v>
          </cell>
        </row>
        <row r="567">
          <cell r="D567">
            <v>13000</v>
          </cell>
        </row>
        <row r="568">
          <cell r="D568">
            <v>12500</v>
          </cell>
        </row>
        <row r="569">
          <cell r="D569">
            <v>9850</v>
          </cell>
        </row>
        <row r="570">
          <cell r="D570">
            <v>12444</v>
          </cell>
        </row>
        <row r="571">
          <cell r="D571">
            <v>11500</v>
          </cell>
        </row>
        <row r="572">
          <cell r="D572">
            <v>12000</v>
          </cell>
        </row>
        <row r="573">
          <cell r="D573">
            <v>60000</v>
          </cell>
        </row>
        <row r="574">
          <cell r="D574">
            <v>10000</v>
          </cell>
        </row>
        <row r="575">
          <cell r="D575">
            <v>10000</v>
          </cell>
        </row>
        <row r="576">
          <cell r="D576">
            <v>10000</v>
          </cell>
        </row>
        <row r="577">
          <cell r="D577">
            <v>50000</v>
          </cell>
        </row>
        <row r="578">
          <cell r="D578">
            <v>10600</v>
          </cell>
        </row>
        <row r="579">
          <cell r="D579">
            <v>10000</v>
          </cell>
        </row>
        <row r="580">
          <cell r="D580">
            <v>12000</v>
          </cell>
        </row>
        <row r="581">
          <cell r="D581">
            <v>5000</v>
          </cell>
        </row>
        <row r="582">
          <cell r="D582">
            <v>12200</v>
          </cell>
        </row>
        <row r="583">
          <cell r="D583">
            <v>12500</v>
          </cell>
        </row>
        <row r="584">
          <cell r="D584">
            <v>18000</v>
          </cell>
        </row>
        <row r="585">
          <cell r="D585">
            <v>40000</v>
          </cell>
        </row>
        <row r="586">
          <cell r="D586">
            <v>2500</v>
          </cell>
        </row>
        <row r="587">
          <cell r="D587">
            <v>10050</v>
          </cell>
        </row>
        <row r="588">
          <cell r="D588">
            <v>10000</v>
          </cell>
        </row>
        <row r="589">
          <cell r="D589">
            <v>10000</v>
          </cell>
        </row>
        <row r="590">
          <cell r="D590">
            <v>12000</v>
          </cell>
        </row>
        <row r="591">
          <cell r="D591">
            <v>10000</v>
          </cell>
        </row>
        <row r="592">
          <cell r="D592">
            <v>5000</v>
          </cell>
        </row>
        <row r="593">
          <cell r="D593">
            <v>12000</v>
          </cell>
        </row>
        <row r="594">
          <cell r="D594">
            <v>12000</v>
          </cell>
        </row>
        <row r="595">
          <cell r="D595">
            <v>12000</v>
          </cell>
        </row>
        <row r="596">
          <cell r="D596">
            <v>10000</v>
          </cell>
        </row>
        <row r="597">
          <cell r="D597">
            <v>12000</v>
          </cell>
        </row>
        <row r="598">
          <cell r="D598">
            <v>10000</v>
          </cell>
        </row>
        <row r="599">
          <cell r="D599">
            <v>10000</v>
          </cell>
        </row>
        <row r="600">
          <cell r="D600">
            <v>11000</v>
          </cell>
        </row>
        <row r="601">
          <cell r="D601">
            <v>12000</v>
          </cell>
        </row>
        <row r="602">
          <cell r="D602">
            <v>12000</v>
          </cell>
        </row>
        <row r="603">
          <cell r="D603">
            <v>10000</v>
          </cell>
        </row>
        <row r="604">
          <cell r="D604">
            <v>12000</v>
          </cell>
        </row>
        <row r="605">
          <cell r="D605">
            <v>11260</v>
          </cell>
        </row>
        <row r="606">
          <cell r="D606">
            <v>8000</v>
          </cell>
        </row>
        <row r="607">
          <cell r="D607">
            <v>12000</v>
          </cell>
        </row>
        <row r="608">
          <cell r="D608">
            <v>12000</v>
          </cell>
        </row>
        <row r="609">
          <cell r="D609">
            <v>9665</v>
          </cell>
        </row>
        <row r="610">
          <cell r="D610">
            <v>10000</v>
          </cell>
        </row>
        <row r="611">
          <cell r="D611">
            <v>8500</v>
          </cell>
        </row>
        <row r="612">
          <cell r="D612">
            <v>100000</v>
          </cell>
        </row>
        <row r="613">
          <cell r="D613">
            <v>30000</v>
          </cell>
        </row>
        <row r="614">
          <cell r="D614">
            <v>10000</v>
          </cell>
        </row>
        <row r="615">
          <cell r="D615">
            <v>30000</v>
          </cell>
        </row>
        <row r="616">
          <cell r="D616">
            <v>10000</v>
          </cell>
        </row>
        <row r="617">
          <cell r="D617">
            <v>8000</v>
          </cell>
        </row>
        <row r="618">
          <cell r="D618">
            <v>11737</v>
          </cell>
        </row>
        <row r="619">
          <cell r="D619">
            <v>5000</v>
          </cell>
        </row>
        <row r="620">
          <cell r="D620">
            <v>1000</v>
          </cell>
        </row>
        <row r="621">
          <cell r="D621">
            <v>10000</v>
          </cell>
        </row>
        <row r="622">
          <cell r="D622">
            <v>150000</v>
          </cell>
        </row>
        <row r="623">
          <cell r="D623">
            <v>10000</v>
          </cell>
        </row>
        <row r="624">
          <cell r="D624">
            <v>7500</v>
          </cell>
        </row>
        <row r="625">
          <cell r="D625">
            <v>8500</v>
          </cell>
        </row>
        <row r="626">
          <cell r="D626">
            <v>10000</v>
          </cell>
        </row>
        <row r="627">
          <cell r="D627">
            <v>28000</v>
          </cell>
        </row>
        <row r="628">
          <cell r="D628">
            <v>10000</v>
          </cell>
        </row>
        <row r="629">
          <cell r="D629">
            <v>8000</v>
          </cell>
        </row>
        <row r="630">
          <cell r="D630">
            <v>10000</v>
          </cell>
        </row>
        <row r="631">
          <cell r="D631">
            <v>7500</v>
          </cell>
        </row>
        <row r="632">
          <cell r="D632">
            <v>11500</v>
          </cell>
        </row>
        <row r="633">
          <cell r="D633">
            <v>10000</v>
          </cell>
        </row>
        <row r="634">
          <cell r="D634">
            <v>200000</v>
          </cell>
        </row>
        <row r="635">
          <cell r="D635">
            <v>10000</v>
          </cell>
        </row>
        <row r="636">
          <cell r="D636">
            <v>225000</v>
          </cell>
        </row>
        <row r="637">
          <cell r="D637">
            <v>8500</v>
          </cell>
        </row>
        <row r="638">
          <cell r="D638">
            <v>10000</v>
          </cell>
        </row>
        <row r="639">
          <cell r="D639">
            <v>7777</v>
          </cell>
        </row>
        <row r="640">
          <cell r="D640">
            <v>10000</v>
          </cell>
        </row>
        <row r="641">
          <cell r="D641">
            <v>9000</v>
          </cell>
        </row>
        <row r="642">
          <cell r="D642">
            <v>3600</v>
          </cell>
        </row>
        <row r="643">
          <cell r="D643">
            <v>9500</v>
          </cell>
        </row>
        <row r="644">
          <cell r="D644">
            <v>3950</v>
          </cell>
        </row>
        <row r="645">
          <cell r="D645">
            <v>10000</v>
          </cell>
        </row>
        <row r="646">
          <cell r="D646">
            <v>7500</v>
          </cell>
        </row>
        <row r="647">
          <cell r="D647">
            <v>10000</v>
          </cell>
        </row>
        <row r="648">
          <cell r="D648">
            <v>1333666</v>
          </cell>
        </row>
        <row r="649">
          <cell r="D649">
            <v>4000</v>
          </cell>
        </row>
        <row r="650">
          <cell r="D650">
            <v>10000</v>
          </cell>
        </row>
        <row r="651">
          <cell r="D651">
            <v>10000</v>
          </cell>
        </row>
        <row r="652">
          <cell r="D652">
            <v>10000</v>
          </cell>
        </row>
        <row r="653">
          <cell r="D653">
            <v>10000</v>
          </cell>
        </row>
        <row r="654">
          <cell r="D654">
            <v>8600</v>
          </cell>
        </row>
        <row r="655">
          <cell r="D655">
            <v>10000</v>
          </cell>
        </row>
        <row r="656">
          <cell r="D656">
            <v>10000</v>
          </cell>
        </row>
        <row r="657">
          <cell r="D657">
            <v>10500</v>
          </cell>
        </row>
        <row r="658">
          <cell r="D658">
            <v>40000</v>
          </cell>
        </row>
        <row r="659">
          <cell r="D659">
            <v>750</v>
          </cell>
        </row>
        <row r="660">
          <cell r="D660">
            <v>10000</v>
          </cell>
        </row>
        <row r="661">
          <cell r="D661">
            <v>28000</v>
          </cell>
        </row>
        <row r="662">
          <cell r="D662">
            <v>2000</v>
          </cell>
        </row>
        <row r="663">
          <cell r="D663">
            <v>50000</v>
          </cell>
        </row>
        <row r="664">
          <cell r="D664">
            <v>10000</v>
          </cell>
        </row>
        <row r="665">
          <cell r="D665">
            <v>6000</v>
          </cell>
        </row>
        <row r="666">
          <cell r="D666">
            <v>10000</v>
          </cell>
        </row>
        <row r="667">
          <cell r="D667">
            <v>50000</v>
          </cell>
        </row>
        <row r="668">
          <cell r="D668">
            <v>10000</v>
          </cell>
        </row>
        <row r="669">
          <cell r="D669">
            <v>10500</v>
          </cell>
        </row>
        <row r="670">
          <cell r="D670">
            <v>8500</v>
          </cell>
        </row>
        <row r="671">
          <cell r="D671">
            <v>10000</v>
          </cell>
        </row>
        <row r="672">
          <cell r="D672">
            <v>2500</v>
          </cell>
        </row>
        <row r="673">
          <cell r="D673">
            <v>5000</v>
          </cell>
        </row>
        <row r="674">
          <cell r="D674">
            <v>8500</v>
          </cell>
        </row>
        <row r="675">
          <cell r="D675">
            <v>10000</v>
          </cell>
        </row>
        <row r="676">
          <cell r="D676">
            <v>4000</v>
          </cell>
        </row>
        <row r="677">
          <cell r="D677">
            <v>10000</v>
          </cell>
        </row>
        <row r="678">
          <cell r="D678">
            <v>10000</v>
          </cell>
        </row>
        <row r="679">
          <cell r="D679">
            <v>10000</v>
          </cell>
        </row>
        <row r="680">
          <cell r="D680">
            <v>10000</v>
          </cell>
        </row>
        <row r="681">
          <cell r="D681">
            <v>3000</v>
          </cell>
        </row>
        <row r="682">
          <cell r="D682">
            <v>10000</v>
          </cell>
        </row>
        <row r="683">
          <cell r="D683">
            <v>10500</v>
          </cell>
        </row>
        <row r="684">
          <cell r="D684">
            <v>10000</v>
          </cell>
        </row>
        <row r="685">
          <cell r="D685">
            <v>10000</v>
          </cell>
        </row>
        <row r="686">
          <cell r="D686">
            <v>7000</v>
          </cell>
        </row>
        <row r="687">
          <cell r="D687">
            <v>8000</v>
          </cell>
        </row>
        <row r="688">
          <cell r="D688">
            <v>10000</v>
          </cell>
        </row>
        <row r="689">
          <cell r="D689">
            <v>10000</v>
          </cell>
        </row>
        <row r="690">
          <cell r="D690">
            <v>10000</v>
          </cell>
        </row>
        <row r="691">
          <cell r="D691">
            <v>6000</v>
          </cell>
        </row>
        <row r="692">
          <cell r="D692">
            <v>10000</v>
          </cell>
        </row>
        <row r="693">
          <cell r="D693">
            <v>10000</v>
          </cell>
        </row>
        <row r="694">
          <cell r="D694">
            <v>10000</v>
          </cell>
        </row>
        <row r="695">
          <cell r="D695">
            <v>10000</v>
          </cell>
        </row>
        <row r="696">
          <cell r="D696">
            <v>10000</v>
          </cell>
        </row>
        <row r="697">
          <cell r="D697">
            <v>10000</v>
          </cell>
        </row>
        <row r="698">
          <cell r="D698">
            <v>10000</v>
          </cell>
        </row>
        <row r="699">
          <cell r="D699">
            <v>10000</v>
          </cell>
        </row>
        <row r="700">
          <cell r="D700">
            <v>10000</v>
          </cell>
        </row>
        <row r="701">
          <cell r="D701">
            <v>10000</v>
          </cell>
        </row>
        <row r="702">
          <cell r="D702">
            <v>7000</v>
          </cell>
        </row>
        <row r="703">
          <cell r="D703">
            <v>5000</v>
          </cell>
        </row>
        <row r="704">
          <cell r="D704">
            <v>8000</v>
          </cell>
        </row>
        <row r="705">
          <cell r="D705">
            <v>7500</v>
          </cell>
        </row>
        <row r="706">
          <cell r="D706">
            <v>10000</v>
          </cell>
        </row>
        <row r="707">
          <cell r="D707">
            <v>10000</v>
          </cell>
        </row>
        <row r="708">
          <cell r="D708">
            <v>10000</v>
          </cell>
        </row>
        <row r="709">
          <cell r="D709">
            <v>10000</v>
          </cell>
        </row>
        <row r="710">
          <cell r="D710">
            <v>10000</v>
          </cell>
        </row>
        <row r="711">
          <cell r="D711">
            <v>10000</v>
          </cell>
        </row>
        <row r="712">
          <cell r="D712">
            <v>10000</v>
          </cell>
        </row>
        <row r="713">
          <cell r="D713">
            <v>10000</v>
          </cell>
        </row>
        <row r="714">
          <cell r="D714">
            <v>10000</v>
          </cell>
        </row>
        <row r="715">
          <cell r="D715">
            <v>10000</v>
          </cell>
        </row>
        <row r="716">
          <cell r="D716">
            <v>5000</v>
          </cell>
        </row>
        <row r="717">
          <cell r="D717">
            <v>5000</v>
          </cell>
        </row>
        <row r="718">
          <cell r="D718">
            <v>6500</v>
          </cell>
        </row>
        <row r="719">
          <cell r="D719">
            <v>3000</v>
          </cell>
        </row>
        <row r="720">
          <cell r="D720">
            <v>10000</v>
          </cell>
        </row>
        <row r="721">
          <cell r="D721">
            <v>10000</v>
          </cell>
        </row>
        <row r="722">
          <cell r="D722">
            <v>6000</v>
          </cell>
        </row>
        <row r="723">
          <cell r="D723">
            <v>30000</v>
          </cell>
        </row>
        <row r="724">
          <cell r="D724">
            <v>10000</v>
          </cell>
        </row>
        <row r="725">
          <cell r="D725">
            <v>10000</v>
          </cell>
        </row>
        <row r="726">
          <cell r="D726">
            <v>10000</v>
          </cell>
        </row>
        <row r="727">
          <cell r="D727">
            <v>10000</v>
          </cell>
        </row>
        <row r="728">
          <cell r="D728">
            <v>10000</v>
          </cell>
        </row>
        <row r="729">
          <cell r="D729">
            <v>5000</v>
          </cell>
        </row>
        <row r="730">
          <cell r="D730">
            <v>8200</v>
          </cell>
        </row>
        <row r="731">
          <cell r="D731">
            <v>10000</v>
          </cell>
        </row>
        <row r="732">
          <cell r="D732">
            <v>10000</v>
          </cell>
        </row>
        <row r="733">
          <cell r="D733">
            <v>25000</v>
          </cell>
        </row>
        <row r="734">
          <cell r="D734">
            <v>8000</v>
          </cell>
        </row>
        <row r="735">
          <cell r="D735">
            <v>8500</v>
          </cell>
        </row>
        <row r="736">
          <cell r="D736">
            <v>7500</v>
          </cell>
        </row>
        <row r="737">
          <cell r="D737">
            <v>9500</v>
          </cell>
        </row>
        <row r="738">
          <cell r="D738">
            <v>9000</v>
          </cell>
        </row>
        <row r="739">
          <cell r="D739">
            <v>9500</v>
          </cell>
        </row>
        <row r="740">
          <cell r="D740">
            <v>9500</v>
          </cell>
        </row>
        <row r="741">
          <cell r="D741">
            <v>9500</v>
          </cell>
        </row>
        <row r="742">
          <cell r="D742">
            <v>6000</v>
          </cell>
        </row>
        <row r="743">
          <cell r="D743">
            <v>7500</v>
          </cell>
        </row>
        <row r="744">
          <cell r="D744">
            <v>40000</v>
          </cell>
        </row>
        <row r="745">
          <cell r="D745">
            <v>46260</v>
          </cell>
        </row>
        <row r="746">
          <cell r="D746">
            <v>9000</v>
          </cell>
        </row>
        <row r="747">
          <cell r="D747">
            <v>5000</v>
          </cell>
        </row>
        <row r="748">
          <cell r="D748">
            <v>18000</v>
          </cell>
        </row>
        <row r="749">
          <cell r="D749">
            <v>8500</v>
          </cell>
        </row>
        <row r="750">
          <cell r="D750">
            <v>7500</v>
          </cell>
        </row>
        <row r="751">
          <cell r="D751">
            <v>9000</v>
          </cell>
        </row>
        <row r="752">
          <cell r="D752">
            <v>3700</v>
          </cell>
        </row>
        <row r="753">
          <cell r="D753">
            <v>9000</v>
          </cell>
        </row>
        <row r="754">
          <cell r="D754">
            <v>1</v>
          </cell>
        </row>
        <row r="755">
          <cell r="D755">
            <v>9072</v>
          </cell>
        </row>
        <row r="756">
          <cell r="D756">
            <v>5000</v>
          </cell>
        </row>
        <row r="757">
          <cell r="D757">
            <v>8000</v>
          </cell>
        </row>
        <row r="758">
          <cell r="D758">
            <v>8300</v>
          </cell>
        </row>
        <row r="759">
          <cell r="D759">
            <v>9000</v>
          </cell>
        </row>
        <row r="760">
          <cell r="D760">
            <v>8000</v>
          </cell>
        </row>
        <row r="761">
          <cell r="D761">
            <v>9000</v>
          </cell>
        </row>
        <row r="762">
          <cell r="D762">
            <v>3500</v>
          </cell>
        </row>
        <row r="763">
          <cell r="D763">
            <v>8750</v>
          </cell>
        </row>
        <row r="764">
          <cell r="D764">
            <v>9000</v>
          </cell>
        </row>
        <row r="765">
          <cell r="D765">
            <v>8925</v>
          </cell>
        </row>
        <row r="766">
          <cell r="D766">
            <v>2500</v>
          </cell>
        </row>
        <row r="767">
          <cell r="D767">
            <v>8000</v>
          </cell>
        </row>
        <row r="768">
          <cell r="D768">
            <v>8000</v>
          </cell>
        </row>
        <row r="769">
          <cell r="D769">
            <v>40000</v>
          </cell>
        </row>
        <row r="770">
          <cell r="D770">
            <v>8000</v>
          </cell>
        </row>
        <row r="771">
          <cell r="D771">
            <v>57000</v>
          </cell>
        </row>
        <row r="772">
          <cell r="D772">
            <v>50000</v>
          </cell>
        </row>
        <row r="773">
          <cell r="D773">
            <v>1800</v>
          </cell>
        </row>
        <row r="774">
          <cell r="D774">
            <v>5000</v>
          </cell>
        </row>
        <row r="775">
          <cell r="D775">
            <v>8500</v>
          </cell>
        </row>
        <row r="776">
          <cell r="D776">
            <v>8400</v>
          </cell>
        </row>
        <row r="777">
          <cell r="D777">
            <v>5000</v>
          </cell>
        </row>
        <row r="778">
          <cell r="D778">
            <v>7500</v>
          </cell>
        </row>
        <row r="779">
          <cell r="D779">
            <v>8500</v>
          </cell>
        </row>
        <row r="780">
          <cell r="D780">
            <v>8000</v>
          </cell>
        </row>
        <row r="781">
          <cell r="D781">
            <v>17100</v>
          </cell>
        </row>
        <row r="782">
          <cell r="D782">
            <v>8500</v>
          </cell>
        </row>
        <row r="783">
          <cell r="D783">
            <v>5000</v>
          </cell>
        </row>
        <row r="784">
          <cell r="D784">
            <v>8400</v>
          </cell>
        </row>
        <row r="785">
          <cell r="D785">
            <v>7500</v>
          </cell>
        </row>
        <row r="786">
          <cell r="D786">
            <v>5000</v>
          </cell>
        </row>
        <row r="787">
          <cell r="D787">
            <v>8500</v>
          </cell>
        </row>
        <row r="788">
          <cell r="D788">
            <v>25000</v>
          </cell>
        </row>
        <row r="789">
          <cell r="D789">
            <v>8000</v>
          </cell>
        </row>
        <row r="790">
          <cell r="D790">
            <v>80000</v>
          </cell>
        </row>
        <row r="791">
          <cell r="D791">
            <v>8000</v>
          </cell>
        </row>
        <row r="792">
          <cell r="D792">
            <v>8500</v>
          </cell>
        </row>
        <row r="793">
          <cell r="D793">
            <v>8000</v>
          </cell>
        </row>
        <row r="794">
          <cell r="D794">
            <v>100000</v>
          </cell>
        </row>
        <row r="795">
          <cell r="D795">
            <v>8000</v>
          </cell>
        </row>
        <row r="796">
          <cell r="D796">
            <v>6000</v>
          </cell>
        </row>
        <row r="797">
          <cell r="D797">
            <v>8000</v>
          </cell>
        </row>
        <row r="798">
          <cell r="D798">
            <v>75000</v>
          </cell>
        </row>
        <row r="799">
          <cell r="D799">
            <v>3000</v>
          </cell>
        </row>
        <row r="800">
          <cell r="D800">
            <v>8000</v>
          </cell>
        </row>
        <row r="801">
          <cell r="D801">
            <v>5000</v>
          </cell>
        </row>
        <row r="802">
          <cell r="D802">
            <v>5000</v>
          </cell>
        </row>
        <row r="803">
          <cell r="D803">
            <v>8000</v>
          </cell>
        </row>
        <row r="804">
          <cell r="D804">
            <v>8000</v>
          </cell>
        </row>
        <row r="805">
          <cell r="D805">
            <v>8000</v>
          </cell>
        </row>
        <row r="806">
          <cell r="D806">
            <v>5000</v>
          </cell>
        </row>
        <row r="807">
          <cell r="D807">
            <v>37956</v>
          </cell>
        </row>
        <row r="808">
          <cell r="D808">
            <v>6000</v>
          </cell>
        </row>
        <row r="809">
          <cell r="D809">
            <v>2500</v>
          </cell>
        </row>
        <row r="810">
          <cell r="D810">
            <v>7500</v>
          </cell>
        </row>
        <row r="811">
          <cell r="D811">
            <v>5000</v>
          </cell>
        </row>
        <row r="812">
          <cell r="D812">
            <v>35000</v>
          </cell>
        </row>
        <row r="813">
          <cell r="D813">
            <v>8000</v>
          </cell>
        </row>
        <row r="814">
          <cell r="D814">
            <v>8000</v>
          </cell>
        </row>
        <row r="815">
          <cell r="D815">
            <v>8000</v>
          </cell>
        </row>
        <row r="816">
          <cell r="D816">
            <v>8000</v>
          </cell>
        </row>
        <row r="817">
          <cell r="D817">
            <v>8000</v>
          </cell>
        </row>
        <row r="818">
          <cell r="D818">
            <v>8000</v>
          </cell>
        </row>
        <row r="819">
          <cell r="D819">
            <v>7500</v>
          </cell>
        </row>
        <row r="820">
          <cell r="D820">
            <v>22500</v>
          </cell>
        </row>
        <row r="821">
          <cell r="D821">
            <v>82000</v>
          </cell>
        </row>
        <row r="822">
          <cell r="D822">
            <v>2500</v>
          </cell>
        </row>
        <row r="823">
          <cell r="D823">
            <v>8000</v>
          </cell>
        </row>
        <row r="824">
          <cell r="D824">
            <v>5000</v>
          </cell>
        </row>
        <row r="825">
          <cell r="D825">
            <v>6500</v>
          </cell>
        </row>
        <row r="826">
          <cell r="D826">
            <v>7200</v>
          </cell>
        </row>
        <row r="827">
          <cell r="D827">
            <v>8000</v>
          </cell>
        </row>
        <row r="828">
          <cell r="D828">
            <v>8000</v>
          </cell>
        </row>
        <row r="829">
          <cell r="D829">
            <v>8000</v>
          </cell>
        </row>
        <row r="830">
          <cell r="D830">
            <v>7500</v>
          </cell>
        </row>
        <row r="831">
          <cell r="D831">
            <v>4000</v>
          </cell>
        </row>
        <row r="832">
          <cell r="D832">
            <v>7900</v>
          </cell>
        </row>
        <row r="833">
          <cell r="D833">
            <v>8000</v>
          </cell>
        </row>
        <row r="834">
          <cell r="D834">
            <v>7500</v>
          </cell>
        </row>
        <row r="835">
          <cell r="D835">
            <v>8000</v>
          </cell>
        </row>
        <row r="836">
          <cell r="D836">
            <v>8000</v>
          </cell>
        </row>
        <row r="837">
          <cell r="D837">
            <v>90000</v>
          </cell>
        </row>
        <row r="838">
          <cell r="D838">
            <v>28000</v>
          </cell>
        </row>
        <row r="839">
          <cell r="D839">
            <v>8000</v>
          </cell>
        </row>
        <row r="840">
          <cell r="D840">
            <v>1000</v>
          </cell>
        </row>
        <row r="841">
          <cell r="D841">
            <v>7000</v>
          </cell>
        </row>
        <row r="842">
          <cell r="D842">
            <v>8000</v>
          </cell>
        </row>
        <row r="843">
          <cell r="D843">
            <v>8000</v>
          </cell>
        </row>
        <row r="844">
          <cell r="D844">
            <v>8000</v>
          </cell>
        </row>
        <row r="845">
          <cell r="D845">
            <v>3000</v>
          </cell>
        </row>
        <row r="846">
          <cell r="D846">
            <v>8000</v>
          </cell>
        </row>
        <row r="847">
          <cell r="D847">
            <v>7500</v>
          </cell>
        </row>
        <row r="848">
          <cell r="D848">
            <v>8000</v>
          </cell>
        </row>
        <row r="849">
          <cell r="D849">
            <v>7500</v>
          </cell>
        </row>
        <row r="850">
          <cell r="D850">
            <v>7000</v>
          </cell>
        </row>
        <row r="851">
          <cell r="D851">
            <v>7000</v>
          </cell>
        </row>
        <row r="852">
          <cell r="D852">
            <v>6000</v>
          </cell>
        </row>
        <row r="853">
          <cell r="D853">
            <v>7500</v>
          </cell>
        </row>
        <row r="854">
          <cell r="D854">
            <v>40000</v>
          </cell>
        </row>
        <row r="855">
          <cell r="D855">
            <v>7000</v>
          </cell>
        </row>
        <row r="856">
          <cell r="D856">
            <v>6000</v>
          </cell>
        </row>
        <row r="857">
          <cell r="D857">
            <v>3400</v>
          </cell>
        </row>
        <row r="858">
          <cell r="D858">
            <v>35000</v>
          </cell>
        </row>
        <row r="859">
          <cell r="D859">
            <v>7750</v>
          </cell>
        </row>
        <row r="860">
          <cell r="D860">
            <v>6000</v>
          </cell>
        </row>
        <row r="861">
          <cell r="D861">
            <v>20000</v>
          </cell>
        </row>
        <row r="862">
          <cell r="D862">
            <v>7500</v>
          </cell>
        </row>
        <row r="863">
          <cell r="D863">
            <v>5000</v>
          </cell>
        </row>
        <row r="864">
          <cell r="D864">
            <v>1000</v>
          </cell>
        </row>
        <row r="865">
          <cell r="D865">
            <v>30000</v>
          </cell>
        </row>
        <row r="866">
          <cell r="D866">
            <v>7500</v>
          </cell>
        </row>
        <row r="867">
          <cell r="D867">
            <v>7500</v>
          </cell>
        </row>
        <row r="868">
          <cell r="D868">
            <v>40000</v>
          </cell>
        </row>
        <row r="869">
          <cell r="D869">
            <v>7000</v>
          </cell>
        </row>
        <row r="870">
          <cell r="D870">
            <v>7501</v>
          </cell>
        </row>
        <row r="871">
          <cell r="D871">
            <v>7000</v>
          </cell>
        </row>
        <row r="872">
          <cell r="D872">
            <v>7500</v>
          </cell>
        </row>
        <row r="873">
          <cell r="D873">
            <v>7500</v>
          </cell>
        </row>
        <row r="874">
          <cell r="D874">
            <v>4500</v>
          </cell>
        </row>
        <row r="875">
          <cell r="D875">
            <v>6000</v>
          </cell>
        </row>
        <row r="876">
          <cell r="D876">
            <v>80000</v>
          </cell>
        </row>
        <row r="877">
          <cell r="D877">
            <v>7500</v>
          </cell>
        </row>
        <row r="878">
          <cell r="D878">
            <v>7500</v>
          </cell>
        </row>
        <row r="879">
          <cell r="D879">
            <v>7000</v>
          </cell>
        </row>
        <row r="880">
          <cell r="D880">
            <v>7000</v>
          </cell>
        </row>
        <row r="881">
          <cell r="D881">
            <v>7500</v>
          </cell>
        </row>
        <row r="882">
          <cell r="D882">
            <v>6000</v>
          </cell>
        </row>
        <row r="883">
          <cell r="D883">
            <v>2500</v>
          </cell>
        </row>
        <row r="884">
          <cell r="D884">
            <v>10000</v>
          </cell>
        </row>
        <row r="885">
          <cell r="D885">
            <v>15000</v>
          </cell>
        </row>
        <row r="886">
          <cell r="D886">
            <v>7000</v>
          </cell>
        </row>
        <row r="887">
          <cell r="D887">
            <v>7500</v>
          </cell>
        </row>
        <row r="888">
          <cell r="D888">
            <v>7500</v>
          </cell>
        </row>
        <row r="889">
          <cell r="D889">
            <v>7000</v>
          </cell>
        </row>
        <row r="890">
          <cell r="D890">
            <v>38000</v>
          </cell>
        </row>
        <row r="891">
          <cell r="D891">
            <v>6999</v>
          </cell>
        </row>
        <row r="892">
          <cell r="D892">
            <v>3000</v>
          </cell>
        </row>
        <row r="893">
          <cell r="D893">
            <v>12500</v>
          </cell>
        </row>
        <row r="894">
          <cell r="D894">
            <v>5000</v>
          </cell>
        </row>
        <row r="895">
          <cell r="D895">
            <v>6000</v>
          </cell>
        </row>
        <row r="896">
          <cell r="D896">
            <v>5000</v>
          </cell>
        </row>
        <row r="897">
          <cell r="D897">
            <v>7000</v>
          </cell>
        </row>
        <row r="898">
          <cell r="D898">
            <v>7000</v>
          </cell>
        </row>
        <row r="899">
          <cell r="D899">
            <v>25000</v>
          </cell>
        </row>
        <row r="900">
          <cell r="D900">
            <v>7000</v>
          </cell>
        </row>
        <row r="901">
          <cell r="D901">
            <v>750</v>
          </cell>
        </row>
        <row r="902">
          <cell r="D902">
            <v>2468</v>
          </cell>
        </row>
        <row r="903">
          <cell r="D903">
            <v>5000</v>
          </cell>
        </row>
        <row r="904">
          <cell r="D904">
            <v>5500</v>
          </cell>
        </row>
        <row r="905">
          <cell r="D905">
            <v>5000</v>
          </cell>
        </row>
        <row r="906">
          <cell r="D906">
            <v>4900</v>
          </cell>
        </row>
        <row r="907">
          <cell r="D907">
            <v>5500</v>
          </cell>
        </row>
        <row r="908">
          <cell r="D908">
            <v>7000</v>
          </cell>
        </row>
        <row r="909">
          <cell r="D909">
            <v>12000</v>
          </cell>
        </row>
        <row r="910">
          <cell r="D910">
            <v>7000</v>
          </cell>
        </row>
        <row r="911">
          <cell r="D911">
            <v>6500</v>
          </cell>
        </row>
        <row r="912">
          <cell r="D912">
            <v>6000</v>
          </cell>
        </row>
        <row r="913">
          <cell r="D913">
            <v>5000</v>
          </cell>
        </row>
        <row r="914">
          <cell r="D914">
            <v>7000</v>
          </cell>
        </row>
        <row r="915">
          <cell r="D915">
            <v>6450</v>
          </cell>
        </row>
        <row r="916">
          <cell r="D916">
            <v>5000</v>
          </cell>
        </row>
        <row r="917">
          <cell r="D917">
            <v>7000</v>
          </cell>
        </row>
        <row r="918">
          <cell r="D918">
            <v>6900</v>
          </cell>
        </row>
        <row r="919">
          <cell r="D919">
            <v>6000</v>
          </cell>
        </row>
        <row r="920">
          <cell r="D920">
            <v>1385</v>
          </cell>
        </row>
        <row r="921">
          <cell r="D921">
            <v>7000</v>
          </cell>
        </row>
        <row r="922">
          <cell r="D922">
            <v>7000</v>
          </cell>
        </row>
        <row r="923">
          <cell r="D923">
            <v>50000</v>
          </cell>
        </row>
        <row r="924">
          <cell r="D924">
            <v>20000</v>
          </cell>
        </row>
        <row r="925">
          <cell r="D925">
            <v>6000</v>
          </cell>
        </row>
        <row r="926">
          <cell r="D926">
            <v>6000</v>
          </cell>
        </row>
        <row r="927">
          <cell r="D927">
            <v>4000</v>
          </cell>
        </row>
        <row r="928">
          <cell r="D928">
            <v>2000</v>
          </cell>
        </row>
        <row r="929">
          <cell r="D929">
            <v>55000</v>
          </cell>
        </row>
        <row r="930">
          <cell r="D930">
            <v>10000</v>
          </cell>
        </row>
        <row r="931">
          <cell r="D931">
            <v>5000</v>
          </cell>
        </row>
        <row r="932">
          <cell r="D932">
            <v>5000</v>
          </cell>
        </row>
        <row r="933">
          <cell r="D933">
            <v>6000</v>
          </cell>
        </row>
        <row r="934">
          <cell r="D934">
            <v>17000</v>
          </cell>
        </row>
        <row r="935">
          <cell r="D935">
            <v>10000</v>
          </cell>
        </row>
        <row r="936">
          <cell r="D936">
            <v>5000</v>
          </cell>
        </row>
        <row r="937">
          <cell r="D937">
            <v>50000</v>
          </cell>
        </row>
        <row r="938">
          <cell r="D938">
            <v>6000</v>
          </cell>
        </row>
        <row r="939">
          <cell r="D939">
            <v>5400</v>
          </cell>
        </row>
        <row r="940">
          <cell r="D940">
            <v>6500</v>
          </cell>
        </row>
        <row r="941">
          <cell r="D941">
            <v>26500</v>
          </cell>
        </row>
        <row r="942">
          <cell r="D942">
            <v>5500</v>
          </cell>
        </row>
        <row r="943">
          <cell r="D943">
            <v>5800</v>
          </cell>
        </row>
        <row r="944">
          <cell r="D944">
            <v>50000</v>
          </cell>
        </row>
        <row r="945">
          <cell r="D945">
            <v>5500</v>
          </cell>
        </row>
        <row r="946">
          <cell r="D946">
            <v>50000</v>
          </cell>
        </row>
        <row r="947">
          <cell r="D947">
            <v>6500</v>
          </cell>
        </row>
        <row r="948">
          <cell r="D948">
            <v>55000</v>
          </cell>
        </row>
        <row r="949">
          <cell r="D949">
            <v>6000</v>
          </cell>
        </row>
        <row r="950">
          <cell r="D950">
            <v>5500</v>
          </cell>
        </row>
        <row r="951">
          <cell r="D951">
            <v>15000</v>
          </cell>
        </row>
        <row r="952">
          <cell r="D952">
            <v>6350</v>
          </cell>
        </row>
        <row r="953">
          <cell r="D953">
            <v>6500</v>
          </cell>
        </row>
        <row r="954">
          <cell r="D954">
            <v>5000</v>
          </cell>
        </row>
        <row r="955">
          <cell r="D955">
            <v>6500</v>
          </cell>
        </row>
        <row r="956">
          <cell r="D956">
            <v>6000</v>
          </cell>
        </row>
        <row r="957">
          <cell r="D957">
            <v>6000</v>
          </cell>
        </row>
        <row r="958">
          <cell r="D958">
            <v>6000</v>
          </cell>
        </row>
        <row r="959">
          <cell r="D959">
            <v>6000</v>
          </cell>
        </row>
        <row r="960">
          <cell r="D960">
            <v>5000</v>
          </cell>
        </row>
        <row r="961">
          <cell r="D961">
            <v>45000</v>
          </cell>
        </row>
        <row r="962">
          <cell r="D962">
            <v>30000</v>
          </cell>
        </row>
        <row r="963">
          <cell r="D963">
            <v>6000</v>
          </cell>
        </row>
        <row r="964">
          <cell r="D964">
            <v>6000</v>
          </cell>
        </row>
        <row r="965">
          <cell r="D965">
            <v>6000</v>
          </cell>
        </row>
        <row r="966">
          <cell r="D966">
            <v>5000</v>
          </cell>
        </row>
        <row r="967">
          <cell r="D967">
            <v>15000</v>
          </cell>
        </row>
        <row r="968">
          <cell r="D968">
            <v>5000</v>
          </cell>
        </row>
        <row r="969">
          <cell r="D969">
            <v>5000</v>
          </cell>
        </row>
        <row r="970">
          <cell r="D970">
            <v>5000</v>
          </cell>
        </row>
        <row r="971">
          <cell r="D971">
            <v>16000</v>
          </cell>
        </row>
        <row r="972">
          <cell r="D972">
            <v>6000</v>
          </cell>
        </row>
        <row r="973">
          <cell r="D973">
            <v>4000</v>
          </cell>
        </row>
        <row r="974">
          <cell r="D974">
            <v>5000</v>
          </cell>
        </row>
        <row r="975">
          <cell r="D975">
            <v>6000</v>
          </cell>
        </row>
        <row r="976">
          <cell r="D976">
            <v>3400</v>
          </cell>
        </row>
        <row r="977">
          <cell r="D977">
            <v>6000</v>
          </cell>
        </row>
        <row r="978">
          <cell r="D978">
            <v>3000</v>
          </cell>
        </row>
        <row r="979">
          <cell r="D979">
            <v>5862</v>
          </cell>
        </row>
        <row r="980">
          <cell r="D980">
            <v>4000</v>
          </cell>
        </row>
        <row r="981">
          <cell r="D981">
            <v>5000</v>
          </cell>
        </row>
        <row r="982">
          <cell r="D982">
            <v>5800</v>
          </cell>
        </row>
        <row r="983">
          <cell r="D983">
            <v>6000</v>
          </cell>
        </row>
        <row r="984">
          <cell r="D984">
            <v>23900</v>
          </cell>
        </row>
        <row r="985">
          <cell r="D985">
            <v>40000</v>
          </cell>
        </row>
        <row r="986">
          <cell r="D986">
            <v>5000</v>
          </cell>
        </row>
        <row r="987">
          <cell r="D987">
            <v>23000</v>
          </cell>
        </row>
        <row r="988">
          <cell r="D988">
            <v>6000</v>
          </cell>
        </row>
        <row r="989">
          <cell r="D989">
            <v>6000</v>
          </cell>
        </row>
        <row r="990">
          <cell r="D990">
            <v>6000</v>
          </cell>
        </row>
        <row r="991">
          <cell r="D991">
            <v>6000</v>
          </cell>
        </row>
        <row r="992">
          <cell r="D992">
            <v>6000</v>
          </cell>
        </row>
        <row r="993">
          <cell r="D993">
            <v>6000</v>
          </cell>
        </row>
        <row r="994">
          <cell r="D994">
            <v>5000</v>
          </cell>
        </row>
        <row r="995">
          <cell r="D995">
            <v>6000</v>
          </cell>
        </row>
        <row r="996">
          <cell r="D996">
            <v>3000</v>
          </cell>
        </row>
        <row r="997">
          <cell r="D997">
            <v>23000</v>
          </cell>
        </row>
        <row r="998">
          <cell r="D998">
            <v>5000</v>
          </cell>
        </row>
        <row r="999">
          <cell r="D999">
            <v>6000</v>
          </cell>
        </row>
        <row r="1000">
          <cell r="D1000">
            <v>5000</v>
          </cell>
        </row>
        <row r="1001">
          <cell r="D1001">
            <v>6000</v>
          </cell>
        </row>
        <row r="1002">
          <cell r="D1002">
            <v>6000</v>
          </cell>
        </row>
        <row r="1003">
          <cell r="D1003">
            <v>5555.55</v>
          </cell>
        </row>
        <row r="1004">
          <cell r="D1004">
            <v>1200</v>
          </cell>
        </row>
        <row r="1005">
          <cell r="D1005">
            <v>5000</v>
          </cell>
        </row>
        <row r="1006">
          <cell r="D1006">
            <v>4800</v>
          </cell>
        </row>
        <row r="1007">
          <cell r="D1007">
            <v>6000</v>
          </cell>
        </row>
        <row r="1008">
          <cell r="D1008">
            <v>6000</v>
          </cell>
        </row>
        <row r="1009">
          <cell r="D1009">
            <v>5000</v>
          </cell>
        </row>
        <row r="1010">
          <cell r="D1010">
            <v>6000</v>
          </cell>
        </row>
        <row r="1011">
          <cell r="D1011">
            <v>5000</v>
          </cell>
        </row>
        <row r="1012">
          <cell r="D1012">
            <v>462000</v>
          </cell>
        </row>
        <row r="1013">
          <cell r="D1013">
            <v>6000</v>
          </cell>
        </row>
        <row r="1014">
          <cell r="D1014">
            <v>5000</v>
          </cell>
        </row>
        <row r="1015">
          <cell r="D1015">
            <v>6000</v>
          </cell>
        </row>
        <row r="1016">
          <cell r="D1016">
            <v>6000</v>
          </cell>
        </row>
        <row r="1017">
          <cell r="D1017">
            <v>6000</v>
          </cell>
        </row>
        <row r="1018">
          <cell r="D1018">
            <v>6000</v>
          </cell>
        </row>
        <row r="1019">
          <cell r="D1019">
            <v>5000</v>
          </cell>
        </row>
        <row r="1020">
          <cell r="D1020">
            <v>2500</v>
          </cell>
        </row>
        <row r="1021">
          <cell r="D1021">
            <v>5875</v>
          </cell>
        </row>
        <row r="1022">
          <cell r="D1022">
            <v>5000</v>
          </cell>
        </row>
        <row r="1023">
          <cell r="D1023">
            <v>4000</v>
          </cell>
        </row>
        <row r="1024">
          <cell r="D1024">
            <v>5000</v>
          </cell>
        </row>
        <row r="1025">
          <cell r="D1025">
            <v>3500</v>
          </cell>
        </row>
        <row r="1026">
          <cell r="D1026">
            <v>4000</v>
          </cell>
        </row>
        <row r="1027">
          <cell r="D1027">
            <v>12000</v>
          </cell>
        </row>
        <row r="1028">
          <cell r="D1028">
            <v>51000</v>
          </cell>
        </row>
        <row r="1029">
          <cell r="D1029">
            <v>50000</v>
          </cell>
        </row>
        <row r="1030">
          <cell r="D1030">
            <v>5400</v>
          </cell>
        </row>
        <row r="1031">
          <cell r="D1031">
            <v>25000</v>
          </cell>
        </row>
        <row r="1032">
          <cell r="D1032">
            <v>5500</v>
          </cell>
        </row>
        <row r="1033">
          <cell r="D1033">
            <v>5000</v>
          </cell>
        </row>
        <row r="1034">
          <cell r="D1034">
            <v>5000</v>
          </cell>
        </row>
        <row r="1035">
          <cell r="D1035">
            <v>3000</v>
          </cell>
        </row>
        <row r="1036">
          <cell r="D1036">
            <v>5000</v>
          </cell>
        </row>
        <row r="1037">
          <cell r="D1037">
            <v>5000</v>
          </cell>
        </row>
        <row r="1038">
          <cell r="D1038">
            <v>5500</v>
          </cell>
        </row>
        <row r="1039">
          <cell r="D1039">
            <v>50000</v>
          </cell>
        </row>
        <row r="1040">
          <cell r="D1040">
            <v>3000</v>
          </cell>
        </row>
        <row r="1041">
          <cell r="D1041">
            <v>5000</v>
          </cell>
        </row>
        <row r="1042">
          <cell r="D1042">
            <v>5000</v>
          </cell>
        </row>
        <row r="1043">
          <cell r="D1043">
            <v>5000</v>
          </cell>
        </row>
        <row r="1044">
          <cell r="D1044">
            <v>27000</v>
          </cell>
        </row>
        <row r="1045">
          <cell r="D1045">
            <v>5000</v>
          </cell>
        </row>
        <row r="1046">
          <cell r="D1046">
            <v>5000</v>
          </cell>
        </row>
        <row r="1047">
          <cell r="D1047">
            <v>1500</v>
          </cell>
        </row>
        <row r="1048">
          <cell r="D1048">
            <v>5000</v>
          </cell>
        </row>
        <row r="1049">
          <cell r="D1049">
            <v>4000</v>
          </cell>
        </row>
        <row r="1050">
          <cell r="D1050">
            <v>5500</v>
          </cell>
        </row>
        <row r="1051">
          <cell r="D1051">
            <v>5000</v>
          </cell>
        </row>
        <row r="1052">
          <cell r="D1052">
            <v>5500</v>
          </cell>
        </row>
        <row r="1053">
          <cell r="D1053">
            <v>5000</v>
          </cell>
        </row>
        <row r="1054">
          <cell r="D1054">
            <v>5000</v>
          </cell>
        </row>
        <row r="1055">
          <cell r="D1055">
            <v>5500</v>
          </cell>
        </row>
        <row r="1056">
          <cell r="D1056">
            <v>30000</v>
          </cell>
        </row>
        <row r="1057">
          <cell r="D1057">
            <v>5250</v>
          </cell>
        </row>
        <row r="1058">
          <cell r="D1058">
            <v>4999</v>
          </cell>
        </row>
        <row r="1059">
          <cell r="D1059">
            <v>5500</v>
          </cell>
        </row>
        <row r="1060">
          <cell r="D1060">
            <v>3500</v>
          </cell>
        </row>
        <row r="1061">
          <cell r="D1061">
            <v>5000</v>
          </cell>
        </row>
        <row r="1062">
          <cell r="D1062">
            <v>5500</v>
          </cell>
        </row>
        <row r="1063">
          <cell r="D1063">
            <v>2000</v>
          </cell>
        </row>
        <row r="1064">
          <cell r="D1064">
            <v>5000</v>
          </cell>
        </row>
        <row r="1065">
          <cell r="D1065">
            <v>22000</v>
          </cell>
        </row>
        <row r="1066">
          <cell r="D1066">
            <v>5000</v>
          </cell>
        </row>
        <row r="1067">
          <cell r="D1067">
            <v>5000</v>
          </cell>
        </row>
        <row r="1068">
          <cell r="D1068">
            <v>5000</v>
          </cell>
        </row>
        <row r="1069">
          <cell r="D1069">
            <v>4600</v>
          </cell>
        </row>
        <row r="1070">
          <cell r="D1070">
            <v>5000</v>
          </cell>
        </row>
        <row r="1071">
          <cell r="D1071">
            <v>5500</v>
          </cell>
        </row>
        <row r="1072">
          <cell r="D1072">
            <v>5000</v>
          </cell>
        </row>
        <row r="1073">
          <cell r="D1073">
            <v>5000</v>
          </cell>
        </row>
        <row r="1074">
          <cell r="D1074">
            <v>2500</v>
          </cell>
        </row>
        <row r="1075">
          <cell r="D1075">
            <v>5500</v>
          </cell>
        </row>
        <row r="1076">
          <cell r="D1076">
            <v>5000</v>
          </cell>
        </row>
        <row r="1077">
          <cell r="D1077">
            <v>5500</v>
          </cell>
        </row>
        <row r="1078">
          <cell r="D1078">
            <v>4000</v>
          </cell>
        </row>
        <row r="1079">
          <cell r="D1079">
            <v>5000</v>
          </cell>
        </row>
        <row r="1080">
          <cell r="D1080">
            <v>5000</v>
          </cell>
        </row>
        <row r="1081">
          <cell r="D1081">
            <v>5000</v>
          </cell>
        </row>
        <row r="1082">
          <cell r="D1082">
            <v>4000</v>
          </cell>
        </row>
        <row r="1083">
          <cell r="D1083">
            <v>5000</v>
          </cell>
        </row>
        <row r="1084">
          <cell r="D1084">
            <v>4000</v>
          </cell>
        </row>
        <row r="1085">
          <cell r="D1085">
            <v>15500</v>
          </cell>
        </row>
        <row r="1086">
          <cell r="D1086">
            <v>3500</v>
          </cell>
        </row>
        <row r="1087">
          <cell r="D1087">
            <v>2000</v>
          </cell>
        </row>
        <row r="1088">
          <cell r="D1088">
            <v>5000</v>
          </cell>
        </row>
        <row r="1089">
          <cell r="D1089">
            <v>17000</v>
          </cell>
        </row>
        <row r="1090">
          <cell r="D1090">
            <v>5000</v>
          </cell>
        </row>
        <row r="1091">
          <cell r="D1091">
            <v>35000</v>
          </cell>
        </row>
        <row r="1092">
          <cell r="D1092">
            <v>2000</v>
          </cell>
        </row>
        <row r="1093">
          <cell r="D1093">
            <v>5000</v>
          </cell>
        </row>
        <row r="1094">
          <cell r="D1094">
            <v>3500</v>
          </cell>
        </row>
        <row r="1095">
          <cell r="D1095">
            <v>4500</v>
          </cell>
        </row>
        <row r="1096">
          <cell r="D1096">
            <v>5000</v>
          </cell>
        </row>
        <row r="1097">
          <cell r="D1097">
            <v>17500</v>
          </cell>
        </row>
        <row r="1098">
          <cell r="D1098">
            <v>5000</v>
          </cell>
        </row>
        <row r="1099">
          <cell r="D1099">
            <v>5000</v>
          </cell>
        </row>
        <row r="1100">
          <cell r="D1100">
            <v>6000</v>
          </cell>
        </row>
        <row r="1101">
          <cell r="D1101">
            <v>5000</v>
          </cell>
        </row>
        <row r="1102">
          <cell r="D1102">
            <v>3871</v>
          </cell>
        </row>
        <row r="1103">
          <cell r="D1103">
            <v>5250</v>
          </cell>
        </row>
        <row r="1104">
          <cell r="D1104">
            <v>5000</v>
          </cell>
        </row>
        <row r="1105">
          <cell r="D1105">
            <v>3350</v>
          </cell>
        </row>
        <row r="1106">
          <cell r="D1106">
            <v>5000</v>
          </cell>
        </row>
        <row r="1107">
          <cell r="D1107">
            <v>5000</v>
          </cell>
        </row>
        <row r="1108">
          <cell r="D1108">
            <v>4200</v>
          </cell>
        </row>
        <row r="1109">
          <cell r="D1109">
            <v>5000</v>
          </cell>
        </row>
        <row r="1110">
          <cell r="D1110">
            <v>20000</v>
          </cell>
        </row>
        <row r="1111">
          <cell r="D1111">
            <v>3000</v>
          </cell>
        </row>
        <row r="1112">
          <cell r="D1112">
            <v>4575</v>
          </cell>
        </row>
        <row r="1113">
          <cell r="D1113">
            <v>4000</v>
          </cell>
        </row>
        <row r="1114">
          <cell r="D1114">
            <v>5000</v>
          </cell>
        </row>
        <row r="1115">
          <cell r="D1115">
            <v>4000</v>
          </cell>
        </row>
        <row r="1116">
          <cell r="D1116">
            <v>5000</v>
          </cell>
        </row>
        <row r="1117">
          <cell r="D1117">
            <v>5000</v>
          </cell>
        </row>
        <row r="1118">
          <cell r="D1118">
            <v>5000</v>
          </cell>
        </row>
        <row r="1119">
          <cell r="D1119">
            <v>5000</v>
          </cell>
        </row>
        <row r="1120">
          <cell r="D1120">
            <v>5000</v>
          </cell>
        </row>
        <row r="1121">
          <cell r="D1121">
            <v>5000</v>
          </cell>
        </row>
        <row r="1122">
          <cell r="D1122">
            <v>5000</v>
          </cell>
        </row>
        <row r="1123">
          <cell r="D1123">
            <v>4700</v>
          </cell>
        </row>
        <row r="1124">
          <cell r="D1124">
            <v>4500</v>
          </cell>
        </row>
        <row r="1125">
          <cell r="D1125">
            <v>50000</v>
          </cell>
        </row>
        <row r="1126">
          <cell r="D1126">
            <v>5000</v>
          </cell>
        </row>
        <row r="1127">
          <cell r="D1127">
            <v>5000</v>
          </cell>
        </row>
        <row r="1128">
          <cell r="D1128">
            <v>5000</v>
          </cell>
        </row>
        <row r="1129">
          <cell r="D1129">
            <v>5000</v>
          </cell>
        </row>
        <row r="1130">
          <cell r="D1130">
            <v>280000</v>
          </cell>
        </row>
        <row r="1131">
          <cell r="D1131">
            <v>5000</v>
          </cell>
        </row>
        <row r="1132">
          <cell r="D1132">
            <v>5000</v>
          </cell>
        </row>
        <row r="1133">
          <cell r="D1133">
            <v>4000</v>
          </cell>
        </row>
        <row r="1134">
          <cell r="D1134">
            <v>5000</v>
          </cell>
        </row>
        <row r="1135">
          <cell r="D1135">
            <v>4500</v>
          </cell>
        </row>
        <row r="1136">
          <cell r="D1136">
            <v>4500</v>
          </cell>
        </row>
        <row r="1137">
          <cell r="D1137">
            <v>20000</v>
          </cell>
        </row>
        <row r="1138">
          <cell r="D1138">
            <v>5000</v>
          </cell>
        </row>
        <row r="1139">
          <cell r="D1139">
            <v>5000</v>
          </cell>
        </row>
        <row r="1140">
          <cell r="D1140">
            <v>5000</v>
          </cell>
        </row>
        <row r="1141">
          <cell r="D1141">
            <v>5000</v>
          </cell>
        </row>
        <row r="1142">
          <cell r="D1142">
            <v>5000</v>
          </cell>
        </row>
        <row r="1143">
          <cell r="D1143">
            <v>5000</v>
          </cell>
        </row>
        <row r="1144">
          <cell r="D1144">
            <v>5000</v>
          </cell>
        </row>
        <row r="1145">
          <cell r="D1145">
            <v>5000</v>
          </cell>
        </row>
        <row r="1146">
          <cell r="D1146">
            <v>4000</v>
          </cell>
        </row>
        <row r="1147">
          <cell r="D1147">
            <v>5000</v>
          </cell>
        </row>
        <row r="1148">
          <cell r="D1148">
            <v>5000</v>
          </cell>
        </row>
        <row r="1149">
          <cell r="D1149">
            <v>5000</v>
          </cell>
        </row>
        <row r="1150">
          <cell r="D1150">
            <v>5000</v>
          </cell>
        </row>
        <row r="1151">
          <cell r="D1151">
            <v>5000</v>
          </cell>
        </row>
        <row r="1152">
          <cell r="D1152">
            <v>5000</v>
          </cell>
        </row>
        <row r="1153">
          <cell r="D1153">
            <v>5000</v>
          </cell>
        </row>
        <row r="1154">
          <cell r="D1154">
            <v>4000</v>
          </cell>
        </row>
        <row r="1155">
          <cell r="D1155">
            <v>5000</v>
          </cell>
        </row>
        <row r="1156">
          <cell r="D1156">
            <v>3300</v>
          </cell>
        </row>
        <row r="1157">
          <cell r="D1157">
            <v>4000</v>
          </cell>
        </row>
        <row r="1158">
          <cell r="D1158">
            <v>2000</v>
          </cell>
        </row>
        <row r="1159">
          <cell r="D1159">
            <v>1000</v>
          </cell>
        </row>
        <row r="1160">
          <cell r="D1160">
            <v>5000</v>
          </cell>
        </row>
        <row r="1161">
          <cell r="D1161">
            <v>5000</v>
          </cell>
        </row>
        <row r="1162">
          <cell r="D1162">
            <v>5000</v>
          </cell>
        </row>
        <row r="1163">
          <cell r="D1163">
            <v>4500</v>
          </cell>
        </row>
        <row r="1164">
          <cell r="D1164">
            <v>5000</v>
          </cell>
        </row>
        <row r="1165">
          <cell r="D1165">
            <v>4500</v>
          </cell>
        </row>
        <row r="1166">
          <cell r="D1166">
            <v>150000</v>
          </cell>
        </row>
        <row r="1167">
          <cell r="D1167">
            <v>5000</v>
          </cell>
        </row>
        <row r="1168">
          <cell r="D1168">
            <v>5000</v>
          </cell>
        </row>
        <row r="1169">
          <cell r="D1169">
            <v>4000</v>
          </cell>
        </row>
        <row r="1170">
          <cell r="D1170">
            <v>5000</v>
          </cell>
        </row>
        <row r="1171">
          <cell r="D1171">
            <v>4000</v>
          </cell>
        </row>
        <row r="1172">
          <cell r="D1172">
            <v>5000</v>
          </cell>
        </row>
        <row r="1173">
          <cell r="D1173">
            <v>5000</v>
          </cell>
        </row>
        <row r="1174">
          <cell r="D1174">
            <v>5000</v>
          </cell>
        </row>
        <row r="1175">
          <cell r="D1175">
            <v>5000</v>
          </cell>
        </row>
        <row r="1176">
          <cell r="D1176">
            <v>5000</v>
          </cell>
        </row>
        <row r="1177">
          <cell r="D1177">
            <v>5000</v>
          </cell>
        </row>
        <row r="1178">
          <cell r="D1178">
            <v>5000</v>
          </cell>
        </row>
        <row r="1179">
          <cell r="D1179">
            <v>50000</v>
          </cell>
        </row>
        <row r="1180">
          <cell r="D1180">
            <v>5000</v>
          </cell>
        </row>
        <row r="1181">
          <cell r="D1181">
            <v>5000</v>
          </cell>
        </row>
        <row r="1182">
          <cell r="D1182">
            <v>5000</v>
          </cell>
        </row>
        <row r="1183">
          <cell r="D1183">
            <v>5000</v>
          </cell>
        </row>
        <row r="1184">
          <cell r="D1184">
            <v>5000</v>
          </cell>
        </row>
        <row r="1185">
          <cell r="D1185">
            <v>5000</v>
          </cell>
        </row>
        <row r="1186">
          <cell r="D1186">
            <v>5000</v>
          </cell>
        </row>
        <row r="1187">
          <cell r="D1187">
            <v>5000</v>
          </cell>
        </row>
        <row r="1188">
          <cell r="D1188">
            <v>4600</v>
          </cell>
        </row>
        <row r="1189">
          <cell r="D1189">
            <v>25000</v>
          </cell>
        </row>
        <row r="1190">
          <cell r="D1190">
            <v>35000</v>
          </cell>
        </row>
        <row r="1191">
          <cell r="D1191">
            <v>4500</v>
          </cell>
        </row>
        <row r="1192">
          <cell r="D1192">
            <v>50000</v>
          </cell>
        </row>
        <row r="1193">
          <cell r="D1193">
            <v>220000</v>
          </cell>
        </row>
        <row r="1194">
          <cell r="D1194">
            <v>4900</v>
          </cell>
        </row>
        <row r="1195">
          <cell r="D1195">
            <v>2500</v>
          </cell>
        </row>
        <row r="1196">
          <cell r="D1196">
            <v>15000</v>
          </cell>
        </row>
        <row r="1197">
          <cell r="D1197">
            <v>4589</v>
          </cell>
        </row>
        <row r="1198">
          <cell r="D1198">
            <v>24000</v>
          </cell>
        </row>
        <row r="1199">
          <cell r="D1199">
            <v>4400</v>
          </cell>
        </row>
        <row r="1200">
          <cell r="D1200">
            <v>3500</v>
          </cell>
        </row>
        <row r="1201">
          <cell r="D1201">
            <v>1500</v>
          </cell>
        </row>
        <row r="1202">
          <cell r="D1202">
            <v>4500</v>
          </cell>
        </row>
        <row r="1203">
          <cell r="D1203">
            <v>4000</v>
          </cell>
        </row>
        <row r="1204">
          <cell r="D1204">
            <v>4200</v>
          </cell>
        </row>
        <row r="1205">
          <cell r="D1205">
            <v>4000</v>
          </cell>
        </row>
        <row r="1206">
          <cell r="D1206">
            <v>2000</v>
          </cell>
        </row>
        <row r="1207">
          <cell r="D1207">
            <v>150000</v>
          </cell>
        </row>
        <row r="1208">
          <cell r="D1208">
            <v>4000</v>
          </cell>
        </row>
        <row r="1209">
          <cell r="D1209">
            <v>3500</v>
          </cell>
        </row>
        <row r="1210">
          <cell r="D1210">
            <v>2200</v>
          </cell>
        </row>
        <row r="1211">
          <cell r="D1211">
            <v>200000</v>
          </cell>
        </row>
        <row r="1212">
          <cell r="D1212">
            <v>6500</v>
          </cell>
        </row>
        <row r="1213">
          <cell r="D1213">
            <v>4500</v>
          </cell>
        </row>
        <row r="1214">
          <cell r="D1214">
            <v>3000</v>
          </cell>
        </row>
        <row r="1215">
          <cell r="D1215">
            <v>4500</v>
          </cell>
        </row>
        <row r="1216">
          <cell r="D1216">
            <v>3000</v>
          </cell>
        </row>
        <row r="1217">
          <cell r="D1217">
            <v>3000</v>
          </cell>
        </row>
        <row r="1218">
          <cell r="D1218">
            <v>109225</v>
          </cell>
        </row>
        <row r="1219">
          <cell r="D1219">
            <v>15000</v>
          </cell>
        </row>
        <row r="1220">
          <cell r="D1220">
            <v>15000</v>
          </cell>
        </row>
        <row r="1221">
          <cell r="D1221">
            <v>4300</v>
          </cell>
        </row>
        <row r="1222">
          <cell r="D1222">
            <v>4500</v>
          </cell>
        </row>
        <row r="1223">
          <cell r="D1223">
            <v>3000</v>
          </cell>
        </row>
        <row r="1224">
          <cell r="D1224">
            <v>4500</v>
          </cell>
        </row>
        <row r="1225">
          <cell r="D1225">
            <v>15000</v>
          </cell>
        </row>
        <row r="1226">
          <cell r="D1226">
            <v>4500</v>
          </cell>
        </row>
        <row r="1227">
          <cell r="D1227">
            <v>3500</v>
          </cell>
        </row>
        <row r="1228">
          <cell r="D1228">
            <v>4444</v>
          </cell>
        </row>
        <row r="1229">
          <cell r="D1229">
            <v>4500</v>
          </cell>
        </row>
        <row r="1230">
          <cell r="D1230">
            <v>4000</v>
          </cell>
        </row>
        <row r="1231">
          <cell r="D1231">
            <v>4000</v>
          </cell>
        </row>
        <row r="1232">
          <cell r="D1232">
            <v>4500</v>
          </cell>
        </row>
        <row r="1233">
          <cell r="D1233">
            <v>2600</v>
          </cell>
        </row>
        <row r="1234">
          <cell r="D1234">
            <v>4500</v>
          </cell>
        </row>
        <row r="1235">
          <cell r="D1235">
            <v>4500</v>
          </cell>
        </row>
        <row r="1236">
          <cell r="D1236">
            <v>4000</v>
          </cell>
        </row>
        <row r="1237">
          <cell r="D1237">
            <v>4000</v>
          </cell>
        </row>
        <row r="1238">
          <cell r="D1238">
            <v>4500</v>
          </cell>
        </row>
        <row r="1239">
          <cell r="D1239">
            <v>4000</v>
          </cell>
        </row>
        <row r="1240">
          <cell r="D1240">
            <v>4500</v>
          </cell>
        </row>
        <row r="1241">
          <cell r="D1241">
            <v>4500</v>
          </cell>
        </row>
        <row r="1242">
          <cell r="D1242">
            <v>12500</v>
          </cell>
        </row>
        <row r="1243">
          <cell r="D1243">
            <v>4000</v>
          </cell>
        </row>
        <row r="1244">
          <cell r="D1244">
            <v>3500</v>
          </cell>
        </row>
        <row r="1245">
          <cell r="D1245">
            <v>4000</v>
          </cell>
        </row>
        <row r="1246">
          <cell r="D1246">
            <v>2700</v>
          </cell>
        </row>
        <row r="1247">
          <cell r="D1247">
            <v>4000</v>
          </cell>
        </row>
        <row r="1248">
          <cell r="D1248">
            <v>4300</v>
          </cell>
        </row>
        <row r="1249">
          <cell r="D1249">
            <v>4000</v>
          </cell>
        </row>
        <row r="1250">
          <cell r="D1250">
            <v>3000</v>
          </cell>
        </row>
        <row r="1251">
          <cell r="D1251">
            <v>3500</v>
          </cell>
        </row>
        <row r="1252">
          <cell r="D1252">
            <v>3999</v>
          </cell>
        </row>
        <row r="1253">
          <cell r="D1253">
            <v>500</v>
          </cell>
        </row>
        <row r="1254">
          <cell r="D1254">
            <v>2000</v>
          </cell>
        </row>
        <row r="1255">
          <cell r="D1255">
            <v>3000</v>
          </cell>
        </row>
        <row r="1256">
          <cell r="D1256">
            <v>25000</v>
          </cell>
        </row>
        <row r="1257">
          <cell r="D1257">
            <v>3500</v>
          </cell>
        </row>
        <row r="1258">
          <cell r="D1258">
            <v>4000</v>
          </cell>
        </row>
        <row r="1259">
          <cell r="D1259">
            <v>3500</v>
          </cell>
        </row>
        <row r="1260">
          <cell r="D1260">
            <v>2500</v>
          </cell>
        </row>
        <row r="1261">
          <cell r="D1261">
            <v>20000</v>
          </cell>
        </row>
        <row r="1262">
          <cell r="D1262">
            <v>3400</v>
          </cell>
        </row>
        <row r="1263">
          <cell r="D1263">
            <v>3500</v>
          </cell>
        </row>
        <row r="1264">
          <cell r="D1264">
            <v>2560</v>
          </cell>
        </row>
        <row r="1265">
          <cell r="D1265">
            <v>4000</v>
          </cell>
        </row>
        <row r="1266">
          <cell r="D1266">
            <v>10000</v>
          </cell>
        </row>
        <row r="1267">
          <cell r="D1267">
            <v>4000</v>
          </cell>
        </row>
        <row r="1268">
          <cell r="D1268">
            <v>4000</v>
          </cell>
        </row>
        <row r="1269">
          <cell r="D1269">
            <v>4000</v>
          </cell>
        </row>
        <row r="1270">
          <cell r="D1270">
            <v>3500</v>
          </cell>
        </row>
        <row r="1271">
          <cell r="D1271">
            <v>3500</v>
          </cell>
        </row>
        <row r="1272">
          <cell r="D1272">
            <v>4000</v>
          </cell>
        </row>
        <row r="1273">
          <cell r="D1273">
            <v>4000</v>
          </cell>
        </row>
        <row r="1274">
          <cell r="D1274">
            <v>3000</v>
          </cell>
        </row>
        <row r="1275">
          <cell r="D1275">
            <v>4000</v>
          </cell>
        </row>
        <row r="1276">
          <cell r="D1276">
            <v>4200</v>
          </cell>
        </row>
        <row r="1277">
          <cell r="D1277">
            <v>1100</v>
          </cell>
        </row>
        <row r="1278">
          <cell r="D1278">
            <v>3500</v>
          </cell>
        </row>
        <row r="1279">
          <cell r="D1279">
            <v>4000</v>
          </cell>
        </row>
        <row r="1280">
          <cell r="D1280">
            <v>4000</v>
          </cell>
        </row>
        <row r="1281">
          <cell r="D1281">
            <v>19000</v>
          </cell>
        </row>
        <row r="1282">
          <cell r="D1282">
            <v>4000</v>
          </cell>
        </row>
        <row r="1283">
          <cell r="D1283">
            <v>3500</v>
          </cell>
        </row>
        <row r="1284">
          <cell r="D1284">
            <v>3500</v>
          </cell>
        </row>
        <row r="1285">
          <cell r="D1285">
            <v>7000</v>
          </cell>
        </row>
        <row r="1286">
          <cell r="D1286">
            <v>3000</v>
          </cell>
        </row>
        <row r="1287">
          <cell r="D1287">
            <v>3500</v>
          </cell>
        </row>
        <row r="1288">
          <cell r="D1288">
            <v>2500</v>
          </cell>
        </row>
        <row r="1289">
          <cell r="D1289">
            <v>4000</v>
          </cell>
        </row>
        <row r="1290">
          <cell r="D1290">
            <v>3000</v>
          </cell>
        </row>
        <row r="1291">
          <cell r="D1291">
            <v>3000</v>
          </cell>
        </row>
        <row r="1292">
          <cell r="D1292">
            <v>4000</v>
          </cell>
        </row>
        <row r="1293">
          <cell r="D1293">
            <v>4000</v>
          </cell>
        </row>
        <row r="1294">
          <cell r="D1294">
            <v>2350</v>
          </cell>
        </row>
        <row r="1295">
          <cell r="D1295">
            <v>10557</v>
          </cell>
        </row>
        <row r="1296">
          <cell r="D1296">
            <v>3000</v>
          </cell>
        </row>
        <row r="1297">
          <cell r="D1297">
            <v>4000</v>
          </cell>
        </row>
        <row r="1298">
          <cell r="D1298">
            <v>4000</v>
          </cell>
        </row>
        <row r="1299">
          <cell r="D1299">
            <v>14000</v>
          </cell>
        </row>
        <row r="1300">
          <cell r="D1300">
            <v>4000</v>
          </cell>
        </row>
        <row r="1301">
          <cell r="D1301">
            <v>4000</v>
          </cell>
        </row>
        <row r="1302">
          <cell r="D1302">
            <v>3000</v>
          </cell>
        </row>
        <row r="1303">
          <cell r="D1303">
            <v>4000</v>
          </cell>
        </row>
        <row r="1304">
          <cell r="D1304">
            <v>4000</v>
          </cell>
        </row>
        <row r="1305">
          <cell r="D1305">
            <v>4000</v>
          </cell>
        </row>
        <row r="1306">
          <cell r="D1306">
            <v>2000</v>
          </cell>
        </row>
        <row r="1307">
          <cell r="D1307">
            <v>9800</v>
          </cell>
        </row>
        <row r="1308">
          <cell r="D1308">
            <v>4000</v>
          </cell>
        </row>
        <row r="1309">
          <cell r="D1309">
            <v>4000</v>
          </cell>
        </row>
        <row r="1310">
          <cell r="D1310">
            <v>3750</v>
          </cell>
        </row>
        <row r="1311">
          <cell r="D1311">
            <v>4000</v>
          </cell>
        </row>
        <row r="1312">
          <cell r="D1312">
            <v>3400</v>
          </cell>
        </row>
        <row r="1313">
          <cell r="D1313">
            <v>3000</v>
          </cell>
        </row>
        <row r="1314">
          <cell r="D1314">
            <v>3750</v>
          </cell>
        </row>
        <row r="1315">
          <cell r="D1315">
            <v>4000</v>
          </cell>
        </row>
        <row r="1316">
          <cell r="D1316">
            <v>3500</v>
          </cell>
        </row>
        <row r="1317">
          <cell r="D1317">
            <v>4000</v>
          </cell>
        </row>
        <row r="1318">
          <cell r="D1318">
            <v>4000</v>
          </cell>
        </row>
        <row r="1319">
          <cell r="D1319">
            <v>4000</v>
          </cell>
        </row>
        <row r="1320">
          <cell r="D1320">
            <v>4000</v>
          </cell>
        </row>
        <row r="1321">
          <cell r="D1321">
            <v>2500</v>
          </cell>
        </row>
        <row r="1322">
          <cell r="D1322">
            <v>3500</v>
          </cell>
        </row>
        <row r="1323">
          <cell r="D1323">
            <v>4000</v>
          </cell>
        </row>
        <row r="1324">
          <cell r="D1324">
            <v>4000</v>
          </cell>
        </row>
        <row r="1325">
          <cell r="D1325">
            <v>3500</v>
          </cell>
        </row>
        <row r="1326">
          <cell r="D1326">
            <v>4000</v>
          </cell>
        </row>
        <row r="1327">
          <cell r="D1327">
            <v>3000</v>
          </cell>
        </row>
        <row r="1328">
          <cell r="D1328">
            <v>4000</v>
          </cell>
        </row>
        <row r="1329">
          <cell r="D1329">
            <v>4000</v>
          </cell>
        </row>
        <row r="1330">
          <cell r="D1330">
            <v>3800</v>
          </cell>
        </row>
        <row r="1331">
          <cell r="D1331">
            <v>4000</v>
          </cell>
        </row>
        <row r="1332">
          <cell r="D1332">
            <v>4000</v>
          </cell>
        </row>
        <row r="1333">
          <cell r="D1333">
            <v>3750</v>
          </cell>
        </row>
        <row r="1334">
          <cell r="D1334">
            <v>11000</v>
          </cell>
        </row>
        <row r="1335">
          <cell r="D1335">
            <v>3500</v>
          </cell>
        </row>
        <row r="1336">
          <cell r="D1336">
            <v>3500</v>
          </cell>
        </row>
        <row r="1337">
          <cell r="D1337">
            <v>2220</v>
          </cell>
        </row>
        <row r="1338">
          <cell r="D1338">
            <v>3000</v>
          </cell>
        </row>
        <row r="1339">
          <cell r="D1339">
            <v>3000</v>
          </cell>
        </row>
        <row r="1340">
          <cell r="D1340">
            <v>3910</v>
          </cell>
        </row>
        <row r="1341">
          <cell r="D1341">
            <v>2300</v>
          </cell>
        </row>
        <row r="1342">
          <cell r="D1342">
            <v>3500</v>
          </cell>
        </row>
        <row r="1343">
          <cell r="D1343">
            <v>3500</v>
          </cell>
        </row>
        <row r="1344">
          <cell r="D1344">
            <v>3000</v>
          </cell>
        </row>
        <row r="1345">
          <cell r="D1345">
            <v>2000</v>
          </cell>
        </row>
        <row r="1346">
          <cell r="D1346">
            <v>5000</v>
          </cell>
        </row>
        <row r="1347">
          <cell r="D1347">
            <v>3300</v>
          </cell>
        </row>
        <row r="1348">
          <cell r="D1348">
            <v>3500</v>
          </cell>
        </row>
        <row r="1349">
          <cell r="D1349">
            <v>3500</v>
          </cell>
        </row>
        <row r="1350">
          <cell r="D1350">
            <v>11140</v>
          </cell>
        </row>
        <row r="1351">
          <cell r="D1351">
            <v>3500</v>
          </cell>
        </row>
        <row r="1352">
          <cell r="D1352">
            <v>1000</v>
          </cell>
        </row>
        <row r="1353">
          <cell r="D1353">
            <v>3800</v>
          </cell>
        </row>
        <row r="1354">
          <cell r="D1354">
            <v>3500</v>
          </cell>
        </row>
        <row r="1355">
          <cell r="D1355">
            <v>3500</v>
          </cell>
        </row>
        <row r="1356">
          <cell r="D1356">
            <v>3500</v>
          </cell>
        </row>
        <row r="1357">
          <cell r="D1357">
            <v>2500</v>
          </cell>
        </row>
        <row r="1358">
          <cell r="D1358">
            <v>3000</v>
          </cell>
        </row>
        <row r="1359">
          <cell r="D1359">
            <v>75000</v>
          </cell>
        </row>
        <row r="1360">
          <cell r="D1360">
            <v>3675</v>
          </cell>
        </row>
        <row r="1361">
          <cell r="D1361">
            <v>3000</v>
          </cell>
        </row>
        <row r="1362">
          <cell r="D1362">
            <v>3500</v>
          </cell>
        </row>
        <row r="1363">
          <cell r="D1363">
            <v>3300</v>
          </cell>
        </row>
        <row r="1364">
          <cell r="D1364">
            <v>3000</v>
          </cell>
        </row>
        <row r="1365">
          <cell r="D1365">
            <v>3500</v>
          </cell>
        </row>
        <row r="1366">
          <cell r="D1366">
            <v>3500</v>
          </cell>
        </row>
        <row r="1367">
          <cell r="D1367">
            <v>3500</v>
          </cell>
        </row>
        <row r="1368">
          <cell r="D1368">
            <v>3000</v>
          </cell>
        </row>
        <row r="1369">
          <cell r="D1369">
            <v>3500</v>
          </cell>
        </row>
        <row r="1370">
          <cell r="D1370">
            <v>3500</v>
          </cell>
        </row>
        <row r="1371">
          <cell r="D1371">
            <v>3000</v>
          </cell>
        </row>
        <row r="1372">
          <cell r="D1372">
            <v>1500</v>
          </cell>
        </row>
        <row r="1373">
          <cell r="D1373">
            <v>10000</v>
          </cell>
        </row>
        <row r="1374">
          <cell r="D1374">
            <v>3000</v>
          </cell>
        </row>
        <row r="1375">
          <cell r="D1375">
            <v>3500</v>
          </cell>
        </row>
        <row r="1376">
          <cell r="D1376">
            <v>3405</v>
          </cell>
        </row>
        <row r="1377">
          <cell r="D1377">
            <v>3500</v>
          </cell>
        </row>
        <row r="1378">
          <cell r="D1378">
            <v>3500</v>
          </cell>
        </row>
        <row r="1379">
          <cell r="D1379">
            <v>3500</v>
          </cell>
        </row>
        <row r="1380">
          <cell r="D1380">
            <v>3000</v>
          </cell>
        </row>
        <row r="1381">
          <cell r="D1381">
            <v>3500</v>
          </cell>
        </row>
        <row r="1382">
          <cell r="D1382">
            <v>3000</v>
          </cell>
        </row>
        <row r="1383">
          <cell r="D1383">
            <v>3500</v>
          </cell>
        </row>
        <row r="1384">
          <cell r="D1384">
            <v>3000</v>
          </cell>
        </row>
        <row r="1385">
          <cell r="D1385">
            <v>7000</v>
          </cell>
        </row>
        <row r="1386">
          <cell r="D1386">
            <v>3500</v>
          </cell>
        </row>
        <row r="1387">
          <cell r="D1387">
            <v>3000</v>
          </cell>
        </row>
        <row r="1388">
          <cell r="D1388">
            <v>2800</v>
          </cell>
        </row>
        <row r="1389">
          <cell r="D1389">
            <v>20000</v>
          </cell>
        </row>
        <row r="1390">
          <cell r="D1390">
            <v>3000</v>
          </cell>
        </row>
        <row r="1391">
          <cell r="D1391">
            <v>100000</v>
          </cell>
        </row>
        <row r="1392">
          <cell r="D1392">
            <v>3000</v>
          </cell>
        </row>
        <row r="1393">
          <cell r="D1393">
            <v>3500</v>
          </cell>
        </row>
        <row r="1394">
          <cell r="D1394">
            <v>3500</v>
          </cell>
        </row>
        <row r="1395">
          <cell r="D1395">
            <v>3500</v>
          </cell>
        </row>
        <row r="1396">
          <cell r="D1396">
            <v>5000</v>
          </cell>
        </row>
        <row r="1397">
          <cell r="D1397">
            <v>3500</v>
          </cell>
        </row>
        <row r="1398">
          <cell r="D1398">
            <v>3500</v>
          </cell>
        </row>
        <row r="1399">
          <cell r="D1399">
            <v>3500</v>
          </cell>
        </row>
        <row r="1400">
          <cell r="D1400">
            <v>2300</v>
          </cell>
        </row>
        <row r="1401">
          <cell r="D1401">
            <v>3400</v>
          </cell>
        </row>
        <row r="1402">
          <cell r="D1402">
            <v>3000</v>
          </cell>
        </row>
        <row r="1403">
          <cell r="D1403">
            <v>3500</v>
          </cell>
        </row>
        <row r="1404">
          <cell r="D1404">
            <v>3500</v>
          </cell>
        </row>
        <row r="1405">
          <cell r="D1405">
            <v>2000</v>
          </cell>
        </row>
        <row r="1406">
          <cell r="D1406">
            <v>1500</v>
          </cell>
        </row>
        <row r="1407">
          <cell r="D1407">
            <v>2500</v>
          </cell>
        </row>
        <row r="1408">
          <cell r="D1408">
            <v>3000</v>
          </cell>
        </row>
        <row r="1409">
          <cell r="D1409">
            <v>3000</v>
          </cell>
        </row>
        <row r="1410">
          <cell r="D1410">
            <v>3200</v>
          </cell>
        </row>
        <row r="1411">
          <cell r="D1411">
            <v>50000</v>
          </cell>
        </row>
        <row r="1412">
          <cell r="D1412">
            <v>2500</v>
          </cell>
        </row>
        <row r="1413">
          <cell r="D1413">
            <v>3000</v>
          </cell>
        </row>
        <row r="1414">
          <cell r="D1414">
            <v>3000</v>
          </cell>
        </row>
        <row r="1415">
          <cell r="D1415">
            <v>3000</v>
          </cell>
        </row>
        <row r="1416">
          <cell r="D1416">
            <v>2000</v>
          </cell>
        </row>
        <row r="1417">
          <cell r="D1417">
            <v>3300</v>
          </cell>
        </row>
        <row r="1418">
          <cell r="D1418">
            <v>10000</v>
          </cell>
        </row>
        <row r="1419">
          <cell r="D1419">
            <v>3000</v>
          </cell>
        </row>
        <row r="1420">
          <cell r="D1420">
            <v>3000</v>
          </cell>
        </row>
        <row r="1421">
          <cell r="D1421">
            <v>2800</v>
          </cell>
        </row>
        <row r="1422">
          <cell r="D1422">
            <v>250000</v>
          </cell>
        </row>
        <row r="1423">
          <cell r="D1423">
            <v>19500</v>
          </cell>
        </row>
        <row r="1424">
          <cell r="D1424">
            <v>25000</v>
          </cell>
        </row>
        <row r="1425">
          <cell r="D1425">
            <v>54000</v>
          </cell>
        </row>
        <row r="1426">
          <cell r="D1426">
            <v>3000</v>
          </cell>
        </row>
        <row r="1427">
          <cell r="D1427">
            <v>5500</v>
          </cell>
        </row>
        <row r="1428">
          <cell r="D1428">
            <v>3200</v>
          </cell>
        </row>
        <row r="1429">
          <cell r="D1429">
            <v>2500</v>
          </cell>
        </row>
        <row r="1430">
          <cell r="D1430">
            <v>3250</v>
          </cell>
        </row>
        <row r="1431">
          <cell r="D1431">
            <v>2001</v>
          </cell>
        </row>
        <row r="1432">
          <cell r="D1432">
            <v>3100</v>
          </cell>
        </row>
        <row r="1433">
          <cell r="D1433">
            <v>2600</v>
          </cell>
        </row>
        <row r="1434">
          <cell r="D1434">
            <v>60000</v>
          </cell>
        </row>
        <row r="1435">
          <cell r="D1435">
            <v>3000</v>
          </cell>
        </row>
        <row r="1436">
          <cell r="D1436">
            <v>1500</v>
          </cell>
        </row>
        <row r="1437">
          <cell r="D1437">
            <v>3000</v>
          </cell>
        </row>
        <row r="1438">
          <cell r="D1438">
            <v>3350</v>
          </cell>
        </row>
        <row r="1439">
          <cell r="D1439">
            <v>2500</v>
          </cell>
        </row>
        <row r="1440">
          <cell r="D1440">
            <v>3000</v>
          </cell>
        </row>
        <row r="1441">
          <cell r="D1441">
            <v>3300</v>
          </cell>
        </row>
        <row r="1442">
          <cell r="D1442">
            <v>3000</v>
          </cell>
        </row>
        <row r="1443">
          <cell r="D1443">
            <v>3200</v>
          </cell>
        </row>
        <row r="1444">
          <cell r="D1444">
            <v>3000</v>
          </cell>
        </row>
        <row r="1445">
          <cell r="D1445">
            <v>3350</v>
          </cell>
        </row>
        <row r="1446">
          <cell r="D1446">
            <v>3300</v>
          </cell>
        </row>
        <row r="1447">
          <cell r="D1447">
            <v>3000</v>
          </cell>
        </row>
        <row r="1448">
          <cell r="D1448">
            <v>3000</v>
          </cell>
        </row>
        <row r="1449">
          <cell r="D1449">
            <v>3000</v>
          </cell>
        </row>
        <row r="1450">
          <cell r="D1450">
            <v>3000</v>
          </cell>
        </row>
        <row r="1451">
          <cell r="D1451">
            <v>3000</v>
          </cell>
        </row>
        <row r="1452">
          <cell r="D1452">
            <v>10000</v>
          </cell>
        </row>
        <row r="1453">
          <cell r="D1453">
            <v>3000</v>
          </cell>
        </row>
        <row r="1454">
          <cell r="D1454">
            <v>2987</v>
          </cell>
        </row>
        <row r="1455">
          <cell r="D1455">
            <v>50000</v>
          </cell>
        </row>
        <row r="1456">
          <cell r="D1456">
            <v>3300</v>
          </cell>
        </row>
        <row r="1457">
          <cell r="D1457">
            <v>2800</v>
          </cell>
        </row>
        <row r="1458">
          <cell r="D1458">
            <v>500</v>
          </cell>
        </row>
        <row r="1459">
          <cell r="D1459">
            <v>2500</v>
          </cell>
        </row>
        <row r="1460">
          <cell r="D1460">
            <v>18000</v>
          </cell>
        </row>
        <row r="1461">
          <cell r="D1461">
            <v>3000</v>
          </cell>
        </row>
        <row r="1462">
          <cell r="D1462">
            <v>3000</v>
          </cell>
        </row>
        <row r="1463">
          <cell r="D1463">
            <v>3000</v>
          </cell>
        </row>
        <row r="1464">
          <cell r="D1464">
            <v>3000</v>
          </cell>
        </row>
        <row r="1465">
          <cell r="D1465">
            <v>3000</v>
          </cell>
        </row>
        <row r="1466">
          <cell r="D1466">
            <v>3000</v>
          </cell>
        </row>
        <row r="1467">
          <cell r="D1467">
            <v>3000</v>
          </cell>
        </row>
        <row r="1468">
          <cell r="D1468">
            <v>3200</v>
          </cell>
        </row>
        <row r="1469">
          <cell r="D1469">
            <v>3100</v>
          </cell>
        </row>
        <row r="1470">
          <cell r="D1470">
            <v>3000</v>
          </cell>
        </row>
        <row r="1471">
          <cell r="D1471">
            <v>3000</v>
          </cell>
        </row>
        <row r="1472">
          <cell r="D1472">
            <v>3000</v>
          </cell>
        </row>
        <row r="1473">
          <cell r="D1473">
            <v>3000</v>
          </cell>
        </row>
        <row r="1474">
          <cell r="D1474">
            <v>3000</v>
          </cell>
        </row>
        <row r="1475">
          <cell r="D1475">
            <v>3000</v>
          </cell>
        </row>
        <row r="1476">
          <cell r="D1476">
            <v>3000</v>
          </cell>
        </row>
        <row r="1477">
          <cell r="D1477">
            <v>2500</v>
          </cell>
        </row>
        <row r="1478">
          <cell r="D1478">
            <v>3000</v>
          </cell>
        </row>
        <row r="1479">
          <cell r="D1479">
            <v>2200</v>
          </cell>
        </row>
        <row r="1480">
          <cell r="D1480">
            <v>3000</v>
          </cell>
        </row>
        <row r="1481">
          <cell r="D1481">
            <v>3000</v>
          </cell>
        </row>
        <row r="1482">
          <cell r="D1482">
            <v>20000</v>
          </cell>
        </row>
        <row r="1483">
          <cell r="D1483">
            <v>2000</v>
          </cell>
        </row>
        <row r="1484">
          <cell r="D1484">
            <v>3200</v>
          </cell>
        </row>
        <row r="1485">
          <cell r="D1485">
            <v>3200</v>
          </cell>
        </row>
        <row r="1486">
          <cell r="D1486">
            <v>3000</v>
          </cell>
        </row>
        <row r="1487">
          <cell r="D1487">
            <v>60000</v>
          </cell>
        </row>
        <row r="1488">
          <cell r="D1488">
            <v>8000</v>
          </cell>
        </row>
        <row r="1489">
          <cell r="D1489">
            <v>3000</v>
          </cell>
        </row>
        <row r="1490">
          <cell r="D1490">
            <v>3000</v>
          </cell>
        </row>
        <row r="1491">
          <cell r="D1491">
            <v>1550</v>
          </cell>
        </row>
        <row r="1492">
          <cell r="D1492">
            <v>75000</v>
          </cell>
        </row>
        <row r="1493">
          <cell r="D1493">
            <v>3000</v>
          </cell>
        </row>
        <row r="1494">
          <cell r="D1494">
            <v>2800</v>
          </cell>
        </row>
        <row r="1495">
          <cell r="D1495">
            <v>15000</v>
          </cell>
        </row>
        <row r="1496">
          <cell r="D1496">
            <v>2500</v>
          </cell>
        </row>
        <row r="1497">
          <cell r="D1497">
            <v>3000</v>
          </cell>
        </row>
        <row r="1498">
          <cell r="D1498">
            <v>3000</v>
          </cell>
        </row>
        <row r="1499">
          <cell r="D1499">
            <v>2000</v>
          </cell>
        </row>
        <row r="1500">
          <cell r="D1500">
            <v>15000</v>
          </cell>
        </row>
        <row r="1501">
          <cell r="D1501">
            <v>3000</v>
          </cell>
        </row>
        <row r="1502">
          <cell r="D1502">
            <v>3000</v>
          </cell>
        </row>
        <row r="1503">
          <cell r="D1503">
            <v>2800</v>
          </cell>
        </row>
        <row r="1504">
          <cell r="D1504">
            <v>3000</v>
          </cell>
        </row>
        <row r="1505">
          <cell r="D1505">
            <v>3000</v>
          </cell>
        </row>
        <row r="1506">
          <cell r="D1506">
            <v>3000</v>
          </cell>
        </row>
        <row r="1507">
          <cell r="D1507">
            <v>10000</v>
          </cell>
        </row>
        <row r="1508">
          <cell r="D1508">
            <v>1200</v>
          </cell>
        </row>
        <row r="1509">
          <cell r="D1509">
            <v>2500</v>
          </cell>
        </row>
        <row r="1510">
          <cell r="D1510">
            <v>2500</v>
          </cell>
        </row>
        <row r="1511">
          <cell r="D1511">
            <v>3000</v>
          </cell>
        </row>
        <row r="1512">
          <cell r="D1512">
            <v>2500</v>
          </cell>
        </row>
        <row r="1513">
          <cell r="D1513">
            <v>20000</v>
          </cell>
        </row>
        <row r="1514">
          <cell r="D1514">
            <v>3000</v>
          </cell>
        </row>
        <row r="1515">
          <cell r="D1515">
            <v>3000</v>
          </cell>
        </row>
        <row r="1516">
          <cell r="D1516">
            <v>2000</v>
          </cell>
        </row>
        <row r="1517">
          <cell r="D1517">
            <v>3000</v>
          </cell>
        </row>
        <row r="1518">
          <cell r="D1518">
            <v>3000</v>
          </cell>
        </row>
        <row r="1519">
          <cell r="D1519">
            <v>2600</v>
          </cell>
        </row>
        <row r="1520">
          <cell r="D1520">
            <v>3000</v>
          </cell>
        </row>
        <row r="1521">
          <cell r="D1521">
            <v>3000</v>
          </cell>
        </row>
        <row r="1522">
          <cell r="D1522">
            <v>2500</v>
          </cell>
        </row>
        <row r="1523">
          <cell r="D1523">
            <v>2000</v>
          </cell>
        </row>
        <row r="1524">
          <cell r="D1524">
            <v>3000</v>
          </cell>
        </row>
        <row r="1525">
          <cell r="D1525">
            <v>2500</v>
          </cell>
        </row>
        <row r="1526">
          <cell r="D1526">
            <v>10000</v>
          </cell>
        </row>
        <row r="1527">
          <cell r="D1527">
            <v>3000</v>
          </cell>
        </row>
        <row r="1528">
          <cell r="D1528">
            <v>3000</v>
          </cell>
        </row>
        <row r="1529">
          <cell r="D1529">
            <v>2800</v>
          </cell>
        </row>
        <row r="1530">
          <cell r="D1530">
            <v>3000</v>
          </cell>
        </row>
        <row r="1531">
          <cell r="D1531">
            <v>3000</v>
          </cell>
        </row>
        <row r="1532">
          <cell r="D1532">
            <v>5000</v>
          </cell>
        </row>
        <row r="1533">
          <cell r="D1533">
            <v>3000</v>
          </cell>
        </row>
        <row r="1534">
          <cell r="D1534">
            <v>2500</v>
          </cell>
        </row>
        <row r="1535">
          <cell r="D1535">
            <v>2820</v>
          </cell>
        </row>
        <row r="1536">
          <cell r="D1536">
            <v>3000</v>
          </cell>
        </row>
        <row r="1537">
          <cell r="D1537">
            <v>3000</v>
          </cell>
        </row>
        <row r="1538">
          <cell r="D1538">
            <v>3000</v>
          </cell>
        </row>
        <row r="1539">
          <cell r="D1539">
            <v>3000</v>
          </cell>
        </row>
        <row r="1540">
          <cell r="D1540">
            <v>3000</v>
          </cell>
        </row>
        <row r="1541">
          <cell r="D1541">
            <v>12000</v>
          </cell>
        </row>
        <row r="1542">
          <cell r="D1542">
            <v>3000</v>
          </cell>
        </row>
        <row r="1543">
          <cell r="D1543">
            <v>3000</v>
          </cell>
        </row>
        <row r="1544">
          <cell r="D1544">
            <v>3000</v>
          </cell>
        </row>
        <row r="1545">
          <cell r="D1545">
            <v>2500</v>
          </cell>
        </row>
        <row r="1546">
          <cell r="D1546">
            <v>3000</v>
          </cell>
        </row>
        <row r="1547">
          <cell r="D1547">
            <v>3000</v>
          </cell>
        </row>
        <row r="1548">
          <cell r="D1548">
            <v>2800</v>
          </cell>
        </row>
        <row r="1549">
          <cell r="D1549">
            <v>3000</v>
          </cell>
        </row>
        <row r="1550">
          <cell r="D1550">
            <v>2000</v>
          </cell>
        </row>
        <row r="1551">
          <cell r="D1551">
            <v>3000</v>
          </cell>
        </row>
        <row r="1552">
          <cell r="D1552">
            <v>2500</v>
          </cell>
        </row>
        <row r="1553">
          <cell r="D1553">
            <v>2500</v>
          </cell>
        </row>
        <row r="1554">
          <cell r="D1554">
            <v>1960</v>
          </cell>
        </row>
        <row r="1555">
          <cell r="D1555">
            <v>3000</v>
          </cell>
        </row>
        <row r="1556">
          <cell r="D1556">
            <v>3000</v>
          </cell>
        </row>
        <row r="1557">
          <cell r="D1557">
            <v>17000</v>
          </cell>
        </row>
        <row r="1558">
          <cell r="D1558">
            <v>5000</v>
          </cell>
        </row>
        <row r="1559">
          <cell r="D1559">
            <v>3000</v>
          </cell>
        </row>
        <row r="1560">
          <cell r="D1560">
            <v>3000</v>
          </cell>
        </row>
        <row r="1561">
          <cell r="D1561">
            <v>3000</v>
          </cell>
        </row>
        <row r="1562">
          <cell r="D1562">
            <v>3000</v>
          </cell>
        </row>
        <row r="1563">
          <cell r="D1563">
            <v>3000</v>
          </cell>
        </row>
        <row r="1564">
          <cell r="D1564">
            <v>2500</v>
          </cell>
        </row>
        <row r="1565">
          <cell r="D1565">
            <v>2500</v>
          </cell>
        </row>
        <row r="1566">
          <cell r="D1566">
            <v>2500</v>
          </cell>
        </row>
        <row r="1567">
          <cell r="D1567">
            <v>65108</v>
          </cell>
        </row>
        <row r="1568">
          <cell r="D1568">
            <v>8000</v>
          </cell>
        </row>
        <row r="1569">
          <cell r="D1569">
            <v>2500</v>
          </cell>
        </row>
        <row r="1570">
          <cell r="D1570">
            <v>60000</v>
          </cell>
        </row>
        <row r="1571">
          <cell r="D1571">
            <v>5000</v>
          </cell>
        </row>
        <row r="1572">
          <cell r="D1572">
            <v>9999</v>
          </cell>
        </row>
        <row r="1573">
          <cell r="D1573">
            <v>2900</v>
          </cell>
        </row>
        <row r="1574">
          <cell r="D1574">
            <v>2500</v>
          </cell>
        </row>
        <row r="1575">
          <cell r="D1575">
            <v>2700</v>
          </cell>
        </row>
        <row r="1576">
          <cell r="D1576">
            <v>2500</v>
          </cell>
        </row>
        <row r="1577">
          <cell r="D1577">
            <v>2000</v>
          </cell>
        </row>
        <row r="1578">
          <cell r="D1578">
            <v>1500</v>
          </cell>
        </row>
        <row r="1579">
          <cell r="D1579">
            <v>2750</v>
          </cell>
        </row>
        <row r="1580">
          <cell r="D1580">
            <v>1000</v>
          </cell>
        </row>
        <row r="1581">
          <cell r="D1581">
            <v>2827</v>
          </cell>
        </row>
        <row r="1582">
          <cell r="D1582">
            <v>2700</v>
          </cell>
        </row>
        <row r="1583">
          <cell r="D1583">
            <v>2000</v>
          </cell>
        </row>
        <row r="1584">
          <cell r="D1584">
            <v>150000</v>
          </cell>
        </row>
        <row r="1585">
          <cell r="D1585">
            <v>1500</v>
          </cell>
        </row>
        <row r="1586">
          <cell r="D1586">
            <v>2300</v>
          </cell>
        </row>
        <row r="1587">
          <cell r="D1587">
            <v>850</v>
          </cell>
        </row>
        <row r="1588">
          <cell r="D1588">
            <v>2250</v>
          </cell>
        </row>
        <row r="1589">
          <cell r="D1589">
            <v>15000</v>
          </cell>
        </row>
        <row r="1590">
          <cell r="D1590">
            <v>1000</v>
          </cell>
        </row>
        <row r="1591">
          <cell r="D1591">
            <v>2500</v>
          </cell>
        </row>
        <row r="1592">
          <cell r="D1592">
            <v>2000</v>
          </cell>
        </row>
        <row r="1593">
          <cell r="D1593">
            <v>2600</v>
          </cell>
        </row>
        <row r="1594">
          <cell r="D1594">
            <v>2500</v>
          </cell>
        </row>
        <row r="1595">
          <cell r="D1595">
            <v>100000</v>
          </cell>
        </row>
        <row r="1596">
          <cell r="D1596">
            <v>1500</v>
          </cell>
        </row>
        <row r="1597">
          <cell r="D1597">
            <v>2500</v>
          </cell>
        </row>
        <row r="1598">
          <cell r="D1598">
            <v>25000</v>
          </cell>
        </row>
        <row r="1599">
          <cell r="D1599">
            <v>2300</v>
          </cell>
        </row>
        <row r="1600">
          <cell r="D1600">
            <v>2000</v>
          </cell>
        </row>
        <row r="1601">
          <cell r="D1601">
            <v>2000</v>
          </cell>
        </row>
        <row r="1602">
          <cell r="D1602">
            <v>2750</v>
          </cell>
        </row>
        <row r="1603">
          <cell r="D1603">
            <v>6000</v>
          </cell>
        </row>
        <row r="1604">
          <cell r="D1604">
            <v>2500</v>
          </cell>
        </row>
        <row r="1605">
          <cell r="D1605">
            <v>2000</v>
          </cell>
        </row>
        <row r="1606">
          <cell r="D1606">
            <v>12000</v>
          </cell>
        </row>
        <row r="1607">
          <cell r="D1607">
            <v>2500</v>
          </cell>
        </row>
        <row r="1608">
          <cell r="D1608">
            <v>2000</v>
          </cell>
        </row>
        <row r="1609">
          <cell r="D1609">
            <v>6500</v>
          </cell>
        </row>
        <row r="1610">
          <cell r="D1610">
            <v>2500</v>
          </cell>
        </row>
        <row r="1611">
          <cell r="D1611">
            <v>2500</v>
          </cell>
        </row>
        <row r="1612">
          <cell r="D1612">
            <v>2750</v>
          </cell>
        </row>
        <row r="1613">
          <cell r="D1613">
            <v>12001</v>
          </cell>
        </row>
        <row r="1614">
          <cell r="D1614">
            <v>2500</v>
          </cell>
        </row>
        <row r="1615">
          <cell r="D1615">
            <v>1900</v>
          </cell>
        </row>
        <row r="1616">
          <cell r="D1616">
            <v>2500</v>
          </cell>
        </row>
        <row r="1617">
          <cell r="D1617">
            <v>2500</v>
          </cell>
        </row>
        <row r="1618">
          <cell r="D1618">
            <v>5000</v>
          </cell>
        </row>
        <row r="1619">
          <cell r="D1619">
            <v>30000</v>
          </cell>
        </row>
        <row r="1620">
          <cell r="D1620">
            <v>2500</v>
          </cell>
        </row>
        <row r="1621">
          <cell r="D1621">
            <v>390000</v>
          </cell>
        </row>
        <row r="1622">
          <cell r="D1622">
            <v>1500</v>
          </cell>
        </row>
        <row r="1623">
          <cell r="D1623">
            <v>2500</v>
          </cell>
        </row>
        <row r="1624">
          <cell r="D1624">
            <v>2500</v>
          </cell>
        </row>
        <row r="1625">
          <cell r="D1625">
            <v>2500</v>
          </cell>
        </row>
        <row r="1626">
          <cell r="D1626">
            <v>50000</v>
          </cell>
        </row>
        <row r="1627">
          <cell r="D1627">
            <v>6500</v>
          </cell>
        </row>
        <row r="1628">
          <cell r="D1628">
            <v>2500</v>
          </cell>
        </row>
        <row r="1629">
          <cell r="D1629">
            <v>2658</v>
          </cell>
        </row>
        <row r="1630">
          <cell r="D1630">
            <v>2100</v>
          </cell>
        </row>
        <row r="1631">
          <cell r="D1631">
            <v>2500</v>
          </cell>
        </row>
        <row r="1632">
          <cell r="D1632">
            <v>2500</v>
          </cell>
        </row>
        <row r="1633">
          <cell r="D1633">
            <v>2000</v>
          </cell>
        </row>
        <row r="1634">
          <cell r="D1634">
            <v>99000</v>
          </cell>
        </row>
        <row r="1635">
          <cell r="D1635">
            <v>2500</v>
          </cell>
        </row>
        <row r="1636">
          <cell r="D1636">
            <v>2500</v>
          </cell>
        </row>
        <row r="1637">
          <cell r="D1637">
            <v>2500</v>
          </cell>
        </row>
        <row r="1638">
          <cell r="D1638">
            <v>650</v>
          </cell>
        </row>
        <row r="1639">
          <cell r="D1639">
            <v>2500</v>
          </cell>
        </row>
        <row r="1640">
          <cell r="D1640">
            <v>2500</v>
          </cell>
        </row>
        <row r="1641">
          <cell r="D1641">
            <v>2000</v>
          </cell>
        </row>
        <row r="1642">
          <cell r="D1642">
            <v>1800</v>
          </cell>
        </row>
        <row r="1643">
          <cell r="D1643">
            <v>25000</v>
          </cell>
        </row>
        <row r="1644">
          <cell r="D1644">
            <v>2550</v>
          </cell>
        </row>
        <row r="1645">
          <cell r="D1645">
            <v>1500</v>
          </cell>
        </row>
        <row r="1646">
          <cell r="D1646">
            <v>2500</v>
          </cell>
        </row>
        <row r="1647">
          <cell r="D1647">
            <v>2500</v>
          </cell>
        </row>
        <row r="1648">
          <cell r="D1648">
            <v>1500</v>
          </cell>
        </row>
        <row r="1649">
          <cell r="D1649">
            <v>2500</v>
          </cell>
        </row>
        <row r="1650">
          <cell r="D1650">
            <v>2000</v>
          </cell>
        </row>
        <row r="1651">
          <cell r="D1651">
            <v>5000</v>
          </cell>
        </row>
        <row r="1652">
          <cell r="D1652">
            <v>2500</v>
          </cell>
        </row>
        <row r="1653">
          <cell r="D1653">
            <v>100000</v>
          </cell>
        </row>
        <row r="1654">
          <cell r="D1654">
            <v>2500</v>
          </cell>
        </row>
        <row r="1655">
          <cell r="D1655">
            <v>2500</v>
          </cell>
        </row>
        <row r="1656">
          <cell r="D1656">
            <v>2500</v>
          </cell>
        </row>
        <row r="1657">
          <cell r="D1657">
            <v>2500</v>
          </cell>
        </row>
        <row r="1658">
          <cell r="D1658">
            <v>2500</v>
          </cell>
        </row>
        <row r="1659">
          <cell r="D1659">
            <v>1500</v>
          </cell>
        </row>
        <row r="1660">
          <cell r="D1660">
            <v>2450</v>
          </cell>
        </row>
        <row r="1661">
          <cell r="D1661">
            <v>2500</v>
          </cell>
        </row>
        <row r="1662">
          <cell r="D1662">
            <v>2500</v>
          </cell>
        </row>
        <row r="1663">
          <cell r="D1663">
            <v>2500</v>
          </cell>
        </row>
        <row r="1664">
          <cell r="D1664">
            <v>1200</v>
          </cell>
        </row>
        <row r="1665">
          <cell r="D1665">
            <v>1500</v>
          </cell>
        </row>
        <row r="1666">
          <cell r="D1666">
            <v>2500</v>
          </cell>
        </row>
        <row r="1667">
          <cell r="D1667">
            <v>2500</v>
          </cell>
        </row>
        <row r="1668">
          <cell r="D1668">
            <v>2000</v>
          </cell>
        </row>
        <row r="1669">
          <cell r="D1669">
            <v>2500</v>
          </cell>
        </row>
        <row r="1670">
          <cell r="D1670">
            <v>2500</v>
          </cell>
        </row>
        <row r="1671">
          <cell r="D1671">
            <v>2500</v>
          </cell>
        </row>
        <row r="1672">
          <cell r="D1672">
            <v>2500</v>
          </cell>
        </row>
        <row r="1673">
          <cell r="D1673">
            <v>2500</v>
          </cell>
        </row>
        <row r="1674">
          <cell r="D1674">
            <v>2000</v>
          </cell>
        </row>
        <row r="1675">
          <cell r="D1675">
            <v>1500</v>
          </cell>
        </row>
        <row r="1676">
          <cell r="D1676">
            <v>2500</v>
          </cell>
        </row>
        <row r="1677">
          <cell r="D1677">
            <v>2000</v>
          </cell>
        </row>
        <row r="1678">
          <cell r="D1678">
            <v>20000</v>
          </cell>
        </row>
        <row r="1679">
          <cell r="D1679">
            <v>5500</v>
          </cell>
        </row>
        <row r="1680">
          <cell r="D1680">
            <v>2500</v>
          </cell>
        </row>
        <row r="1681">
          <cell r="D1681">
            <v>2500</v>
          </cell>
        </row>
        <row r="1682">
          <cell r="D1682">
            <v>2500</v>
          </cell>
        </row>
        <row r="1683">
          <cell r="D1683">
            <v>2000</v>
          </cell>
        </row>
        <row r="1684">
          <cell r="D1684">
            <v>14000</v>
          </cell>
        </row>
        <row r="1685">
          <cell r="D1685">
            <v>5000</v>
          </cell>
        </row>
        <row r="1686">
          <cell r="D1686">
            <v>2500</v>
          </cell>
        </row>
        <row r="1687">
          <cell r="D1687">
            <v>2500</v>
          </cell>
        </row>
        <row r="1688">
          <cell r="D1688">
            <v>2400</v>
          </cell>
        </row>
        <row r="1689">
          <cell r="D1689">
            <v>12500</v>
          </cell>
        </row>
        <row r="1690">
          <cell r="D1690">
            <v>2500</v>
          </cell>
        </row>
        <row r="1691">
          <cell r="D1691">
            <v>15000</v>
          </cell>
        </row>
        <row r="1692">
          <cell r="D1692">
            <v>7000</v>
          </cell>
        </row>
        <row r="1693">
          <cell r="D1693">
            <v>2400</v>
          </cell>
        </row>
        <row r="1694">
          <cell r="D1694">
            <v>2500</v>
          </cell>
        </row>
        <row r="1695">
          <cell r="D1695">
            <v>2500</v>
          </cell>
        </row>
        <row r="1696">
          <cell r="D1696">
            <v>2000</v>
          </cell>
        </row>
        <row r="1697">
          <cell r="D1697">
            <v>2500</v>
          </cell>
        </row>
        <row r="1698">
          <cell r="D1698">
            <v>2000</v>
          </cell>
        </row>
        <row r="1699">
          <cell r="D1699">
            <v>2000</v>
          </cell>
        </row>
        <row r="1700">
          <cell r="D1700">
            <v>2000</v>
          </cell>
        </row>
        <row r="1701">
          <cell r="D1701">
            <v>2500</v>
          </cell>
        </row>
        <row r="1702">
          <cell r="D1702">
            <v>2500</v>
          </cell>
        </row>
        <row r="1703">
          <cell r="D1703">
            <v>16870</v>
          </cell>
        </row>
        <row r="1704">
          <cell r="D1704">
            <v>2500</v>
          </cell>
        </row>
        <row r="1705">
          <cell r="D1705">
            <v>1500</v>
          </cell>
        </row>
        <row r="1706">
          <cell r="D1706">
            <v>8000</v>
          </cell>
        </row>
        <row r="1707">
          <cell r="D1707">
            <v>2500</v>
          </cell>
        </row>
        <row r="1708">
          <cell r="D1708">
            <v>2500</v>
          </cell>
        </row>
        <row r="1709">
          <cell r="D1709">
            <v>2500</v>
          </cell>
        </row>
        <row r="1710">
          <cell r="D1710">
            <v>2500</v>
          </cell>
        </row>
        <row r="1711">
          <cell r="D1711">
            <v>2500</v>
          </cell>
        </row>
        <row r="1712">
          <cell r="D1712">
            <v>2500</v>
          </cell>
        </row>
        <row r="1713">
          <cell r="D1713">
            <v>2500</v>
          </cell>
        </row>
        <row r="1714">
          <cell r="D1714">
            <v>38888</v>
          </cell>
        </row>
        <row r="1715">
          <cell r="D1715">
            <v>2885</v>
          </cell>
        </row>
        <row r="1716">
          <cell r="D1716">
            <v>100000</v>
          </cell>
        </row>
        <row r="1717">
          <cell r="D1717">
            <v>6000</v>
          </cell>
        </row>
        <row r="1718">
          <cell r="D1718">
            <v>5845</v>
          </cell>
        </row>
        <row r="1719">
          <cell r="D1719">
            <v>20000</v>
          </cell>
        </row>
        <row r="1720">
          <cell r="D1720">
            <v>2000</v>
          </cell>
        </row>
        <row r="1721">
          <cell r="D1721">
            <v>2200</v>
          </cell>
        </row>
        <row r="1722">
          <cell r="D1722">
            <v>6000</v>
          </cell>
        </row>
        <row r="1723">
          <cell r="D1723">
            <v>2000</v>
          </cell>
        </row>
        <row r="1724">
          <cell r="D1724">
            <v>2000</v>
          </cell>
        </row>
        <row r="1725">
          <cell r="D1725">
            <v>2000</v>
          </cell>
        </row>
        <row r="1726">
          <cell r="D1726">
            <v>2000</v>
          </cell>
        </row>
        <row r="1727">
          <cell r="D1727">
            <v>2000</v>
          </cell>
        </row>
        <row r="1728">
          <cell r="D1728">
            <v>2000</v>
          </cell>
        </row>
        <row r="1729">
          <cell r="D1729">
            <v>2400</v>
          </cell>
        </row>
        <row r="1730">
          <cell r="D1730">
            <v>2400</v>
          </cell>
        </row>
        <row r="1731">
          <cell r="D1731">
            <v>1500</v>
          </cell>
        </row>
        <row r="1732">
          <cell r="D1732">
            <v>5000</v>
          </cell>
        </row>
        <row r="1733">
          <cell r="D1733">
            <v>2000</v>
          </cell>
        </row>
        <row r="1734">
          <cell r="D1734">
            <v>2200</v>
          </cell>
        </row>
        <row r="1735">
          <cell r="D1735">
            <v>2000</v>
          </cell>
        </row>
        <row r="1736">
          <cell r="D1736">
            <v>2000</v>
          </cell>
        </row>
        <row r="1737">
          <cell r="D1737">
            <v>1500</v>
          </cell>
        </row>
        <row r="1738">
          <cell r="D1738">
            <v>7500</v>
          </cell>
        </row>
        <row r="1739">
          <cell r="D1739">
            <v>2200</v>
          </cell>
        </row>
        <row r="1740">
          <cell r="D1740">
            <v>1800</v>
          </cell>
        </row>
        <row r="1741">
          <cell r="D1741">
            <v>25000</v>
          </cell>
        </row>
        <row r="1742">
          <cell r="D1742">
            <v>12000</v>
          </cell>
        </row>
        <row r="1743">
          <cell r="D1743">
            <v>17000</v>
          </cell>
        </row>
        <row r="1744">
          <cell r="D1744">
            <v>2200</v>
          </cell>
        </row>
        <row r="1745">
          <cell r="D1745">
            <v>1800</v>
          </cell>
        </row>
        <row r="1746">
          <cell r="D1746">
            <v>2000</v>
          </cell>
        </row>
        <row r="1747">
          <cell r="D1747">
            <v>2000</v>
          </cell>
        </row>
        <row r="1748">
          <cell r="D1748">
            <v>2000</v>
          </cell>
        </row>
        <row r="1749">
          <cell r="D1749">
            <v>5500</v>
          </cell>
        </row>
        <row r="1750">
          <cell r="D1750">
            <v>2000</v>
          </cell>
        </row>
        <row r="1751">
          <cell r="D1751">
            <v>1500</v>
          </cell>
        </row>
        <row r="1752">
          <cell r="D1752">
            <v>2200</v>
          </cell>
        </row>
        <row r="1753">
          <cell r="D1753">
            <v>2000</v>
          </cell>
        </row>
        <row r="1754">
          <cell r="D1754">
            <v>2000</v>
          </cell>
        </row>
        <row r="1755">
          <cell r="D1755">
            <v>2000</v>
          </cell>
        </row>
        <row r="1756">
          <cell r="D1756">
            <v>5000</v>
          </cell>
        </row>
        <row r="1757">
          <cell r="D1757">
            <v>2000</v>
          </cell>
        </row>
        <row r="1758">
          <cell r="D1758">
            <v>2100</v>
          </cell>
        </row>
        <row r="1759">
          <cell r="D1759">
            <v>33000</v>
          </cell>
        </row>
        <row r="1760">
          <cell r="D1760">
            <v>2000</v>
          </cell>
        </row>
        <row r="1761">
          <cell r="D1761">
            <v>500</v>
          </cell>
        </row>
        <row r="1762">
          <cell r="D1762">
            <v>2000</v>
          </cell>
        </row>
        <row r="1763">
          <cell r="D1763">
            <v>5000</v>
          </cell>
        </row>
        <row r="1764">
          <cell r="D1764">
            <v>10000</v>
          </cell>
        </row>
        <row r="1765">
          <cell r="D1765">
            <v>15000</v>
          </cell>
        </row>
        <row r="1766">
          <cell r="D1766">
            <v>2000</v>
          </cell>
        </row>
        <row r="1767">
          <cell r="D1767">
            <v>5000</v>
          </cell>
        </row>
        <row r="1768">
          <cell r="D1768">
            <v>1500</v>
          </cell>
        </row>
        <row r="1769">
          <cell r="D1769">
            <v>2000</v>
          </cell>
        </row>
        <row r="1770">
          <cell r="D1770">
            <v>2000</v>
          </cell>
        </row>
        <row r="1771">
          <cell r="D1771">
            <v>2000</v>
          </cell>
        </row>
        <row r="1772">
          <cell r="D1772">
            <v>2000</v>
          </cell>
        </row>
        <row r="1773">
          <cell r="D1773">
            <v>15000</v>
          </cell>
        </row>
        <row r="1774">
          <cell r="D1774">
            <v>2000</v>
          </cell>
        </row>
        <row r="1775">
          <cell r="D1775">
            <v>1800</v>
          </cell>
        </row>
        <row r="1776">
          <cell r="D1776">
            <v>2000</v>
          </cell>
        </row>
        <row r="1777">
          <cell r="D1777">
            <v>5000</v>
          </cell>
        </row>
        <row r="1778">
          <cell r="D1778">
            <v>2000</v>
          </cell>
        </row>
        <row r="1779">
          <cell r="D1779">
            <v>1500</v>
          </cell>
        </row>
        <row r="1780">
          <cell r="D1780">
            <v>2000</v>
          </cell>
        </row>
        <row r="1781">
          <cell r="D1781">
            <v>2200</v>
          </cell>
        </row>
        <row r="1782">
          <cell r="D1782">
            <v>1750</v>
          </cell>
        </row>
        <row r="1783">
          <cell r="D1783">
            <v>2000</v>
          </cell>
        </row>
        <row r="1784">
          <cell r="D1784">
            <v>2000</v>
          </cell>
        </row>
        <row r="1785">
          <cell r="D1785">
            <v>40000</v>
          </cell>
        </row>
        <row r="1786">
          <cell r="D1786">
            <v>1600</v>
          </cell>
        </row>
        <row r="1787">
          <cell r="D1787">
            <v>6500</v>
          </cell>
        </row>
        <row r="1788">
          <cell r="D1788">
            <v>1000</v>
          </cell>
        </row>
        <row r="1789">
          <cell r="D1789">
            <v>2000</v>
          </cell>
        </row>
        <row r="1790">
          <cell r="D1790">
            <v>2000</v>
          </cell>
        </row>
        <row r="1791">
          <cell r="D1791">
            <v>2000</v>
          </cell>
        </row>
        <row r="1792">
          <cell r="D1792">
            <v>16000</v>
          </cell>
        </row>
        <row r="1793">
          <cell r="D1793">
            <v>1900</v>
          </cell>
        </row>
        <row r="1794">
          <cell r="D1794">
            <v>1500</v>
          </cell>
        </row>
        <row r="1795">
          <cell r="D1795">
            <v>2000</v>
          </cell>
        </row>
        <row r="1796">
          <cell r="D1796">
            <v>2000</v>
          </cell>
        </row>
        <row r="1797">
          <cell r="D1797">
            <v>1500</v>
          </cell>
        </row>
        <row r="1798">
          <cell r="D1798">
            <v>2000</v>
          </cell>
        </row>
        <row r="1799">
          <cell r="D1799">
            <v>2000</v>
          </cell>
        </row>
        <row r="1800">
          <cell r="D1800">
            <v>11000</v>
          </cell>
        </row>
        <row r="1801">
          <cell r="D1801">
            <v>2000</v>
          </cell>
        </row>
        <row r="1802">
          <cell r="D1802">
            <v>2000</v>
          </cell>
        </row>
        <row r="1803">
          <cell r="D1803">
            <v>12000</v>
          </cell>
        </row>
        <row r="1804">
          <cell r="D1804">
            <v>2000</v>
          </cell>
        </row>
        <row r="1805">
          <cell r="D1805">
            <v>1600</v>
          </cell>
        </row>
        <row r="1806">
          <cell r="D1806">
            <v>2000</v>
          </cell>
        </row>
        <row r="1807">
          <cell r="D1807">
            <v>2000</v>
          </cell>
        </row>
        <row r="1808">
          <cell r="D1808">
            <v>2000</v>
          </cell>
        </row>
        <row r="1809">
          <cell r="D1809">
            <v>2000</v>
          </cell>
        </row>
        <row r="1810">
          <cell r="D1810">
            <v>1500</v>
          </cell>
        </row>
        <row r="1811">
          <cell r="D1811">
            <v>2000</v>
          </cell>
        </row>
        <row r="1812">
          <cell r="D1812">
            <v>2000</v>
          </cell>
        </row>
        <row r="1813">
          <cell r="D1813">
            <v>2100</v>
          </cell>
        </row>
        <row r="1814">
          <cell r="D1814">
            <v>1500</v>
          </cell>
        </row>
        <row r="1815">
          <cell r="D1815">
            <v>2000</v>
          </cell>
        </row>
        <row r="1816">
          <cell r="D1816">
            <v>2000</v>
          </cell>
        </row>
        <row r="1817">
          <cell r="D1817">
            <v>14000</v>
          </cell>
        </row>
        <row r="1818">
          <cell r="D1818">
            <v>2000</v>
          </cell>
        </row>
        <row r="1819">
          <cell r="D1819">
            <v>13000</v>
          </cell>
        </row>
        <row r="1820">
          <cell r="D1820">
            <v>2000</v>
          </cell>
        </row>
        <row r="1821">
          <cell r="D1821">
            <v>2100</v>
          </cell>
        </row>
        <row r="1822">
          <cell r="D1822">
            <v>4300</v>
          </cell>
        </row>
        <row r="1823">
          <cell r="D1823">
            <v>30000</v>
          </cell>
        </row>
        <row r="1824">
          <cell r="D1824">
            <v>100000</v>
          </cell>
        </row>
        <row r="1825">
          <cell r="D1825">
            <v>1000</v>
          </cell>
        </row>
        <row r="1826">
          <cell r="D1826">
            <v>2000</v>
          </cell>
        </row>
        <row r="1827">
          <cell r="D1827">
            <v>2000</v>
          </cell>
        </row>
        <row r="1828">
          <cell r="D1828">
            <v>1000000</v>
          </cell>
        </row>
        <row r="1829">
          <cell r="D1829">
            <v>2000</v>
          </cell>
        </row>
        <row r="1830">
          <cell r="D1830">
            <v>1500</v>
          </cell>
        </row>
        <row r="1831">
          <cell r="D1831">
            <v>2000</v>
          </cell>
        </row>
        <row r="1832">
          <cell r="D1832">
            <v>20000</v>
          </cell>
        </row>
        <row r="1833">
          <cell r="D1833">
            <v>2000</v>
          </cell>
        </row>
        <row r="1834">
          <cell r="D1834">
            <v>2000</v>
          </cell>
        </row>
        <row r="1835">
          <cell r="D1835">
            <v>700</v>
          </cell>
        </row>
        <row r="1836">
          <cell r="D1836">
            <v>1964.47</v>
          </cell>
        </row>
        <row r="1837">
          <cell r="D1837">
            <v>2000</v>
          </cell>
        </row>
        <row r="1838">
          <cell r="D1838">
            <v>2000</v>
          </cell>
        </row>
        <row r="1839">
          <cell r="D1839">
            <v>2000</v>
          </cell>
        </row>
        <row r="1840">
          <cell r="D1840">
            <v>1800</v>
          </cell>
        </row>
        <row r="1841">
          <cell r="D1841">
            <v>20000</v>
          </cell>
        </row>
        <row r="1842">
          <cell r="D1842">
            <v>1200</v>
          </cell>
        </row>
        <row r="1843">
          <cell r="D1843">
            <v>2000</v>
          </cell>
        </row>
        <row r="1844">
          <cell r="D1844">
            <v>1800</v>
          </cell>
        </row>
        <row r="1845">
          <cell r="D1845">
            <v>2000</v>
          </cell>
        </row>
        <row r="1846">
          <cell r="D1846">
            <v>2000</v>
          </cell>
        </row>
        <row r="1847">
          <cell r="D1847">
            <v>10000</v>
          </cell>
        </row>
        <row r="1848">
          <cell r="D1848">
            <v>7500</v>
          </cell>
        </row>
        <row r="1849">
          <cell r="D1849">
            <v>3500</v>
          </cell>
        </row>
        <row r="1850">
          <cell r="D1850">
            <v>2000</v>
          </cell>
        </row>
        <row r="1851">
          <cell r="D1851">
            <v>999</v>
          </cell>
        </row>
        <row r="1852">
          <cell r="D1852">
            <v>2000</v>
          </cell>
        </row>
        <row r="1853">
          <cell r="D1853">
            <v>2000</v>
          </cell>
        </row>
        <row r="1854">
          <cell r="D1854">
            <v>2000</v>
          </cell>
        </row>
        <row r="1855">
          <cell r="D1855">
            <v>3900</v>
          </cell>
        </row>
        <row r="1856">
          <cell r="D1856">
            <v>1500</v>
          </cell>
        </row>
        <row r="1857">
          <cell r="D1857">
            <v>2000</v>
          </cell>
        </row>
        <row r="1858">
          <cell r="D1858">
            <v>2000</v>
          </cell>
        </row>
        <row r="1859">
          <cell r="D1859">
            <v>100000</v>
          </cell>
        </row>
        <row r="1860">
          <cell r="D1860">
            <v>1000</v>
          </cell>
        </row>
        <row r="1861">
          <cell r="D1861">
            <v>1500</v>
          </cell>
        </row>
        <row r="1862">
          <cell r="D1862">
            <v>2000</v>
          </cell>
        </row>
        <row r="1863">
          <cell r="D1863">
            <v>2000</v>
          </cell>
        </row>
        <row r="1864">
          <cell r="D1864">
            <v>2000</v>
          </cell>
        </row>
        <row r="1865">
          <cell r="D1865">
            <v>2000</v>
          </cell>
        </row>
        <row r="1866">
          <cell r="D1866">
            <v>2000</v>
          </cell>
        </row>
        <row r="1867">
          <cell r="D1867">
            <v>2000</v>
          </cell>
        </row>
        <row r="1868">
          <cell r="D1868">
            <v>2000</v>
          </cell>
        </row>
        <row r="1869">
          <cell r="D1869">
            <v>1000</v>
          </cell>
        </row>
        <row r="1870">
          <cell r="D1870">
            <v>2000</v>
          </cell>
        </row>
        <row r="1871">
          <cell r="D1871">
            <v>2000</v>
          </cell>
        </row>
        <row r="1872">
          <cell r="D1872">
            <v>2000</v>
          </cell>
        </row>
        <row r="1873">
          <cell r="D1873">
            <v>2000</v>
          </cell>
        </row>
        <row r="1874">
          <cell r="D1874">
            <v>14440</v>
          </cell>
        </row>
        <row r="1875">
          <cell r="D1875">
            <v>2000</v>
          </cell>
        </row>
        <row r="1876">
          <cell r="D1876">
            <v>180000</v>
          </cell>
        </row>
        <row r="1877">
          <cell r="D1877">
            <v>2000</v>
          </cell>
        </row>
        <row r="1878">
          <cell r="D1878">
            <v>2000</v>
          </cell>
        </row>
        <row r="1879">
          <cell r="D1879">
            <v>2000</v>
          </cell>
        </row>
        <row r="1880">
          <cell r="D1880">
            <v>2000</v>
          </cell>
        </row>
        <row r="1881">
          <cell r="D1881">
            <v>2000</v>
          </cell>
        </row>
        <row r="1882">
          <cell r="D1882">
            <v>2000</v>
          </cell>
        </row>
        <row r="1883">
          <cell r="D1883">
            <v>180000</v>
          </cell>
        </row>
        <row r="1884">
          <cell r="D1884">
            <v>2000</v>
          </cell>
        </row>
        <row r="1885">
          <cell r="D1885">
            <v>2000</v>
          </cell>
        </row>
        <row r="1886">
          <cell r="D1886">
            <v>2000</v>
          </cell>
        </row>
        <row r="1887">
          <cell r="D1887">
            <v>2000</v>
          </cell>
        </row>
        <row r="1888">
          <cell r="D1888">
            <v>2000</v>
          </cell>
        </row>
        <row r="1889">
          <cell r="D1889">
            <v>2000</v>
          </cell>
        </row>
        <row r="1890">
          <cell r="D1890">
            <v>2000</v>
          </cell>
        </row>
        <row r="1891">
          <cell r="D1891">
            <v>2000</v>
          </cell>
        </row>
        <row r="1892">
          <cell r="D1892">
            <v>2000</v>
          </cell>
        </row>
        <row r="1893">
          <cell r="D1893">
            <v>1600</v>
          </cell>
        </row>
        <row r="1894">
          <cell r="D1894">
            <v>2000</v>
          </cell>
        </row>
        <row r="1895">
          <cell r="D1895">
            <v>2000</v>
          </cell>
        </row>
        <row r="1896">
          <cell r="D1896">
            <v>2000</v>
          </cell>
        </row>
        <row r="1897">
          <cell r="D1897">
            <v>2000</v>
          </cell>
        </row>
        <row r="1898">
          <cell r="D1898">
            <v>140000</v>
          </cell>
        </row>
        <row r="1899">
          <cell r="D1899">
            <v>2000</v>
          </cell>
        </row>
        <row r="1900">
          <cell r="D1900">
            <v>2000</v>
          </cell>
        </row>
        <row r="1901">
          <cell r="D1901">
            <v>2000</v>
          </cell>
        </row>
        <row r="1902">
          <cell r="D1902">
            <v>2000</v>
          </cell>
        </row>
        <row r="1903">
          <cell r="D1903">
            <v>2000</v>
          </cell>
        </row>
        <row r="1904">
          <cell r="D1904">
            <v>1500</v>
          </cell>
        </row>
        <row r="1905">
          <cell r="D1905">
            <v>5000</v>
          </cell>
        </row>
        <row r="1906">
          <cell r="D1906">
            <v>2000</v>
          </cell>
        </row>
        <row r="1907">
          <cell r="D1907">
            <v>2000</v>
          </cell>
        </row>
        <row r="1908">
          <cell r="D1908">
            <v>2000</v>
          </cell>
        </row>
        <row r="1909">
          <cell r="D1909">
            <v>2000</v>
          </cell>
        </row>
        <row r="1910">
          <cell r="D1910">
            <v>2000</v>
          </cell>
        </row>
        <row r="1911">
          <cell r="D1911">
            <v>2000</v>
          </cell>
        </row>
        <row r="1912">
          <cell r="D1912">
            <v>2000</v>
          </cell>
        </row>
        <row r="1913">
          <cell r="D1913">
            <v>2000</v>
          </cell>
        </row>
        <row r="1914">
          <cell r="D1914">
            <v>2000</v>
          </cell>
        </row>
        <row r="1915">
          <cell r="D1915">
            <v>2000</v>
          </cell>
        </row>
        <row r="1916">
          <cell r="D1916">
            <v>2000</v>
          </cell>
        </row>
        <row r="1917">
          <cell r="D1917">
            <v>2000</v>
          </cell>
        </row>
        <row r="1918">
          <cell r="D1918">
            <v>2000</v>
          </cell>
        </row>
        <row r="1919">
          <cell r="D1919">
            <v>1500</v>
          </cell>
        </row>
        <row r="1920">
          <cell r="D1920">
            <v>1500</v>
          </cell>
        </row>
        <row r="1921">
          <cell r="D1921">
            <v>1500</v>
          </cell>
        </row>
        <row r="1922">
          <cell r="D1922">
            <v>5000</v>
          </cell>
        </row>
        <row r="1923">
          <cell r="D1923">
            <v>30000</v>
          </cell>
        </row>
        <row r="1924">
          <cell r="D1924">
            <v>1500</v>
          </cell>
        </row>
        <row r="1925">
          <cell r="D1925">
            <v>25000</v>
          </cell>
        </row>
        <row r="1926">
          <cell r="D1926">
            <v>1750</v>
          </cell>
        </row>
        <row r="1927">
          <cell r="D1927">
            <v>1500</v>
          </cell>
        </row>
        <row r="1928">
          <cell r="D1928">
            <v>1800</v>
          </cell>
        </row>
        <row r="1929">
          <cell r="D1929">
            <v>1250</v>
          </cell>
        </row>
        <row r="1930">
          <cell r="D1930">
            <v>50000</v>
          </cell>
        </row>
        <row r="1931">
          <cell r="D1931">
            <v>1700</v>
          </cell>
        </row>
        <row r="1932">
          <cell r="D1932">
            <v>1500</v>
          </cell>
        </row>
        <row r="1933">
          <cell r="D1933">
            <v>1500</v>
          </cell>
        </row>
        <row r="1934">
          <cell r="D1934">
            <v>1500</v>
          </cell>
        </row>
        <row r="1935">
          <cell r="D1935">
            <v>20000</v>
          </cell>
        </row>
        <row r="1936">
          <cell r="D1936">
            <v>10000</v>
          </cell>
        </row>
        <row r="1937">
          <cell r="D1937">
            <v>25000</v>
          </cell>
        </row>
        <row r="1938">
          <cell r="D1938">
            <v>30000</v>
          </cell>
        </row>
        <row r="1939">
          <cell r="D1939">
            <v>1000</v>
          </cell>
        </row>
        <row r="1940">
          <cell r="D1940">
            <v>1200</v>
          </cell>
        </row>
        <row r="1941">
          <cell r="D1941">
            <v>30000</v>
          </cell>
        </row>
        <row r="1942">
          <cell r="D1942">
            <v>1500</v>
          </cell>
        </row>
        <row r="1943">
          <cell r="D1943">
            <v>20000</v>
          </cell>
        </row>
        <row r="1944">
          <cell r="D1944">
            <v>1500</v>
          </cell>
        </row>
        <row r="1945">
          <cell r="D1945">
            <v>1000</v>
          </cell>
        </row>
        <row r="1946">
          <cell r="D1946">
            <v>1000</v>
          </cell>
        </row>
        <row r="1947">
          <cell r="D1947">
            <v>1700</v>
          </cell>
        </row>
        <row r="1948">
          <cell r="D1948">
            <v>100000</v>
          </cell>
        </row>
        <row r="1949">
          <cell r="D1949">
            <v>1750</v>
          </cell>
        </row>
        <row r="1950">
          <cell r="D1950">
            <v>10000</v>
          </cell>
        </row>
        <row r="1951">
          <cell r="D1951">
            <v>20000</v>
          </cell>
        </row>
        <row r="1952">
          <cell r="D1952">
            <v>1700</v>
          </cell>
        </row>
        <row r="1953">
          <cell r="D1953">
            <v>1000</v>
          </cell>
        </row>
        <row r="1954">
          <cell r="D1954">
            <v>1000</v>
          </cell>
        </row>
        <row r="1955">
          <cell r="D1955">
            <v>600</v>
          </cell>
        </row>
        <row r="1956">
          <cell r="D1956">
            <v>1570.79</v>
          </cell>
        </row>
        <row r="1957">
          <cell r="D1957">
            <v>1300</v>
          </cell>
        </row>
        <row r="1958">
          <cell r="D1958">
            <v>1500</v>
          </cell>
        </row>
        <row r="1959">
          <cell r="D1959">
            <v>30000</v>
          </cell>
        </row>
        <row r="1960">
          <cell r="D1960">
            <v>1800</v>
          </cell>
        </row>
        <row r="1961">
          <cell r="D1961">
            <v>12000</v>
          </cell>
        </row>
        <row r="1962">
          <cell r="D1962">
            <v>1500</v>
          </cell>
        </row>
        <row r="1963">
          <cell r="D1963">
            <v>15000</v>
          </cell>
        </row>
        <row r="1964">
          <cell r="D1964">
            <v>20000</v>
          </cell>
        </row>
        <row r="1965">
          <cell r="D1965">
            <v>1500</v>
          </cell>
        </row>
        <row r="1966">
          <cell r="D1966">
            <v>1500</v>
          </cell>
        </row>
        <row r="1967">
          <cell r="D1967">
            <v>1800</v>
          </cell>
        </row>
        <row r="1968">
          <cell r="D1968">
            <v>25000</v>
          </cell>
        </row>
        <row r="1969">
          <cell r="D1969">
            <v>3000000</v>
          </cell>
        </row>
        <row r="1970">
          <cell r="D1970">
            <v>1800</v>
          </cell>
        </row>
        <row r="1971">
          <cell r="D1971">
            <v>1500</v>
          </cell>
        </row>
        <row r="1972">
          <cell r="D1972">
            <v>1500</v>
          </cell>
        </row>
        <row r="1973">
          <cell r="D1973">
            <v>11000</v>
          </cell>
        </row>
        <row r="1974">
          <cell r="D1974">
            <v>35000</v>
          </cell>
        </row>
        <row r="1975">
          <cell r="D1975">
            <v>1500</v>
          </cell>
        </row>
        <row r="1976">
          <cell r="D1976">
            <v>5000</v>
          </cell>
        </row>
        <row r="1977">
          <cell r="D1977">
            <v>12000</v>
          </cell>
        </row>
        <row r="1978">
          <cell r="D1978">
            <v>1750</v>
          </cell>
        </row>
        <row r="1979">
          <cell r="D1979">
            <v>1500</v>
          </cell>
        </row>
        <row r="1980">
          <cell r="D1980">
            <v>1500</v>
          </cell>
        </row>
        <row r="1981">
          <cell r="D1981">
            <v>1200</v>
          </cell>
        </row>
        <row r="1982">
          <cell r="D1982">
            <v>4000</v>
          </cell>
        </row>
        <row r="1983">
          <cell r="D1983">
            <v>18000</v>
          </cell>
        </row>
        <row r="1984">
          <cell r="D1984">
            <v>1500</v>
          </cell>
        </row>
        <row r="1985">
          <cell r="D1985">
            <v>5000</v>
          </cell>
        </row>
        <row r="1986">
          <cell r="D1986">
            <v>48725</v>
          </cell>
        </row>
        <row r="1987">
          <cell r="D1987">
            <v>600</v>
          </cell>
        </row>
        <row r="1988">
          <cell r="D1988">
            <v>8000</v>
          </cell>
        </row>
        <row r="1989">
          <cell r="D1989">
            <v>700</v>
          </cell>
        </row>
        <row r="1990">
          <cell r="D1990">
            <v>75000</v>
          </cell>
        </row>
        <row r="1991">
          <cell r="D1991">
            <v>7200</v>
          </cell>
        </row>
        <row r="1992">
          <cell r="D1992">
            <v>16500</v>
          </cell>
        </row>
        <row r="1993">
          <cell r="D1993">
            <v>1200</v>
          </cell>
        </row>
        <row r="1994">
          <cell r="D1994">
            <v>1500</v>
          </cell>
        </row>
        <row r="1995">
          <cell r="D1995">
            <v>10000</v>
          </cell>
        </row>
        <row r="1996">
          <cell r="D1996">
            <v>1500</v>
          </cell>
        </row>
        <row r="1997">
          <cell r="D1997">
            <v>26000</v>
          </cell>
        </row>
        <row r="1998">
          <cell r="D1998">
            <v>1000</v>
          </cell>
        </row>
        <row r="1999">
          <cell r="D1999">
            <v>48000</v>
          </cell>
        </row>
        <row r="2000">
          <cell r="D2000">
            <v>1700</v>
          </cell>
        </row>
        <row r="2001">
          <cell r="D2001">
            <v>1300</v>
          </cell>
        </row>
        <row r="2002">
          <cell r="D2002">
            <v>6000</v>
          </cell>
        </row>
        <row r="2003">
          <cell r="D2003">
            <v>10500</v>
          </cell>
        </row>
        <row r="2004">
          <cell r="D2004">
            <v>3500</v>
          </cell>
        </row>
        <row r="2005">
          <cell r="D2005">
            <v>12000</v>
          </cell>
        </row>
        <row r="2006">
          <cell r="D2006">
            <v>1650</v>
          </cell>
        </row>
        <row r="2007">
          <cell r="D2007">
            <v>1551</v>
          </cell>
        </row>
        <row r="2008">
          <cell r="D2008">
            <v>1500</v>
          </cell>
        </row>
        <row r="2009">
          <cell r="D2009">
            <v>800</v>
          </cell>
        </row>
        <row r="2010">
          <cell r="D2010">
            <v>10000</v>
          </cell>
        </row>
        <row r="2011">
          <cell r="D2011">
            <v>1500</v>
          </cell>
        </row>
        <row r="2012">
          <cell r="D2012">
            <v>1650</v>
          </cell>
        </row>
        <row r="2013">
          <cell r="D2013">
            <v>1500</v>
          </cell>
        </row>
        <row r="2014">
          <cell r="D2014">
            <v>1000</v>
          </cell>
        </row>
        <row r="2015">
          <cell r="D2015">
            <v>1500</v>
          </cell>
        </row>
        <row r="2016">
          <cell r="D2016">
            <v>1500</v>
          </cell>
        </row>
        <row r="2017">
          <cell r="D2017">
            <v>1650</v>
          </cell>
        </row>
        <row r="2018">
          <cell r="D2018">
            <v>1500</v>
          </cell>
        </row>
        <row r="2019">
          <cell r="D2019">
            <v>4000</v>
          </cell>
        </row>
        <row r="2020">
          <cell r="D2020">
            <v>21000</v>
          </cell>
        </row>
        <row r="2021">
          <cell r="D2021">
            <v>1500</v>
          </cell>
        </row>
        <row r="2022">
          <cell r="D2022">
            <v>1300</v>
          </cell>
        </row>
        <row r="2023">
          <cell r="D2023">
            <v>1500</v>
          </cell>
        </row>
        <row r="2024">
          <cell r="D2024">
            <v>1500</v>
          </cell>
        </row>
        <row r="2025">
          <cell r="D2025">
            <v>1600</v>
          </cell>
        </row>
        <row r="2026">
          <cell r="D2026">
            <v>33000</v>
          </cell>
        </row>
        <row r="2027">
          <cell r="D2027">
            <v>1500</v>
          </cell>
        </row>
        <row r="2028">
          <cell r="D2028">
            <v>30000</v>
          </cell>
        </row>
        <row r="2029">
          <cell r="D2029">
            <v>1500</v>
          </cell>
        </row>
        <row r="2030">
          <cell r="D2030">
            <v>1000</v>
          </cell>
        </row>
        <row r="2031">
          <cell r="D2031">
            <v>1000</v>
          </cell>
        </row>
        <row r="2032">
          <cell r="D2032">
            <v>1200</v>
          </cell>
        </row>
        <row r="2033">
          <cell r="D2033">
            <v>1500</v>
          </cell>
        </row>
        <row r="2034">
          <cell r="D2034">
            <v>1570</v>
          </cell>
        </row>
        <row r="2035">
          <cell r="D2035">
            <v>1000</v>
          </cell>
        </row>
        <row r="2036">
          <cell r="D2036">
            <v>1500</v>
          </cell>
        </row>
        <row r="2037">
          <cell r="D2037">
            <v>1000</v>
          </cell>
        </row>
        <row r="2038">
          <cell r="D2038">
            <v>20000</v>
          </cell>
        </row>
        <row r="2039">
          <cell r="D2039">
            <v>1350</v>
          </cell>
        </row>
        <row r="2040">
          <cell r="D2040">
            <v>1500</v>
          </cell>
        </row>
        <row r="2041">
          <cell r="D2041">
            <v>1500</v>
          </cell>
        </row>
        <row r="2042">
          <cell r="D2042">
            <v>1500</v>
          </cell>
        </row>
        <row r="2043">
          <cell r="D2043">
            <v>1500</v>
          </cell>
        </row>
        <row r="2044">
          <cell r="D2044">
            <v>2000</v>
          </cell>
        </row>
        <row r="2045">
          <cell r="D2045">
            <v>10000</v>
          </cell>
        </row>
        <row r="2046">
          <cell r="D2046">
            <v>1500</v>
          </cell>
        </row>
        <row r="2047">
          <cell r="D2047">
            <v>15000</v>
          </cell>
        </row>
        <row r="2048">
          <cell r="D2048">
            <v>14500</v>
          </cell>
        </row>
        <row r="2049">
          <cell r="D2049">
            <v>1500</v>
          </cell>
        </row>
        <row r="2050">
          <cell r="D2050">
            <v>500</v>
          </cell>
        </row>
        <row r="2051">
          <cell r="D2051">
            <v>6000</v>
          </cell>
        </row>
        <row r="2052">
          <cell r="D2052">
            <v>86350</v>
          </cell>
        </row>
        <row r="2053">
          <cell r="D2053">
            <v>3400</v>
          </cell>
        </row>
        <row r="2054">
          <cell r="D2054">
            <v>1500</v>
          </cell>
        </row>
        <row r="2055">
          <cell r="D2055">
            <v>400</v>
          </cell>
        </row>
        <row r="2056">
          <cell r="D2056">
            <v>1500</v>
          </cell>
        </row>
        <row r="2057">
          <cell r="D2057">
            <v>1200</v>
          </cell>
        </row>
        <row r="2058">
          <cell r="D2058">
            <v>1200</v>
          </cell>
        </row>
        <row r="2059">
          <cell r="D2059">
            <v>1500</v>
          </cell>
        </row>
        <row r="2060">
          <cell r="D2060">
            <v>500</v>
          </cell>
        </row>
        <row r="2061">
          <cell r="D2061">
            <v>1500</v>
          </cell>
        </row>
        <row r="2062">
          <cell r="D2062">
            <v>7500</v>
          </cell>
        </row>
        <row r="2063">
          <cell r="D2063">
            <v>1500</v>
          </cell>
        </row>
        <row r="2064">
          <cell r="D2064">
            <v>1500</v>
          </cell>
        </row>
        <row r="2065">
          <cell r="D2065">
            <v>500000</v>
          </cell>
        </row>
        <row r="2066">
          <cell r="D2066">
            <v>1400</v>
          </cell>
        </row>
        <row r="2067">
          <cell r="D2067">
            <v>1200</v>
          </cell>
        </row>
        <row r="2068">
          <cell r="D2068">
            <v>9000</v>
          </cell>
        </row>
        <row r="2069">
          <cell r="D2069">
            <v>1000</v>
          </cell>
        </row>
        <row r="2070">
          <cell r="D2070">
            <v>1500</v>
          </cell>
        </row>
        <row r="2071">
          <cell r="D2071">
            <v>1500</v>
          </cell>
        </row>
        <row r="2072">
          <cell r="D2072">
            <v>1500</v>
          </cell>
        </row>
        <row r="2073">
          <cell r="D2073">
            <v>600</v>
          </cell>
        </row>
        <row r="2074">
          <cell r="D2074">
            <v>1000</v>
          </cell>
        </row>
        <row r="2075">
          <cell r="D2075">
            <v>10000</v>
          </cell>
        </row>
        <row r="2076">
          <cell r="D2076">
            <v>1000</v>
          </cell>
        </row>
        <row r="2077">
          <cell r="D2077">
            <v>50000</v>
          </cell>
        </row>
        <row r="2078">
          <cell r="D2078">
            <v>1500</v>
          </cell>
        </row>
        <row r="2079">
          <cell r="D2079">
            <v>7500</v>
          </cell>
        </row>
        <row r="2080">
          <cell r="D2080">
            <v>1500</v>
          </cell>
        </row>
        <row r="2081">
          <cell r="D2081">
            <v>1500</v>
          </cell>
        </row>
        <row r="2082">
          <cell r="D2082">
            <v>1500</v>
          </cell>
        </row>
        <row r="2083">
          <cell r="D2083">
            <v>5000</v>
          </cell>
        </row>
        <row r="2084">
          <cell r="D2084">
            <v>1500</v>
          </cell>
        </row>
        <row r="2085">
          <cell r="D2085">
            <v>1500</v>
          </cell>
        </row>
        <row r="2086">
          <cell r="D2086">
            <v>1500</v>
          </cell>
        </row>
        <row r="2087">
          <cell r="D2087">
            <v>1500</v>
          </cell>
        </row>
        <row r="2088">
          <cell r="D2088">
            <v>1500</v>
          </cell>
        </row>
        <row r="2089">
          <cell r="D2089">
            <v>1500</v>
          </cell>
        </row>
        <row r="2090">
          <cell r="D2090">
            <v>1300</v>
          </cell>
        </row>
        <row r="2091">
          <cell r="D2091">
            <v>10000</v>
          </cell>
        </row>
        <row r="2092">
          <cell r="D2092">
            <v>1200</v>
          </cell>
        </row>
        <row r="2093">
          <cell r="D2093">
            <v>1500</v>
          </cell>
        </row>
        <row r="2094">
          <cell r="D2094">
            <v>1200</v>
          </cell>
        </row>
        <row r="2095">
          <cell r="D2095">
            <v>1500</v>
          </cell>
        </row>
        <row r="2096">
          <cell r="D2096">
            <v>1500</v>
          </cell>
        </row>
        <row r="2097">
          <cell r="D2097">
            <v>1500</v>
          </cell>
        </row>
        <row r="2098">
          <cell r="D2098">
            <v>1500</v>
          </cell>
        </row>
        <row r="2099">
          <cell r="D2099">
            <v>10000</v>
          </cell>
        </row>
        <row r="2100">
          <cell r="D2100">
            <v>1500</v>
          </cell>
        </row>
        <row r="2101">
          <cell r="D2101">
            <v>1500</v>
          </cell>
        </row>
        <row r="2102">
          <cell r="D2102">
            <v>1500</v>
          </cell>
        </row>
        <row r="2103">
          <cell r="D2103">
            <v>1500</v>
          </cell>
        </row>
        <row r="2104">
          <cell r="D2104">
            <v>1500</v>
          </cell>
        </row>
        <row r="2105">
          <cell r="D2105">
            <v>1450</v>
          </cell>
        </row>
        <row r="2106">
          <cell r="D2106">
            <v>1200</v>
          </cell>
        </row>
        <row r="2107">
          <cell r="D2107">
            <v>56000</v>
          </cell>
        </row>
        <row r="2108">
          <cell r="D2108">
            <v>10000</v>
          </cell>
        </row>
        <row r="2109">
          <cell r="D2109">
            <v>750</v>
          </cell>
        </row>
        <row r="2110">
          <cell r="D2110">
            <v>100000</v>
          </cell>
        </row>
        <row r="2111">
          <cell r="D2111">
            <v>1070</v>
          </cell>
        </row>
        <row r="2112">
          <cell r="D2112">
            <v>5000</v>
          </cell>
        </row>
        <row r="2113">
          <cell r="D2113">
            <v>3500</v>
          </cell>
        </row>
        <row r="2114">
          <cell r="D2114">
            <v>3000</v>
          </cell>
        </row>
        <row r="2115">
          <cell r="D2115">
            <v>150000</v>
          </cell>
        </row>
        <row r="2116">
          <cell r="D2116">
            <v>1000</v>
          </cell>
        </row>
        <row r="2117">
          <cell r="D2117">
            <v>18000</v>
          </cell>
        </row>
        <row r="2118">
          <cell r="D2118">
            <v>1000</v>
          </cell>
        </row>
        <row r="2119">
          <cell r="D2119">
            <v>1000</v>
          </cell>
        </row>
        <row r="2120">
          <cell r="D2120">
            <v>10000</v>
          </cell>
        </row>
        <row r="2121">
          <cell r="D2121">
            <v>1200</v>
          </cell>
        </row>
        <row r="2122">
          <cell r="D2122">
            <v>800</v>
          </cell>
        </row>
        <row r="2123">
          <cell r="D2123">
            <v>150</v>
          </cell>
        </row>
        <row r="2124">
          <cell r="D2124">
            <v>900000</v>
          </cell>
        </row>
        <row r="2125">
          <cell r="D2125">
            <v>1400</v>
          </cell>
        </row>
        <row r="2126">
          <cell r="D2126">
            <v>33000</v>
          </cell>
        </row>
        <row r="2127">
          <cell r="D2127">
            <v>5500</v>
          </cell>
        </row>
        <row r="2128">
          <cell r="D2128">
            <v>3870</v>
          </cell>
        </row>
        <row r="2129">
          <cell r="D2129">
            <v>900</v>
          </cell>
        </row>
        <row r="2130">
          <cell r="D2130">
            <v>12000</v>
          </cell>
        </row>
        <row r="2131">
          <cell r="D2131">
            <v>5500</v>
          </cell>
        </row>
        <row r="2132">
          <cell r="D2132">
            <v>5000</v>
          </cell>
        </row>
        <row r="2133">
          <cell r="D2133">
            <v>1200</v>
          </cell>
        </row>
        <row r="2134">
          <cell r="D2134">
            <v>3000</v>
          </cell>
        </row>
        <row r="2135">
          <cell r="D2135">
            <v>3265</v>
          </cell>
        </row>
        <row r="2136">
          <cell r="D2136">
            <v>1395</v>
          </cell>
        </row>
        <row r="2137">
          <cell r="D2137">
            <v>1300</v>
          </cell>
        </row>
        <row r="2138">
          <cell r="D2138">
            <v>750</v>
          </cell>
        </row>
        <row r="2139">
          <cell r="D2139">
            <v>27500</v>
          </cell>
        </row>
        <row r="2140">
          <cell r="D2140">
            <v>25000</v>
          </cell>
        </row>
        <row r="2141">
          <cell r="D2141">
            <v>11500</v>
          </cell>
        </row>
        <row r="2142">
          <cell r="D2142">
            <v>1000</v>
          </cell>
        </row>
        <row r="2143">
          <cell r="D2143">
            <v>9500</v>
          </cell>
        </row>
        <row r="2144">
          <cell r="D2144">
            <v>1000</v>
          </cell>
        </row>
        <row r="2145">
          <cell r="D2145">
            <v>300</v>
          </cell>
        </row>
        <row r="2146">
          <cell r="D2146">
            <v>1200</v>
          </cell>
        </row>
        <row r="2147">
          <cell r="D2147">
            <v>1300</v>
          </cell>
        </row>
        <row r="2148">
          <cell r="D2148">
            <v>150000</v>
          </cell>
        </row>
        <row r="2149">
          <cell r="D2149">
            <v>1328</v>
          </cell>
        </row>
        <row r="2150">
          <cell r="D2150">
            <v>800</v>
          </cell>
        </row>
        <row r="2151">
          <cell r="D2151">
            <v>1200</v>
          </cell>
        </row>
        <row r="2152">
          <cell r="D2152">
            <v>5000</v>
          </cell>
        </row>
        <row r="2153">
          <cell r="D2153">
            <v>1250</v>
          </cell>
        </row>
        <row r="2154">
          <cell r="D2154">
            <v>1000</v>
          </cell>
        </row>
        <row r="2155">
          <cell r="D2155">
            <v>800</v>
          </cell>
        </row>
        <row r="2156">
          <cell r="D2156">
            <v>2000</v>
          </cell>
        </row>
        <row r="2157">
          <cell r="D2157">
            <v>1000</v>
          </cell>
        </row>
        <row r="2158">
          <cell r="D2158">
            <v>50</v>
          </cell>
        </row>
        <row r="2159">
          <cell r="D2159">
            <v>1000</v>
          </cell>
        </row>
        <row r="2160">
          <cell r="D2160">
            <v>3250</v>
          </cell>
        </row>
        <row r="2161">
          <cell r="D2161">
            <v>1100</v>
          </cell>
        </row>
        <row r="2162">
          <cell r="D2162">
            <v>1000</v>
          </cell>
        </row>
        <row r="2163">
          <cell r="D2163">
            <v>15000</v>
          </cell>
        </row>
        <row r="2164">
          <cell r="D2164">
            <v>49000</v>
          </cell>
        </row>
        <row r="2165">
          <cell r="D2165">
            <v>15000</v>
          </cell>
        </row>
        <row r="2166">
          <cell r="D2166">
            <v>1200</v>
          </cell>
        </row>
        <row r="2167">
          <cell r="D2167">
            <v>1150</v>
          </cell>
        </row>
        <row r="2168">
          <cell r="D2168">
            <v>1000</v>
          </cell>
        </row>
        <row r="2169">
          <cell r="D2169">
            <v>1250</v>
          </cell>
        </row>
        <row r="2170">
          <cell r="D2170">
            <v>1000</v>
          </cell>
        </row>
        <row r="2171">
          <cell r="D2171">
            <v>7900</v>
          </cell>
        </row>
        <row r="2172">
          <cell r="D2172">
            <v>1100</v>
          </cell>
        </row>
        <row r="2173">
          <cell r="D2173">
            <v>1250</v>
          </cell>
        </row>
        <row r="2174">
          <cell r="D2174">
            <v>3000</v>
          </cell>
        </row>
        <row r="2175">
          <cell r="D2175">
            <v>1000</v>
          </cell>
        </row>
        <row r="2176">
          <cell r="D2176">
            <v>20000</v>
          </cell>
        </row>
        <row r="2177">
          <cell r="D2177">
            <v>90000</v>
          </cell>
        </row>
        <row r="2178">
          <cell r="D2178">
            <v>2000</v>
          </cell>
        </row>
        <row r="2179">
          <cell r="D2179">
            <v>1300</v>
          </cell>
        </row>
        <row r="2180">
          <cell r="D2180">
            <v>8000</v>
          </cell>
        </row>
        <row r="2181">
          <cell r="D2181">
            <v>1250</v>
          </cell>
        </row>
        <row r="2182">
          <cell r="D2182">
            <v>20000</v>
          </cell>
        </row>
        <row r="2183">
          <cell r="D2183">
            <v>15000</v>
          </cell>
        </row>
        <row r="2184">
          <cell r="D2184">
            <v>1050</v>
          </cell>
        </row>
        <row r="2185">
          <cell r="D2185">
            <v>12000</v>
          </cell>
        </row>
        <row r="2186">
          <cell r="D2186">
            <v>900</v>
          </cell>
        </row>
        <row r="2187">
          <cell r="D2187">
            <v>3152</v>
          </cell>
        </row>
        <row r="2188">
          <cell r="D2188">
            <v>750</v>
          </cell>
        </row>
        <row r="2189">
          <cell r="D2189">
            <v>1000</v>
          </cell>
        </row>
        <row r="2190">
          <cell r="D2190">
            <v>1000</v>
          </cell>
        </row>
        <row r="2191">
          <cell r="D2191">
            <v>1000</v>
          </cell>
        </row>
        <row r="2192">
          <cell r="D2192">
            <v>3500</v>
          </cell>
        </row>
        <row r="2193">
          <cell r="D2193">
            <v>1000</v>
          </cell>
        </row>
        <row r="2194">
          <cell r="D2194">
            <v>1000</v>
          </cell>
        </row>
        <row r="2195">
          <cell r="D2195">
            <v>600</v>
          </cell>
        </row>
        <row r="2196">
          <cell r="D2196">
            <v>1000</v>
          </cell>
        </row>
        <row r="2197">
          <cell r="D2197">
            <v>1000</v>
          </cell>
        </row>
        <row r="2198">
          <cell r="D2198">
            <v>700</v>
          </cell>
        </row>
        <row r="2199">
          <cell r="D2199">
            <v>1200</v>
          </cell>
        </row>
        <row r="2200">
          <cell r="D2200">
            <v>1000</v>
          </cell>
        </row>
        <row r="2201">
          <cell r="D2201">
            <v>1000</v>
          </cell>
        </row>
        <row r="2202">
          <cell r="D2202">
            <v>1200</v>
          </cell>
        </row>
        <row r="2203">
          <cell r="D2203">
            <v>1100</v>
          </cell>
        </row>
        <row r="2204">
          <cell r="D2204">
            <v>55000</v>
          </cell>
        </row>
        <row r="2205">
          <cell r="D2205">
            <v>1250</v>
          </cell>
        </row>
        <row r="2206">
          <cell r="D2206">
            <v>1200</v>
          </cell>
        </row>
        <row r="2207">
          <cell r="D2207">
            <v>800</v>
          </cell>
        </row>
        <row r="2208">
          <cell r="D2208">
            <v>10000</v>
          </cell>
        </row>
        <row r="2209">
          <cell r="D2209">
            <v>1200</v>
          </cell>
        </row>
        <row r="2210">
          <cell r="D2210">
            <v>25000</v>
          </cell>
        </row>
        <row r="2211">
          <cell r="D2211">
            <v>850</v>
          </cell>
        </row>
        <row r="2212">
          <cell r="D2212">
            <v>30000</v>
          </cell>
        </row>
        <row r="2213">
          <cell r="D2213">
            <v>1200</v>
          </cell>
        </row>
        <row r="2214">
          <cell r="D2214">
            <v>700</v>
          </cell>
        </row>
        <row r="2215">
          <cell r="D2215">
            <v>250000</v>
          </cell>
        </row>
        <row r="2216">
          <cell r="D2216">
            <v>750</v>
          </cell>
        </row>
        <row r="2217">
          <cell r="D2217">
            <v>1000</v>
          </cell>
        </row>
        <row r="2218">
          <cell r="D2218">
            <v>675</v>
          </cell>
        </row>
        <row r="2219">
          <cell r="D2219">
            <v>50000</v>
          </cell>
        </row>
        <row r="2220">
          <cell r="D2220">
            <v>25000</v>
          </cell>
        </row>
        <row r="2221">
          <cell r="D2221">
            <v>978</v>
          </cell>
        </row>
        <row r="2222">
          <cell r="D2222">
            <v>1200</v>
          </cell>
        </row>
        <row r="2223">
          <cell r="D2223">
            <v>1000</v>
          </cell>
        </row>
        <row r="2224">
          <cell r="D2224">
            <v>5000</v>
          </cell>
        </row>
        <row r="2225">
          <cell r="D2225">
            <v>1200</v>
          </cell>
        </row>
        <row r="2226">
          <cell r="D2226">
            <v>1200</v>
          </cell>
        </row>
        <row r="2227">
          <cell r="D2227">
            <v>1200</v>
          </cell>
        </row>
        <row r="2228">
          <cell r="D2228">
            <v>1000</v>
          </cell>
        </row>
        <row r="2229">
          <cell r="D2229">
            <v>900</v>
          </cell>
        </row>
        <row r="2230">
          <cell r="D2230">
            <v>850</v>
          </cell>
        </row>
        <row r="2231">
          <cell r="D2231">
            <v>700</v>
          </cell>
        </row>
        <row r="2232">
          <cell r="D2232">
            <v>1000</v>
          </cell>
        </row>
        <row r="2233">
          <cell r="D2233">
            <v>500</v>
          </cell>
        </row>
        <row r="2234">
          <cell r="D2234">
            <v>4000</v>
          </cell>
        </row>
        <row r="2235">
          <cell r="D2235">
            <v>1100</v>
          </cell>
        </row>
        <row r="2236">
          <cell r="D2236">
            <v>1000</v>
          </cell>
        </row>
        <row r="2237">
          <cell r="D2237">
            <v>100000</v>
          </cell>
        </row>
        <row r="2238">
          <cell r="D2238">
            <v>1000</v>
          </cell>
        </row>
        <row r="2239">
          <cell r="D2239">
            <v>1000</v>
          </cell>
        </row>
        <row r="2240">
          <cell r="D2240">
            <v>900</v>
          </cell>
        </row>
        <row r="2241">
          <cell r="D2241">
            <v>15000</v>
          </cell>
        </row>
        <row r="2242">
          <cell r="D2242">
            <v>3000</v>
          </cell>
        </row>
        <row r="2243">
          <cell r="D2243">
            <v>1000</v>
          </cell>
        </row>
        <row r="2244">
          <cell r="D2244">
            <v>100</v>
          </cell>
        </row>
        <row r="2245">
          <cell r="D2245">
            <v>50000</v>
          </cell>
        </row>
        <row r="2246">
          <cell r="D2246">
            <v>7000</v>
          </cell>
        </row>
        <row r="2247">
          <cell r="D2247">
            <v>30000</v>
          </cell>
        </row>
        <row r="2248">
          <cell r="D2248">
            <v>1000</v>
          </cell>
        </row>
        <row r="2249">
          <cell r="D2249">
            <v>1000</v>
          </cell>
        </row>
        <row r="2250">
          <cell r="D2250">
            <v>2500</v>
          </cell>
        </row>
        <row r="2251">
          <cell r="D2251">
            <v>1000</v>
          </cell>
        </row>
        <row r="2252">
          <cell r="D2252">
            <v>19000</v>
          </cell>
        </row>
        <row r="2253">
          <cell r="D2253">
            <v>10000</v>
          </cell>
        </row>
        <row r="2254">
          <cell r="D2254">
            <v>1000</v>
          </cell>
        </row>
        <row r="2255">
          <cell r="D2255">
            <v>1000</v>
          </cell>
        </row>
        <row r="2256">
          <cell r="D2256">
            <v>3000</v>
          </cell>
        </row>
        <row r="2257">
          <cell r="D2257">
            <v>960</v>
          </cell>
        </row>
        <row r="2258">
          <cell r="D2258">
            <v>750</v>
          </cell>
        </row>
        <row r="2259">
          <cell r="D2259">
            <v>10000</v>
          </cell>
        </row>
        <row r="2260">
          <cell r="D2260">
            <v>100000</v>
          </cell>
        </row>
        <row r="2261">
          <cell r="D2261">
            <v>1100</v>
          </cell>
        </row>
        <row r="2262">
          <cell r="D2262">
            <v>1000</v>
          </cell>
        </row>
        <row r="2263">
          <cell r="D2263">
            <v>1000</v>
          </cell>
        </row>
        <row r="2264">
          <cell r="D2264">
            <v>5000</v>
          </cell>
        </row>
        <row r="2265">
          <cell r="D2265">
            <v>3000</v>
          </cell>
        </row>
        <row r="2266">
          <cell r="D2266">
            <v>1100</v>
          </cell>
        </row>
        <row r="2267">
          <cell r="D2267">
            <v>600</v>
          </cell>
        </row>
        <row r="2268">
          <cell r="D2268">
            <v>1000</v>
          </cell>
        </row>
        <row r="2269">
          <cell r="D2269">
            <v>1000</v>
          </cell>
        </row>
        <row r="2270">
          <cell r="D2270">
            <v>1050</v>
          </cell>
        </row>
        <row r="2271">
          <cell r="D2271">
            <v>500</v>
          </cell>
        </row>
        <row r="2272">
          <cell r="D2272">
            <v>650</v>
          </cell>
        </row>
        <row r="2273">
          <cell r="D2273">
            <v>1000</v>
          </cell>
        </row>
        <row r="2274">
          <cell r="D2274">
            <v>29000</v>
          </cell>
        </row>
        <row r="2275">
          <cell r="D2275">
            <v>1000</v>
          </cell>
        </row>
        <row r="2276">
          <cell r="D2276">
            <v>500</v>
          </cell>
        </row>
        <row r="2277">
          <cell r="D2277">
            <v>7000</v>
          </cell>
        </row>
        <row r="2278">
          <cell r="D2278">
            <v>7500</v>
          </cell>
        </row>
        <row r="2279">
          <cell r="D2279">
            <v>1000</v>
          </cell>
        </row>
        <row r="2280">
          <cell r="D2280">
            <v>8000000</v>
          </cell>
        </row>
        <row r="2281">
          <cell r="D2281">
            <v>1100</v>
          </cell>
        </row>
        <row r="2282">
          <cell r="D2282">
            <v>1000</v>
          </cell>
        </row>
        <row r="2283">
          <cell r="D2283">
            <v>5000</v>
          </cell>
        </row>
        <row r="2284">
          <cell r="D2284">
            <v>50000</v>
          </cell>
        </row>
        <row r="2285">
          <cell r="D2285">
            <v>1000</v>
          </cell>
        </row>
        <row r="2286">
          <cell r="D2286">
            <v>500</v>
          </cell>
        </row>
        <row r="2287">
          <cell r="D2287">
            <v>1000</v>
          </cell>
        </row>
        <row r="2288">
          <cell r="D2288">
            <v>1000</v>
          </cell>
        </row>
        <row r="2289">
          <cell r="D2289">
            <v>1000</v>
          </cell>
        </row>
        <row r="2290">
          <cell r="D2290">
            <v>650</v>
          </cell>
        </row>
        <row r="2291">
          <cell r="D2291">
            <v>40000</v>
          </cell>
        </row>
        <row r="2292">
          <cell r="D2292">
            <v>1000</v>
          </cell>
        </row>
        <row r="2293">
          <cell r="D2293">
            <v>600</v>
          </cell>
        </row>
        <row r="2294">
          <cell r="D2294">
            <v>1000</v>
          </cell>
        </row>
        <row r="2295">
          <cell r="D2295">
            <v>500</v>
          </cell>
        </row>
        <row r="2296">
          <cell r="D2296">
            <v>25000</v>
          </cell>
        </row>
        <row r="2297">
          <cell r="D2297">
            <v>480</v>
          </cell>
        </row>
        <row r="2298">
          <cell r="D2298">
            <v>1000</v>
          </cell>
        </row>
        <row r="2299">
          <cell r="D2299">
            <v>900</v>
          </cell>
        </row>
        <row r="2300">
          <cell r="D2300">
            <v>500</v>
          </cell>
        </row>
        <row r="2301">
          <cell r="D2301">
            <v>800</v>
          </cell>
        </row>
        <row r="2302">
          <cell r="D2302">
            <v>5000</v>
          </cell>
        </row>
        <row r="2303">
          <cell r="D2303">
            <v>1000</v>
          </cell>
        </row>
        <row r="2304">
          <cell r="D2304">
            <v>1000</v>
          </cell>
        </row>
        <row r="2305">
          <cell r="D2305">
            <v>15000</v>
          </cell>
        </row>
        <row r="2306">
          <cell r="D2306">
            <v>6000</v>
          </cell>
        </row>
        <row r="2307">
          <cell r="D2307">
            <v>2100</v>
          </cell>
        </row>
        <row r="2308">
          <cell r="D2308">
            <v>1000</v>
          </cell>
        </row>
        <row r="2309">
          <cell r="D2309">
            <v>800</v>
          </cell>
        </row>
        <row r="2310">
          <cell r="D2310">
            <v>500</v>
          </cell>
        </row>
        <row r="2311">
          <cell r="D2311">
            <v>300</v>
          </cell>
        </row>
        <row r="2312">
          <cell r="D2312">
            <v>10000</v>
          </cell>
        </row>
        <row r="2313">
          <cell r="D2313">
            <v>1000</v>
          </cell>
        </row>
        <row r="2314">
          <cell r="D2314">
            <v>400</v>
          </cell>
        </row>
        <row r="2315">
          <cell r="D2315">
            <v>10000</v>
          </cell>
        </row>
        <row r="2316">
          <cell r="D2316">
            <v>999</v>
          </cell>
        </row>
        <row r="2317">
          <cell r="D2317">
            <v>1000</v>
          </cell>
        </row>
        <row r="2318">
          <cell r="D2318">
            <v>750</v>
          </cell>
        </row>
        <row r="2319">
          <cell r="D2319">
            <v>1000</v>
          </cell>
        </row>
        <row r="2320">
          <cell r="D2320">
            <v>25000</v>
          </cell>
        </row>
        <row r="2321">
          <cell r="D2321">
            <v>8800</v>
          </cell>
        </row>
        <row r="2322">
          <cell r="D2322">
            <v>1000</v>
          </cell>
        </row>
        <row r="2323">
          <cell r="D2323">
            <v>1000</v>
          </cell>
        </row>
        <row r="2324">
          <cell r="D2324">
            <v>800</v>
          </cell>
        </row>
        <row r="2325">
          <cell r="D2325">
            <v>1000</v>
          </cell>
        </row>
        <row r="2326">
          <cell r="D2326">
            <v>1000</v>
          </cell>
        </row>
        <row r="2327">
          <cell r="D2327">
            <v>1000</v>
          </cell>
        </row>
        <row r="2328">
          <cell r="D2328">
            <v>900</v>
          </cell>
        </row>
        <row r="2329">
          <cell r="D2329">
            <v>1000</v>
          </cell>
        </row>
        <row r="2330">
          <cell r="D2330">
            <v>1000</v>
          </cell>
        </row>
        <row r="2331">
          <cell r="D2331">
            <v>800</v>
          </cell>
        </row>
        <row r="2332">
          <cell r="D2332">
            <v>150000</v>
          </cell>
        </row>
        <row r="2333">
          <cell r="D2333">
            <v>30000</v>
          </cell>
        </row>
        <row r="2334">
          <cell r="D2334">
            <v>1000</v>
          </cell>
        </row>
        <row r="2335">
          <cell r="D2335">
            <v>70000</v>
          </cell>
        </row>
        <row r="2336">
          <cell r="D2336">
            <v>1000</v>
          </cell>
        </row>
        <row r="2337">
          <cell r="D2337">
            <v>900</v>
          </cell>
        </row>
        <row r="2338">
          <cell r="D2338">
            <v>1000</v>
          </cell>
        </row>
        <row r="2339">
          <cell r="D2339">
            <v>60000</v>
          </cell>
        </row>
        <row r="2340">
          <cell r="D2340">
            <v>18000</v>
          </cell>
        </row>
        <row r="2341">
          <cell r="D2341">
            <v>1000</v>
          </cell>
        </row>
        <row r="2342">
          <cell r="D2342">
            <v>1000</v>
          </cell>
        </row>
        <row r="2343">
          <cell r="D2343">
            <v>1000</v>
          </cell>
        </row>
        <row r="2344">
          <cell r="D2344">
            <v>1000</v>
          </cell>
        </row>
        <row r="2345">
          <cell r="D2345">
            <v>1000</v>
          </cell>
        </row>
        <row r="2346">
          <cell r="D2346">
            <v>1500</v>
          </cell>
        </row>
        <row r="2347">
          <cell r="D2347">
            <v>500</v>
          </cell>
        </row>
        <row r="2348">
          <cell r="D2348">
            <v>1000</v>
          </cell>
        </row>
        <row r="2349">
          <cell r="D2349">
            <v>1000</v>
          </cell>
        </row>
        <row r="2350">
          <cell r="D2350">
            <v>1000</v>
          </cell>
        </row>
        <row r="2351">
          <cell r="D2351">
            <v>5000</v>
          </cell>
        </row>
        <row r="2352">
          <cell r="D2352">
            <v>1000</v>
          </cell>
        </row>
        <row r="2353">
          <cell r="D2353">
            <v>80</v>
          </cell>
        </row>
        <row r="2354">
          <cell r="D2354">
            <v>7000</v>
          </cell>
        </row>
        <row r="2355">
          <cell r="D2355">
            <v>1000</v>
          </cell>
        </row>
        <row r="2356">
          <cell r="D2356">
            <v>1000</v>
          </cell>
        </row>
        <row r="2357">
          <cell r="D2357">
            <v>1000</v>
          </cell>
        </row>
        <row r="2358">
          <cell r="D2358">
            <v>800</v>
          </cell>
        </row>
        <row r="2359">
          <cell r="D2359">
            <v>800</v>
          </cell>
        </row>
        <row r="2360">
          <cell r="D2360">
            <v>750</v>
          </cell>
        </row>
        <row r="2361">
          <cell r="D2361">
            <v>1000</v>
          </cell>
        </row>
        <row r="2362">
          <cell r="D2362">
            <v>1000</v>
          </cell>
        </row>
        <row r="2363">
          <cell r="D2363">
            <v>95000</v>
          </cell>
        </row>
        <row r="2364">
          <cell r="D2364">
            <v>10000</v>
          </cell>
        </row>
        <row r="2365">
          <cell r="D2365">
            <v>1000</v>
          </cell>
        </row>
        <row r="2366">
          <cell r="D2366">
            <v>1000</v>
          </cell>
        </row>
        <row r="2367">
          <cell r="D2367">
            <v>1000</v>
          </cell>
        </row>
        <row r="2368">
          <cell r="D2368">
            <v>1000</v>
          </cell>
        </row>
        <row r="2369">
          <cell r="D2369">
            <v>1000</v>
          </cell>
        </row>
        <row r="2370">
          <cell r="D2370">
            <v>1000</v>
          </cell>
        </row>
        <row r="2371">
          <cell r="D2371">
            <v>1000</v>
          </cell>
        </row>
        <row r="2372">
          <cell r="D2372">
            <v>1000</v>
          </cell>
        </row>
        <row r="2373">
          <cell r="D2373">
            <v>1000</v>
          </cell>
        </row>
        <row r="2374">
          <cell r="D2374">
            <v>1000</v>
          </cell>
        </row>
        <row r="2375">
          <cell r="D2375">
            <v>9000</v>
          </cell>
        </row>
        <row r="2376">
          <cell r="D2376">
            <v>50000</v>
          </cell>
        </row>
        <row r="2377">
          <cell r="D2377">
            <v>30000</v>
          </cell>
        </row>
        <row r="2378">
          <cell r="D2378">
            <v>930</v>
          </cell>
        </row>
        <row r="2379">
          <cell r="D2379">
            <v>7500</v>
          </cell>
        </row>
        <row r="2380">
          <cell r="D2380">
            <v>900</v>
          </cell>
        </row>
        <row r="2381">
          <cell r="D2381">
            <v>60000</v>
          </cell>
        </row>
        <row r="2382">
          <cell r="D2382">
            <v>100000</v>
          </cell>
        </row>
        <row r="2383">
          <cell r="D2383">
            <v>750</v>
          </cell>
        </row>
        <row r="2384">
          <cell r="D2384">
            <v>150</v>
          </cell>
        </row>
        <row r="2385">
          <cell r="D2385">
            <v>700</v>
          </cell>
        </row>
        <row r="2386">
          <cell r="D2386">
            <v>2500</v>
          </cell>
        </row>
        <row r="2387">
          <cell r="D2387">
            <v>500</v>
          </cell>
        </row>
        <row r="2388">
          <cell r="D2388">
            <v>5000</v>
          </cell>
        </row>
        <row r="2389">
          <cell r="D2389">
            <v>3000</v>
          </cell>
        </row>
        <row r="2390">
          <cell r="D2390">
            <v>839</v>
          </cell>
        </row>
        <row r="2391">
          <cell r="D2391">
            <v>800</v>
          </cell>
        </row>
        <row r="2392">
          <cell r="D2392">
            <v>850</v>
          </cell>
        </row>
        <row r="2393">
          <cell r="D2393">
            <v>500</v>
          </cell>
        </row>
        <row r="2394">
          <cell r="D2394">
            <v>750</v>
          </cell>
        </row>
        <row r="2395">
          <cell r="D2395">
            <v>16000</v>
          </cell>
        </row>
        <row r="2396">
          <cell r="D2396">
            <v>600</v>
          </cell>
        </row>
        <row r="2397">
          <cell r="D2397">
            <v>4000</v>
          </cell>
        </row>
        <row r="2398">
          <cell r="D2398">
            <v>2700</v>
          </cell>
        </row>
        <row r="2399">
          <cell r="D2399">
            <v>2500</v>
          </cell>
        </row>
        <row r="2400">
          <cell r="D2400">
            <v>1900</v>
          </cell>
        </row>
        <row r="2401">
          <cell r="D2401">
            <v>900</v>
          </cell>
        </row>
        <row r="2402">
          <cell r="D2402">
            <v>12000</v>
          </cell>
        </row>
        <row r="2403">
          <cell r="D2403">
            <v>500</v>
          </cell>
        </row>
        <row r="2404">
          <cell r="D2404">
            <v>900</v>
          </cell>
        </row>
        <row r="2405">
          <cell r="D2405">
            <v>800</v>
          </cell>
        </row>
        <row r="2406">
          <cell r="D2406">
            <v>750</v>
          </cell>
        </row>
        <row r="2407">
          <cell r="D2407">
            <v>4200</v>
          </cell>
        </row>
        <row r="2408">
          <cell r="D2408">
            <v>2900</v>
          </cell>
        </row>
        <row r="2409">
          <cell r="D2409">
            <v>6000</v>
          </cell>
        </row>
        <row r="2410">
          <cell r="D2410">
            <v>800</v>
          </cell>
        </row>
        <row r="2411">
          <cell r="D2411">
            <v>750</v>
          </cell>
        </row>
        <row r="2412">
          <cell r="D2412">
            <v>15000</v>
          </cell>
        </row>
        <row r="2413">
          <cell r="D2413">
            <v>600</v>
          </cell>
        </row>
        <row r="2414">
          <cell r="D2414">
            <v>100000</v>
          </cell>
        </row>
        <row r="2415">
          <cell r="D2415">
            <v>100</v>
          </cell>
        </row>
        <row r="2416">
          <cell r="D2416">
            <v>22000</v>
          </cell>
        </row>
        <row r="2417">
          <cell r="D2417">
            <v>7777</v>
          </cell>
        </row>
        <row r="2418">
          <cell r="D2418">
            <v>5000</v>
          </cell>
        </row>
        <row r="2419">
          <cell r="D2419">
            <v>740</v>
          </cell>
        </row>
        <row r="2420">
          <cell r="D2420">
            <v>110000</v>
          </cell>
        </row>
        <row r="2421">
          <cell r="D2421">
            <v>5800</v>
          </cell>
        </row>
        <row r="2422">
          <cell r="D2422">
            <v>800</v>
          </cell>
        </row>
        <row r="2423">
          <cell r="D2423">
            <v>400</v>
          </cell>
        </row>
        <row r="2424">
          <cell r="D2424">
            <v>10000</v>
          </cell>
        </row>
        <row r="2425">
          <cell r="D2425">
            <v>300</v>
          </cell>
        </row>
        <row r="2426">
          <cell r="D2426">
            <v>6500</v>
          </cell>
        </row>
        <row r="2427">
          <cell r="D2427">
            <v>50000</v>
          </cell>
        </row>
        <row r="2428">
          <cell r="D2428">
            <v>30000</v>
          </cell>
        </row>
        <row r="2429">
          <cell r="D2429">
            <v>550</v>
          </cell>
        </row>
        <row r="2430">
          <cell r="D2430">
            <v>5500</v>
          </cell>
        </row>
        <row r="2431">
          <cell r="D2431">
            <v>1250</v>
          </cell>
        </row>
        <row r="2432">
          <cell r="D2432">
            <v>60000</v>
          </cell>
        </row>
        <row r="2433">
          <cell r="D2433">
            <v>2500</v>
          </cell>
        </row>
        <row r="2434">
          <cell r="D2434">
            <v>4000</v>
          </cell>
        </row>
        <row r="2435">
          <cell r="D2435">
            <v>2500</v>
          </cell>
        </row>
        <row r="2436">
          <cell r="D2436">
            <v>2200</v>
          </cell>
        </row>
        <row r="2437">
          <cell r="D2437">
            <v>850</v>
          </cell>
        </row>
        <row r="2438">
          <cell r="D2438">
            <v>750</v>
          </cell>
        </row>
        <row r="2439">
          <cell r="D2439">
            <v>40000</v>
          </cell>
        </row>
        <row r="2440">
          <cell r="D2440">
            <v>800</v>
          </cell>
        </row>
        <row r="2441">
          <cell r="D2441">
            <v>15000</v>
          </cell>
        </row>
        <row r="2442">
          <cell r="D2442">
            <v>16000</v>
          </cell>
        </row>
        <row r="2443">
          <cell r="D2443">
            <v>500</v>
          </cell>
        </row>
        <row r="2444">
          <cell r="D2444">
            <v>3500</v>
          </cell>
        </row>
        <row r="2445">
          <cell r="D2445">
            <v>250</v>
          </cell>
        </row>
        <row r="2446">
          <cell r="D2446">
            <v>700</v>
          </cell>
        </row>
        <row r="2447">
          <cell r="D2447">
            <v>10000</v>
          </cell>
        </row>
        <row r="2448">
          <cell r="D2448">
            <v>5000</v>
          </cell>
        </row>
        <row r="2449">
          <cell r="D2449">
            <v>600</v>
          </cell>
        </row>
        <row r="2450">
          <cell r="D2450">
            <v>800</v>
          </cell>
        </row>
        <row r="2451">
          <cell r="D2451">
            <v>2500</v>
          </cell>
        </row>
        <row r="2452">
          <cell r="D2452">
            <v>550</v>
          </cell>
        </row>
        <row r="2453">
          <cell r="D2453">
            <v>500</v>
          </cell>
        </row>
        <row r="2454">
          <cell r="D2454">
            <v>700</v>
          </cell>
        </row>
        <row r="2455">
          <cell r="D2455">
            <v>800</v>
          </cell>
        </row>
        <row r="2456">
          <cell r="D2456">
            <v>800</v>
          </cell>
        </row>
        <row r="2457">
          <cell r="D2457">
            <v>3000</v>
          </cell>
        </row>
        <row r="2458">
          <cell r="D2458">
            <v>800</v>
          </cell>
        </row>
        <row r="2459">
          <cell r="D2459">
            <v>12000</v>
          </cell>
        </row>
        <row r="2460">
          <cell r="D2460">
            <v>4000</v>
          </cell>
        </row>
        <row r="2461">
          <cell r="D2461">
            <v>3000</v>
          </cell>
        </row>
        <row r="2462">
          <cell r="D2462">
            <v>600</v>
          </cell>
        </row>
        <row r="2463">
          <cell r="D2463">
            <v>70000</v>
          </cell>
        </row>
        <row r="2464">
          <cell r="D2464">
            <v>30000</v>
          </cell>
        </row>
        <row r="2465">
          <cell r="D2465">
            <v>5000</v>
          </cell>
        </row>
        <row r="2466">
          <cell r="D2466">
            <v>4400</v>
          </cell>
        </row>
        <row r="2467">
          <cell r="D2467">
            <v>800</v>
          </cell>
        </row>
        <row r="2468">
          <cell r="D2468">
            <v>600</v>
          </cell>
        </row>
        <row r="2469">
          <cell r="D2469">
            <v>300</v>
          </cell>
        </row>
        <row r="2470">
          <cell r="D2470">
            <v>5000</v>
          </cell>
        </row>
        <row r="2471">
          <cell r="D2471">
            <v>20000</v>
          </cell>
        </row>
        <row r="2472">
          <cell r="D2472">
            <v>1500</v>
          </cell>
        </row>
        <row r="2473">
          <cell r="D2473">
            <v>750</v>
          </cell>
        </row>
        <row r="2474">
          <cell r="D2474">
            <v>500</v>
          </cell>
        </row>
        <row r="2475">
          <cell r="D2475">
            <v>65000</v>
          </cell>
        </row>
        <row r="2476">
          <cell r="D2476">
            <v>745</v>
          </cell>
        </row>
        <row r="2477">
          <cell r="D2477">
            <v>550</v>
          </cell>
        </row>
        <row r="2478">
          <cell r="D2478">
            <v>750</v>
          </cell>
        </row>
        <row r="2479">
          <cell r="D2479">
            <v>600</v>
          </cell>
        </row>
        <row r="2480">
          <cell r="D2480">
            <v>600</v>
          </cell>
        </row>
        <row r="2481">
          <cell r="D2481">
            <v>3500</v>
          </cell>
        </row>
        <row r="2482">
          <cell r="D2482">
            <v>773</v>
          </cell>
        </row>
        <row r="2483">
          <cell r="D2483">
            <v>10500</v>
          </cell>
        </row>
        <row r="2484">
          <cell r="D2484">
            <v>660</v>
          </cell>
        </row>
        <row r="2485">
          <cell r="D2485">
            <v>600</v>
          </cell>
        </row>
        <row r="2486">
          <cell r="D2486">
            <v>3500</v>
          </cell>
        </row>
        <row r="2487">
          <cell r="D2487">
            <v>650</v>
          </cell>
        </row>
        <row r="2488">
          <cell r="D2488">
            <v>500</v>
          </cell>
        </row>
        <row r="2489">
          <cell r="D2489">
            <v>3500</v>
          </cell>
        </row>
        <row r="2490">
          <cell r="D2490">
            <v>750</v>
          </cell>
        </row>
        <row r="2491">
          <cell r="D2491">
            <v>500</v>
          </cell>
        </row>
        <row r="2492">
          <cell r="D2492">
            <v>300</v>
          </cell>
        </row>
        <row r="2493">
          <cell r="D2493">
            <v>5000</v>
          </cell>
        </row>
        <row r="2494">
          <cell r="D2494">
            <v>1000</v>
          </cell>
        </row>
        <row r="2495">
          <cell r="D2495">
            <v>600</v>
          </cell>
        </row>
        <row r="2496">
          <cell r="D2496">
            <v>2500</v>
          </cell>
        </row>
        <row r="2497">
          <cell r="D2497">
            <v>500</v>
          </cell>
        </row>
        <row r="2498">
          <cell r="D2498">
            <v>2750</v>
          </cell>
        </row>
        <row r="2499">
          <cell r="D2499">
            <v>25000</v>
          </cell>
        </row>
        <row r="2500">
          <cell r="D2500">
            <v>2500</v>
          </cell>
        </row>
        <row r="2501">
          <cell r="D2501">
            <v>3000</v>
          </cell>
        </row>
        <row r="2502">
          <cell r="D2502">
            <v>2000</v>
          </cell>
        </row>
        <row r="2503">
          <cell r="D2503">
            <v>700</v>
          </cell>
        </row>
        <row r="2504">
          <cell r="D2504">
            <v>500</v>
          </cell>
        </row>
        <row r="2505">
          <cell r="D2505">
            <v>10000</v>
          </cell>
        </row>
        <row r="2506">
          <cell r="D2506">
            <v>700</v>
          </cell>
        </row>
        <row r="2507">
          <cell r="D2507">
            <v>3423</v>
          </cell>
        </row>
        <row r="2508">
          <cell r="D2508">
            <v>700</v>
          </cell>
        </row>
        <row r="2509">
          <cell r="D2509">
            <v>700</v>
          </cell>
        </row>
        <row r="2510">
          <cell r="D2510">
            <v>600</v>
          </cell>
        </row>
        <row r="2511">
          <cell r="D2511">
            <v>7000</v>
          </cell>
        </row>
        <row r="2512">
          <cell r="D2512">
            <v>1250</v>
          </cell>
        </row>
        <row r="2513">
          <cell r="D2513">
            <v>1200</v>
          </cell>
        </row>
        <row r="2514">
          <cell r="D2514">
            <v>600</v>
          </cell>
        </row>
        <row r="2515">
          <cell r="D2515">
            <v>620</v>
          </cell>
        </row>
        <row r="2516">
          <cell r="D2516">
            <v>550</v>
          </cell>
        </row>
        <row r="2517">
          <cell r="D2517">
            <v>2500</v>
          </cell>
        </row>
        <row r="2518">
          <cell r="D2518">
            <v>600</v>
          </cell>
        </row>
        <row r="2519">
          <cell r="D2519">
            <v>700</v>
          </cell>
        </row>
        <row r="2520">
          <cell r="D2520">
            <v>2800</v>
          </cell>
        </row>
        <row r="2521">
          <cell r="D2521">
            <v>200000</v>
          </cell>
        </row>
        <row r="2522">
          <cell r="D2522">
            <v>700</v>
          </cell>
        </row>
        <row r="2523">
          <cell r="D2523">
            <v>500</v>
          </cell>
        </row>
        <row r="2524">
          <cell r="D2524">
            <v>50000</v>
          </cell>
        </row>
        <row r="2525">
          <cell r="D2525">
            <v>15000</v>
          </cell>
        </row>
        <row r="2526">
          <cell r="D2526">
            <v>500</v>
          </cell>
        </row>
        <row r="2527">
          <cell r="D2527">
            <v>500</v>
          </cell>
        </row>
        <row r="2528">
          <cell r="D2528">
            <v>600</v>
          </cell>
        </row>
        <row r="2529">
          <cell r="D2529">
            <v>400</v>
          </cell>
        </row>
        <row r="2530">
          <cell r="D2530">
            <v>26000</v>
          </cell>
        </row>
        <row r="2531">
          <cell r="D2531">
            <v>1500</v>
          </cell>
        </row>
        <row r="2532">
          <cell r="D2532">
            <v>12000</v>
          </cell>
        </row>
        <row r="2533">
          <cell r="D2533">
            <v>500</v>
          </cell>
        </row>
        <row r="2534">
          <cell r="D2534">
            <v>2500</v>
          </cell>
        </row>
        <row r="2535">
          <cell r="D2535">
            <v>50000</v>
          </cell>
        </row>
        <row r="2536">
          <cell r="D2536">
            <v>7500</v>
          </cell>
        </row>
        <row r="2537">
          <cell r="D2537">
            <v>500</v>
          </cell>
        </row>
        <row r="2538">
          <cell r="D2538">
            <v>500</v>
          </cell>
        </row>
        <row r="2539">
          <cell r="D2539">
            <v>500</v>
          </cell>
        </row>
        <row r="2540">
          <cell r="D2540">
            <v>650</v>
          </cell>
        </row>
        <row r="2541">
          <cell r="D2541">
            <v>1800</v>
          </cell>
        </row>
        <row r="2542">
          <cell r="D2542">
            <v>2500</v>
          </cell>
        </row>
        <row r="2543">
          <cell r="D2543">
            <v>5000</v>
          </cell>
        </row>
        <row r="2544">
          <cell r="D2544">
            <v>4800</v>
          </cell>
        </row>
        <row r="2545">
          <cell r="D2545">
            <v>10000</v>
          </cell>
        </row>
        <row r="2546">
          <cell r="D2546">
            <v>6000</v>
          </cell>
        </row>
        <row r="2547">
          <cell r="D2547">
            <v>5000</v>
          </cell>
        </row>
        <row r="2548">
          <cell r="D2548">
            <v>2413</v>
          </cell>
        </row>
        <row r="2549">
          <cell r="D2549">
            <v>500</v>
          </cell>
        </row>
        <row r="2550">
          <cell r="D2550">
            <v>500</v>
          </cell>
        </row>
        <row r="2551">
          <cell r="D2551">
            <v>2800000</v>
          </cell>
        </row>
        <row r="2552">
          <cell r="D2552">
            <v>4100</v>
          </cell>
        </row>
        <row r="2553">
          <cell r="D2553">
            <v>2100</v>
          </cell>
        </row>
        <row r="2554">
          <cell r="D2554">
            <v>3000</v>
          </cell>
        </row>
        <row r="2555">
          <cell r="D2555">
            <v>2000</v>
          </cell>
        </row>
        <row r="2556">
          <cell r="D2556">
            <v>2000</v>
          </cell>
        </row>
        <row r="2557">
          <cell r="D2557">
            <v>500</v>
          </cell>
        </row>
        <row r="2558">
          <cell r="D2558">
            <v>120000</v>
          </cell>
        </row>
        <row r="2559">
          <cell r="D2559">
            <v>20000</v>
          </cell>
        </row>
        <row r="2560">
          <cell r="D2560">
            <v>3500</v>
          </cell>
        </row>
        <row r="2561">
          <cell r="D2561">
            <v>500</v>
          </cell>
        </row>
        <row r="2562">
          <cell r="D2562">
            <v>500</v>
          </cell>
        </row>
        <row r="2563">
          <cell r="D2563">
            <v>48000</v>
          </cell>
        </row>
        <row r="2564">
          <cell r="D2564">
            <v>60000</v>
          </cell>
        </row>
        <row r="2565">
          <cell r="D2565">
            <v>600</v>
          </cell>
        </row>
        <row r="2566">
          <cell r="D2566">
            <v>500</v>
          </cell>
        </row>
        <row r="2567">
          <cell r="D2567">
            <v>2500</v>
          </cell>
        </row>
        <row r="2568">
          <cell r="D2568">
            <v>500</v>
          </cell>
        </row>
        <row r="2569">
          <cell r="D2569">
            <v>350</v>
          </cell>
        </row>
        <row r="2570">
          <cell r="D2570">
            <v>450</v>
          </cell>
        </row>
        <row r="2571">
          <cell r="D2571">
            <v>500</v>
          </cell>
        </row>
        <row r="2572">
          <cell r="D2572">
            <v>500</v>
          </cell>
        </row>
        <row r="2573">
          <cell r="D2573">
            <v>500</v>
          </cell>
        </row>
        <row r="2574">
          <cell r="D2574">
            <v>495</v>
          </cell>
        </row>
        <row r="2575">
          <cell r="D2575">
            <v>5000</v>
          </cell>
        </row>
        <row r="2576">
          <cell r="D2576">
            <v>3000</v>
          </cell>
        </row>
        <row r="2577">
          <cell r="D2577">
            <v>3500</v>
          </cell>
        </row>
        <row r="2578">
          <cell r="D2578">
            <v>20000</v>
          </cell>
        </row>
        <row r="2579">
          <cell r="D2579">
            <v>5500</v>
          </cell>
        </row>
        <row r="2580">
          <cell r="D2580">
            <v>1300</v>
          </cell>
        </row>
        <row r="2581">
          <cell r="D2581">
            <v>600</v>
          </cell>
        </row>
        <row r="2582">
          <cell r="D2582">
            <v>500</v>
          </cell>
        </row>
        <row r="2583">
          <cell r="D2583">
            <v>500</v>
          </cell>
        </row>
        <row r="2584">
          <cell r="D2584">
            <v>600</v>
          </cell>
        </row>
        <row r="2585">
          <cell r="D2585">
            <v>1000</v>
          </cell>
        </row>
        <row r="2586">
          <cell r="D2586">
            <v>25000</v>
          </cell>
        </row>
        <row r="2587">
          <cell r="D2587">
            <v>600</v>
          </cell>
        </row>
        <row r="2588">
          <cell r="D2588">
            <v>500</v>
          </cell>
        </row>
        <row r="2589">
          <cell r="D2589">
            <v>500</v>
          </cell>
        </row>
        <row r="2590">
          <cell r="D2590">
            <v>35500</v>
          </cell>
        </row>
        <row r="2591">
          <cell r="D2591">
            <v>500</v>
          </cell>
        </row>
        <row r="2592">
          <cell r="D2592">
            <v>500</v>
          </cell>
        </row>
        <row r="2593">
          <cell r="D2593">
            <v>400000</v>
          </cell>
        </row>
        <row r="2594">
          <cell r="D2594">
            <v>250</v>
          </cell>
        </row>
        <row r="2595">
          <cell r="D2595">
            <v>250</v>
          </cell>
        </row>
        <row r="2596">
          <cell r="D2596">
            <v>10500</v>
          </cell>
        </row>
        <row r="2597">
          <cell r="D2597">
            <v>600</v>
          </cell>
        </row>
        <row r="2598">
          <cell r="D2598">
            <v>20000</v>
          </cell>
        </row>
        <row r="2599">
          <cell r="D2599">
            <v>600</v>
          </cell>
        </row>
        <row r="2600">
          <cell r="D2600">
            <v>500</v>
          </cell>
        </row>
        <row r="2601">
          <cell r="D2601">
            <v>500</v>
          </cell>
        </row>
        <row r="2602">
          <cell r="D2602">
            <v>200</v>
          </cell>
        </row>
        <row r="2603">
          <cell r="D2603">
            <v>250</v>
          </cell>
        </row>
        <row r="2604">
          <cell r="D2604">
            <v>350</v>
          </cell>
        </row>
        <row r="2605">
          <cell r="D2605">
            <v>550</v>
          </cell>
        </row>
        <row r="2606">
          <cell r="D2606">
            <v>20000</v>
          </cell>
        </row>
        <row r="2607">
          <cell r="D2607">
            <v>15000</v>
          </cell>
        </row>
        <row r="2608">
          <cell r="D2608">
            <v>150000</v>
          </cell>
        </row>
        <row r="2609">
          <cell r="D2609">
            <v>5000</v>
          </cell>
        </row>
        <row r="2610">
          <cell r="D2610">
            <v>3000</v>
          </cell>
        </row>
        <row r="2611">
          <cell r="D2611">
            <v>350</v>
          </cell>
        </row>
        <row r="2612">
          <cell r="D2612">
            <v>35000</v>
          </cell>
        </row>
        <row r="2613">
          <cell r="D2613">
            <v>20000</v>
          </cell>
        </row>
        <row r="2614">
          <cell r="D2614">
            <v>550</v>
          </cell>
        </row>
        <row r="2615">
          <cell r="D2615">
            <v>2000</v>
          </cell>
        </row>
        <row r="2616">
          <cell r="D2616">
            <v>6000</v>
          </cell>
        </row>
        <row r="2617">
          <cell r="D2617">
            <v>4000</v>
          </cell>
        </row>
        <row r="2618">
          <cell r="D2618">
            <v>500</v>
          </cell>
        </row>
        <row r="2619">
          <cell r="D2619">
            <v>500</v>
          </cell>
        </row>
        <row r="2620">
          <cell r="D2620">
            <v>250</v>
          </cell>
        </row>
        <row r="2621">
          <cell r="D2621">
            <v>6000</v>
          </cell>
        </row>
        <row r="2622">
          <cell r="D2622">
            <v>500</v>
          </cell>
        </row>
        <row r="2623">
          <cell r="D2623">
            <v>500</v>
          </cell>
        </row>
        <row r="2624">
          <cell r="D2624">
            <v>500</v>
          </cell>
        </row>
        <row r="2625">
          <cell r="D2625">
            <v>2000</v>
          </cell>
        </row>
        <row r="2626">
          <cell r="D2626">
            <v>500000</v>
          </cell>
        </row>
        <row r="2627">
          <cell r="D2627">
            <v>5500</v>
          </cell>
        </row>
        <row r="2628">
          <cell r="D2628">
            <v>2500</v>
          </cell>
        </row>
        <row r="2629">
          <cell r="D2629">
            <v>451</v>
          </cell>
        </row>
        <row r="2630">
          <cell r="D2630">
            <v>350</v>
          </cell>
        </row>
        <row r="2631">
          <cell r="D2631">
            <v>300</v>
          </cell>
        </row>
        <row r="2632">
          <cell r="D2632">
            <v>5000</v>
          </cell>
        </row>
        <row r="2633">
          <cell r="D2633">
            <v>2000</v>
          </cell>
        </row>
        <row r="2634">
          <cell r="D2634">
            <v>500</v>
          </cell>
        </row>
        <row r="2635">
          <cell r="D2635">
            <v>12000</v>
          </cell>
        </row>
        <row r="2636">
          <cell r="D2636">
            <v>5000</v>
          </cell>
        </row>
        <row r="2637">
          <cell r="D2637">
            <v>4800</v>
          </cell>
        </row>
        <row r="2638">
          <cell r="D2638">
            <v>500</v>
          </cell>
        </row>
        <row r="2639">
          <cell r="D2639">
            <v>500</v>
          </cell>
        </row>
        <row r="2640">
          <cell r="D2640">
            <v>300</v>
          </cell>
        </row>
        <row r="2641">
          <cell r="D2641">
            <v>500</v>
          </cell>
        </row>
        <row r="2642">
          <cell r="D2642">
            <v>350</v>
          </cell>
        </row>
        <row r="2643">
          <cell r="D2643">
            <v>250</v>
          </cell>
        </row>
        <row r="2644">
          <cell r="D2644">
            <v>2000</v>
          </cell>
        </row>
        <row r="2645">
          <cell r="D2645">
            <v>10000</v>
          </cell>
        </row>
        <row r="2646">
          <cell r="D2646">
            <v>500</v>
          </cell>
        </row>
        <row r="2647">
          <cell r="D2647">
            <v>500</v>
          </cell>
        </row>
        <row r="2648">
          <cell r="D2648">
            <v>500</v>
          </cell>
        </row>
        <row r="2649">
          <cell r="D2649">
            <v>500</v>
          </cell>
        </row>
        <row r="2650">
          <cell r="D2650">
            <v>6000</v>
          </cell>
        </row>
        <row r="2651">
          <cell r="D2651">
            <v>5000</v>
          </cell>
        </row>
        <row r="2652">
          <cell r="D2652">
            <v>500</v>
          </cell>
        </row>
        <row r="2653">
          <cell r="D2653">
            <v>500</v>
          </cell>
        </row>
        <row r="2654">
          <cell r="D2654">
            <v>5000</v>
          </cell>
        </row>
        <row r="2655">
          <cell r="D2655">
            <v>500</v>
          </cell>
        </row>
        <row r="2656">
          <cell r="D2656">
            <v>500</v>
          </cell>
        </row>
        <row r="2657">
          <cell r="D2657">
            <v>300</v>
          </cell>
        </row>
        <row r="2658">
          <cell r="D2658">
            <v>11000</v>
          </cell>
        </row>
        <row r="2659">
          <cell r="D2659">
            <v>16000</v>
          </cell>
        </row>
        <row r="2660">
          <cell r="D2660">
            <v>15000</v>
          </cell>
        </row>
        <row r="2661">
          <cell r="D2661">
            <v>500</v>
          </cell>
        </row>
        <row r="2662">
          <cell r="D2662">
            <v>500</v>
          </cell>
        </row>
        <row r="2663">
          <cell r="D2663">
            <v>500</v>
          </cell>
        </row>
        <row r="2664">
          <cell r="D2664">
            <v>500</v>
          </cell>
        </row>
        <row r="2665">
          <cell r="D2665">
            <v>500</v>
          </cell>
        </row>
        <row r="2666">
          <cell r="D2666">
            <v>25000</v>
          </cell>
        </row>
        <row r="2667">
          <cell r="D2667">
            <v>3000</v>
          </cell>
        </row>
        <row r="2668">
          <cell r="D2668">
            <v>10000</v>
          </cell>
        </row>
        <row r="2669">
          <cell r="D2669">
            <v>250</v>
          </cell>
        </row>
        <row r="2670">
          <cell r="D2670">
            <v>2500</v>
          </cell>
        </row>
        <row r="2671">
          <cell r="D2671">
            <v>350</v>
          </cell>
        </row>
        <row r="2672">
          <cell r="D2672">
            <v>500</v>
          </cell>
        </row>
        <row r="2673">
          <cell r="D2673">
            <v>100000</v>
          </cell>
        </row>
        <row r="2674">
          <cell r="D2674">
            <v>500</v>
          </cell>
        </row>
        <row r="2675">
          <cell r="D2675">
            <v>500</v>
          </cell>
        </row>
        <row r="2676">
          <cell r="D2676">
            <v>75000</v>
          </cell>
        </row>
        <row r="2677">
          <cell r="D2677">
            <v>5500</v>
          </cell>
        </row>
        <row r="2678">
          <cell r="D2678">
            <v>500</v>
          </cell>
        </row>
        <row r="2679">
          <cell r="D2679">
            <v>500</v>
          </cell>
        </row>
        <row r="2680">
          <cell r="D2680">
            <v>500</v>
          </cell>
        </row>
        <row r="2681">
          <cell r="D2681">
            <v>500</v>
          </cell>
        </row>
        <row r="2682">
          <cell r="D2682">
            <v>500</v>
          </cell>
        </row>
        <row r="2683">
          <cell r="D2683">
            <v>500</v>
          </cell>
        </row>
        <row r="2684">
          <cell r="D2684">
            <v>500</v>
          </cell>
        </row>
        <row r="2685">
          <cell r="D2685">
            <v>500</v>
          </cell>
        </row>
        <row r="2686">
          <cell r="D2686">
            <v>500</v>
          </cell>
        </row>
        <row r="2687">
          <cell r="D2687">
            <v>350</v>
          </cell>
        </row>
        <row r="2688">
          <cell r="D2688">
            <v>3000</v>
          </cell>
        </row>
        <row r="2689">
          <cell r="D2689">
            <v>300</v>
          </cell>
        </row>
        <row r="2690">
          <cell r="D2690">
            <v>20000</v>
          </cell>
        </row>
        <row r="2691">
          <cell r="D2691">
            <v>5000</v>
          </cell>
        </row>
        <row r="2692">
          <cell r="D2692">
            <v>5000</v>
          </cell>
        </row>
        <row r="2693">
          <cell r="D2693">
            <v>20000</v>
          </cell>
        </row>
        <row r="2694">
          <cell r="D2694">
            <v>450</v>
          </cell>
        </row>
        <row r="2695">
          <cell r="D2695">
            <v>350</v>
          </cell>
        </row>
        <row r="2696">
          <cell r="D2696">
            <v>55000</v>
          </cell>
        </row>
        <row r="2697">
          <cell r="D2697">
            <v>10000</v>
          </cell>
        </row>
        <row r="2698">
          <cell r="D2698">
            <v>4000</v>
          </cell>
        </row>
        <row r="2699">
          <cell r="D2699">
            <v>750</v>
          </cell>
        </row>
        <row r="2700">
          <cell r="D2700">
            <v>5000</v>
          </cell>
        </row>
        <row r="2701">
          <cell r="D2701">
            <v>4059</v>
          </cell>
        </row>
        <row r="2702">
          <cell r="D2702">
            <v>315</v>
          </cell>
        </row>
        <row r="2703">
          <cell r="D2703">
            <v>100000</v>
          </cell>
        </row>
        <row r="2704">
          <cell r="D2704">
            <v>10000</v>
          </cell>
        </row>
        <row r="2705">
          <cell r="D2705">
            <v>37000</v>
          </cell>
        </row>
        <row r="2706">
          <cell r="D2706">
            <v>400</v>
          </cell>
        </row>
        <row r="2707">
          <cell r="D2707">
            <v>25000</v>
          </cell>
        </row>
        <row r="2708">
          <cell r="D2708">
            <v>15000</v>
          </cell>
        </row>
        <row r="2709">
          <cell r="D2709">
            <v>5600</v>
          </cell>
        </row>
        <row r="2710">
          <cell r="D2710">
            <v>350</v>
          </cell>
        </row>
        <row r="2711">
          <cell r="D2711">
            <v>300</v>
          </cell>
        </row>
        <row r="2712">
          <cell r="D2712">
            <v>250</v>
          </cell>
        </row>
        <row r="2713">
          <cell r="D2713">
            <v>1500</v>
          </cell>
        </row>
        <row r="2714">
          <cell r="D2714">
            <v>20000</v>
          </cell>
        </row>
        <row r="2715">
          <cell r="D2715">
            <v>1200</v>
          </cell>
        </row>
        <row r="2716">
          <cell r="D2716">
            <v>13111</v>
          </cell>
        </row>
        <row r="2717">
          <cell r="D2717">
            <v>15000</v>
          </cell>
        </row>
        <row r="2718">
          <cell r="D2718">
            <v>2500</v>
          </cell>
        </row>
        <row r="2719">
          <cell r="D2719">
            <v>400</v>
          </cell>
        </row>
        <row r="2720">
          <cell r="D2720">
            <v>6300</v>
          </cell>
        </row>
        <row r="2721">
          <cell r="D2721">
            <v>5000</v>
          </cell>
        </row>
        <row r="2722">
          <cell r="D2722">
            <v>2500</v>
          </cell>
        </row>
        <row r="2723">
          <cell r="D2723">
            <v>400</v>
          </cell>
        </row>
        <row r="2724">
          <cell r="D2724">
            <v>2000</v>
          </cell>
        </row>
        <row r="2725">
          <cell r="D2725">
            <v>10000</v>
          </cell>
        </row>
        <row r="2726">
          <cell r="D2726">
            <v>2800</v>
          </cell>
        </row>
        <row r="2727">
          <cell r="D2727">
            <v>400</v>
          </cell>
        </row>
        <row r="2728">
          <cell r="D2728">
            <v>25000</v>
          </cell>
        </row>
        <row r="2729">
          <cell r="D2729">
            <v>40000</v>
          </cell>
        </row>
        <row r="2730">
          <cell r="D2730">
            <v>1250</v>
          </cell>
        </row>
        <row r="2731">
          <cell r="D2731">
            <v>750</v>
          </cell>
        </row>
        <row r="2732">
          <cell r="D2732">
            <v>400</v>
          </cell>
        </row>
        <row r="2733">
          <cell r="D2733">
            <v>333</v>
          </cell>
        </row>
        <row r="2734">
          <cell r="D2734">
            <v>300</v>
          </cell>
        </row>
        <row r="2735">
          <cell r="D2735">
            <v>1500</v>
          </cell>
        </row>
        <row r="2736">
          <cell r="D2736">
            <v>100000</v>
          </cell>
        </row>
        <row r="2737">
          <cell r="D2737">
            <v>5000</v>
          </cell>
        </row>
        <row r="2738">
          <cell r="D2738">
            <v>90000</v>
          </cell>
        </row>
        <row r="2739">
          <cell r="D2739">
            <v>8000</v>
          </cell>
        </row>
        <row r="2740">
          <cell r="D2740">
            <v>1750</v>
          </cell>
        </row>
        <row r="2741">
          <cell r="D2741">
            <v>420</v>
          </cell>
        </row>
        <row r="2742">
          <cell r="D2742">
            <v>400</v>
          </cell>
        </row>
        <row r="2743">
          <cell r="D2743">
            <v>110</v>
          </cell>
        </row>
        <row r="2744">
          <cell r="D2744">
            <v>200</v>
          </cell>
        </row>
        <row r="2745">
          <cell r="D2745">
            <v>5000</v>
          </cell>
        </row>
        <row r="2746">
          <cell r="D2746">
            <v>1000</v>
          </cell>
        </row>
        <row r="2747">
          <cell r="D2747">
            <v>400</v>
          </cell>
        </row>
        <row r="2748">
          <cell r="D2748">
            <v>3000</v>
          </cell>
        </row>
        <row r="2749">
          <cell r="D2749">
            <v>6048</v>
          </cell>
        </row>
        <row r="2750">
          <cell r="D2750">
            <v>20000</v>
          </cell>
        </row>
        <row r="2751">
          <cell r="D2751">
            <v>50000</v>
          </cell>
        </row>
        <row r="2752">
          <cell r="D2752">
            <v>1700</v>
          </cell>
        </row>
        <row r="2753">
          <cell r="D2753">
            <v>350</v>
          </cell>
        </row>
        <row r="2754">
          <cell r="D2754">
            <v>300</v>
          </cell>
        </row>
        <row r="2755">
          <cell r="D2755">
            <v>50000</v>
          </cell>
        </row>
        <row r="2756">
          <cell r="D2756">
            <v>50000</v>
          </cell>
        </row>
        <row r="2757">
          <cell r="D2757">
            <v>15000</v>
          </cell>
        </row>
        <row r="2758">
          <cell r="D2758">
            <v>5000</v>
          </cell>
        </row>
        <row r="2759">
          <cell r="D2759">
            <v>3000</v>
          </cell>
        </row>
        <row r="2760">
          <cell r="D2760">
            <v>10000</v>
          </cell>
        </row>
        <row r="2761">
          <cell r="D2761">
            <v>1200</v>
          </cell>
        </row>
        <row r="2762">
          <cell r="D2762">
            <v>1000</v>
          </cell>
        </row>
        <row r="2763">
          <cell r="D2763">
            <v>300</v>
          </cell>
        </row>
        <row r="2764">
          <cell r="D2764">
            <v>50000</v>
          </cell>
        </row>
        <row r="2765">
          <cell r="D2765">
            <v>15000</v>
          </cell>
        </row>
        <row r="2766">
          <cell r="D2766">
            <v>3500</v>
          </cell>
        </row>
        <row r="2767">
          <cell r="D2767">
            <v>2500</v>
          </cell>
        </row>
        <row r="2768">
          <cell r="D2768">
            <v>400</v>
          </cell>
        </row>
        <row r="2769">
          <cell r="D2769">
            <v>3255</v>
          </cell>
        </row>
        <row r="2770">
          <cell r="D2770">
            <v>50000</v>
          </cell>
        </row>
        <row r="2771">
          <cell r="D2771">
            <v>250</v>
          </cell>
        </row>
        <row r="2772">
          <cell r="D2772">
            <v>2000</v>
          </cell>
        </row>
        <row r="2773">
          <cell r="D2773">
            <v>300</v>
          </cell>
        </row>
        <row r="2774">
          <cell r="D2774">
            <v>7500</v>
          </cell>
        </row>
        <row r="2775">
          <cell r="D2775">
            <v>300</v>
          </cell>
        </row>
        <row r="2776">
          <cell r="D2776">
            <v>3500</v>
          </cell>
        </row>
        <row r="2777">
          <cell r="D2777">
            <v>2000</v>
          </cell>
        </row>
        <row r="2778">
          <cell r="D2778">
            <v>650</v>
          </cell>
        </row>
        <row r="2779">
          <cell r="D2779">
            <v>35000</v>
          </cell>
        </row>
        <row r="2780">
          <cell r="D2780">
            <v>2000000</v>
          </cell>
        </row>
        <row r="2781">
          <cell r="D2781">
            <v>300</v>
          </cell>
        </row>
        <row r="2782">
          <cell r="D2782">
            <v>10000</v>
          </cell>
        </row>
        <row r="2783">
          <cell r="D2783">
            <v>6500</v>
          </cell>
        </row>
        <row r="2784">
          <cell r="D2784">
            <v>300</v>
          </cell>
        </row>
        <row r="2785">
          <cell r="D2785">
            <v>250</v>
          </cell>
        </row>
        <row r="2786">
          <cell r="D2786">
            <v>300</v>
          </cell>
        </row>
        <row r="2787">
          <cell r="D2787">
            <v>300</v>
          </cell>
        </row>
        <row r="2788">
          <cell r="D2788">
            <v>5000</v>
          </cell>
        </row>
        <row r="2789">
          <cell r="D2789">
            <v>5000</v>
          </cell>
        </row>
        <row r="2790">
          <cell r="D2790">
            <v>3500</v>
          </cell>
        </row>
        <row r="2791">
          <cell r="D2791">
            <v>50000</v>
          </cell>
        </row>
        <row r="2792">
          <cell r="D2792">
            <v>15000</v>
          </cell>
        </row>
        <row r="2793">
          <cell r="D2793">
            <v>350</v>
          </cell>
        </row>
        <row r="2794">
          <cell r="D2794">
            <v>50000</v>
          </cell>
        </row>
        <row r="2795">
          <cell r="D2795">
            <v>60000</v>
          </cell>
        </row>
        <row r="2796">
          <cell r="D2796">
            <v>2000</v>
          </cell>
        </row>
        <row r="2797">
          <cell r="D2797">
            <v>350</v>
          </cell>
        </row>
        <row r="2798">
          <cell r="D2798">
            <v>347</v>
          </cell>
        </row>
        <row r="2799">
          <cell r="D2799">
            <v>500</v>
          </cell>
        </row>
        <row r="2800">
          <cell r="D2800">
            <v>350</v>
          </cell>
        </row>
        <row r="2801">
          <cell r="D2801">
            <v>200000</v>
          </cell>
        </row>
        <row r="2802">
          <cell r="D2802">
            <v>8500</v>
          </cell>
        </row>
        <row r="2803">
          <cell r="D2803">
            <v>2224</v>
          </cell>
        </row>
        <row r="2804">
          <cell r="D2804">
            <v>250</v>
          </cell>
        </row>
        <row r="2805">
          <cell r="D2805">
            <v>88888</v>
          </cell>
        </row>
        <row r="2806">
          <cell r="D2806">
            <v>500000</v>
          </cell>
        </row>
        <row r="2807">
          <cell r="D2807">
            <v>900</v>
          </cell>
        </row>
        <row r="2808">
          <cell r="D2808">
            <v>6000</v>
          </cell>
        </row>
        <row r="2809">
          <cell r="D2809">
            <v>300</v>
          </cell>
        </row>
        <row r="2810">
          <cell r="D2810">
            <v>4500</v>
          </cell>
        </row>
        <row r="2811">
          <cell r="D2811">
            <v>220000</v>
          </cell>
        </row>
        <row r="2812">
          <cell r="D2812">
            <v>60000</v>
          </cell>
        </row>
        <row r="2813">
          <cell r="D2813">
            <v>24500</v>
          </cell>
        </row>
        <row r="2814">
          <cell r="D2814">
            <v>5000</v>
          </cell>
        </row>
        <row r="2815">
          <cell r="D2815">
            <v>10000</v>
          </cell>
        </row>
        <row r="2816">
          <cell r="D2816">
            <v>15000</v>
          </cell>
        </row>
        <row r="2817">
          <cell r="D2817">
            <v>3000</v>
          </cell>
        </row>
        <row r="2818">
          <cell r="D2818">
            <v>3000</v>
          </cell>
        </row>
        <row r="2819">
          <cell r="D2819">
            <v>10000</v>
          </cell>
        </row>
        <row r="2820">
          <cell r="D2820">
            <v>8000</v>
          </cell>
        </row>
        <row r="2821">
          <cell r="D2821">
            <v>6000</v>
          </cell>
        </row>
        <row r="2822">
          <cell r="D2822">
            <v>5000</v>
          </cell>
        </row>
        <row r="2823">
          <cell r="D2823">
            <v>7000</v>
          </cell>
        </row>
        <row r="2824">
          <cell r="D2824">
            <v>1000</v>
          </cell>
        </row>
        <row r="2825">
          <cell r="D2825">
            <v>200</v>
          </cell>
        </row>
        <row r="2826">
          <cell r="D2826">
            <v>300</v>
          </cell>
        </row>
        <row r="2827">
          <cell r="D2827">
            <v>7500</v>
          </cell>
        </row>
        <row r="2828">
          <cell r="D2828">
            <v>300</v>
          </cell>
        </row>
        <row r="2829">
          <cell r="D2829">
            <v>8000</v>
          </cell>
        </row>
        <row r="2830">
          <cell r="D2830">
            <v>80000</v>
          </cell>
        </row>
        <row r="2831">
          <cell r="D2831">
            <v>25000</v>
          </cell>
        </row>
        <row r="2832">
          <cell r="D2832">
            <v>300</v>
          </cell>
        </row>
        <row r="2833">
          <cell r="D2833">
            <v>300</v>
          </cell>
        </row>
        <row r="2834">
          <cell r="D2834">
            <v>100000</v>
          </cell>
        </row>
        <row r="2835">
          <cell r="D2835">
            <v>1500</v>
          </cell>
        </row>
        <row r="2836">
          <cell r="D2836">
            <v>15000</v>
          </cell>
        </row>
        <row r="2837">
          <cell r="D2837">
            <v>9000</v>
          </cell>
        </row>
        <row r="2838">
          <cell r="D2838">
            <v>2500</v>
          </cell>
        </row>
        <row r="2839">
          <cell r="D2839">
            <v>300</v>
          </cell>
        </row>
        <row r="2840">
          <cell r="D2840">
            <v>125</v>
          </cell>
        </row>
        <row r="2841">
          <cell r="D2841">
            <v>30000</v>
          </cell>
        </row>
        <row r="2842">
          <cell r="D2842">
            <v>10000</v>
          </cell>
        </row>
        <row r="2843">
          <cell r="D2843">
            <v>10000</v>
          </cell>
        </row>
        <row r="2844">
          <cell r="D2844">
            <v>2500</v>
          </cell>
        </row>
        <row r="2845">
          <cell r="D2845">
            <v>600</v>
          </cell>
        </row>
        <row r="2846">
          <cell r="D2846">
            <v>500</v>
          </cell>
        </row>
        <row r="2847">
          <cell r="D2847">
            <v>300</v>
          </cell>
        </row>
        <row r="2848">
          <cell r="D2848">
            <v>300</v>
          </cell>
        </row>
        <row r="2849">
          <cell r="D2849">
            <v>300</v>
          </cell>
        </row>
        <row r="2850">
          <cell r="D2850">
            <v>300</v>
          </cell>
        </row>
        <row r="2851">
          <cell r="D2851">
            <v>300</v>
          </cell>
        </row>
        <row r="2852">
          <cell r="D2852">
            <v>35000</v>
          </cell>
        </row>
        <row r="2853">
          <cell r="D2853">
            <v>25000</v>
          </cell>
        </row>
        <row r="2854">
          <cell r="D2854">
            <v>1200</v>
          </cell>
        </row>
        <row r="2855">
          <cell r="D2855">
            <v>100</v>
          </cell>
        </row>
        <row r="2856">
          <cell r="D2856">
            <v>3000</v>
          </cell>
        </row>
        <row r="2857">
          <cell r="D2857">
            <v>1000</v>
          </cell>
        </row>
        <row r="2858">
          <cell r="D2858">
            <v>101</v>
          </cell>
        </row>
        <row r="2859">
          <cell r="D2859">
            <v>15000</v>
          </cell>
        </row>
        <row r="2860">
          <cell r="D2860">
            <v>10000</v>
          </cell>
        </row>
        <row r="2861">
          <cell r="D2861">
            <v>2000</v>
          </cell>
        </row>
        <row r="2862">
          <cell r="D2862">
            <v>50000</v>
          </cell>
        </row>
        <row r="2863">
          <cell r="D2863">
            <v>11000</v>
          </cell>
        </row>
        <row r="2864">
          <cell r="D2864">
            <v>100000</v>
          </cell>
        </row>
        <row r="2865">
          <cell r="D2865">
            <v>50000</v>
          </cell>
        </row>
        <row r="2866">
          <cell r="D2866">
            <v>15000</v>
          </cell>
        </row>
        <row r="2867">
          <cell r="D2867">
            <v>3000</v>
          </cell>
        </row>
        <row r="2868">
          <cell r="D2868">
            <v>750</v>
          </cell>
        </row>
        <row r="2869">
          <cell r="D2869">
            <v>250</v>
          </cell>
        </row>
        <row r="2870">
          <cell r="D2870">
            <v>25000</v>
          </cell>
        </row>
        <row r="2871">
          <cell r="D2871">
            <v>2000</v>
          </cell>
        </row>
        <row r="2872">
          <cell r="D2872">
            <v>200000</v>
          </cell>
        </row>
        <row r="2873">
          <cell r="D2873">
            <v>200</v>
          </cell>
        </row>
        <row r="2874">
          <cell r="D2874">
            <v>32000</v>
          </cell>
        </row>
        <row r="2875">
          <cell r="D2875">
            <v>20000</v>
          </cell>
        </row>
        <row r="2876">
          <cell r="D2876">
            <v>10000</v>
          </cell>
        </row>
        <row r="2877">
          <cell r="D2877">
            <v>8000</v>
          </cell>
        </row>
        <row r="2878">
          <cell r="D2878">
            <v>200</v>
          </cell>
        </row>
        <row r="2879">
          <cell r="D2879">
            <v>5000</v>
          </cell>
        </row>
        <row r="2880">
          <cell r="D2880">
            <v>70000</v>
          </cell>
        </row>
        <row r="2881">
          <cell r="D2881">
            <v>4190</v>
          </cell>
        </row>
        <row r="2882">
          <cell r="D2882">
            <v>1500</v>
          </cell>
        </row>
        <row r="2883">
          <cell r="D2883">
            <v>250</v>
          </cell>
        </row>
        <row r="2884">
          <cell r="D2884">
            <v>10000</v>
          </cell>
        </row>
        <row r="2885">
          <cell r="D2885">
            <v>4000</v>
          </cell>
        </row>
        <row r="2886">
          <cell r="D2886">
            <v>9600</v>
          </cell>
        </row>
        <row r="2887">
          <cell r="D2887">
            <v>2500</v>
          </cell>
        </row>
        <row r="2888">
          <cell r="D2888">
            <v>25000</v>
          </cell>
        </row>
        <row r="2889">
          <cell r="D2889">
            <v>50000</v>
          </cell>
        </row>
        <row r="2890">
          <cell r="D2890">
            <v>25000</v>
          </cell>
        </row>
        <row r="2891">
          <cell r="D2891">
            <v>8000</v>
          </cell>
        </row>
        <row r="2892">
          <cell r="D2892">
            <v>5000</v>
          </cell>
        </row>
        <row r="2893">
          <cell r="D2893">
            <v>800</v>
          </cell>
        </row>
        <row r="2894">
          <cell r="D2894">
            <v>500</v>
          </cell>
        </row>
        <row r="2895">
          <cell r="D2895">
            <v>250</v>
          </cell>
        </row>
        <row r="2896">
          <cell r="D2896">
            <v>60000</v>
          </cell>
        </row>
        <row r="2897">
          <cell r="D2897">
            <v>500</v>
          </cell>
        </row>
        <row r="2898">
          <cell r="D2898">
            <v>50000</v>
          </cell>
        </row>
        <row r="2899">
          <cell r="D2899">
            <v>2500</v>
          </cell>
        </row>
        <row r="2900">
          <cell r="D2900">
            <v>750</v>
          </cell>
        </row>
        <row r="2901">
          <cell r="D2901">
            <v>2000</v>
          </cell>
        </row>
        <row r="2902">
          <cell r="D2902">
            <v>250</v>
          </cell>
        </row>
        <row r="2903">
          <cell r="D2903">
            <v>200000</v>
          </cell>
        </row>
        <row r="2904">
          <cell r="D2904">
            <v>100000</v>
          </cell>
        </row>
        <row r="2905">
          <cell r="D2905">
            <v>93500</v>
          </cell>
        </row>
        <row r="2906">
          <cell r="D2906">
            <v>85000</v>
          </cell>
        </row>
        <row r="2907">
          <cell r="D2907">
            <v>29000</v>
          </cell>
        </row>
        <row r="2908">
          <cell r="D2908">
            <v>10000</v>
          </cell>
        </row>
        <row r="2909">
          <cell r="D2909">
            <v>7500</v>
          </cell>
        </row>
        <row r="2910">
          <cell r="D2910">
            <v>5000</v>
          </cell>
        </row>
        <row r="2911">
          <cell r="D2911">
            <v>5000</v>
          </cell>
        </row>
        <row r="2912">
          <cell r="D2912">
            <v>1000</v>
          </cell>
        </row>
        <row r="2913">
          <cell r="D2913">
            <v>1000</v>
          </cell>
        </row>
        <row r="2914">
          <cell r="D2914">
            <v>250</v>
          </cell>
        </row>
        <row r="2915">
          <cell r="D2915">
            <v>250</v>
          </cell>
        </row>
        <row r="2916">
          <cell r="D2916">
            <v>250</v>
          </cell>
        </row>
        <row r="2917">
          <cell r="D2917">
            <v>24500</v>
          </cell>
        </row>
        <row r="2918">
          <cell r="D2918">
            <v>15000</v>
          </cell>
        </row>
        <row r="2919">
          <cell r="D2919">
            <v>14500</v>
          </cell>
        </row>
        <row r="2920">
          <cell r="D2920">
            <v>8000</v>
          </cell>
        </row>
        <row r="2921">
          <cell r="D2921">
            <v>220</v>
          </cell>
        </row>
        <row r="2922">
          <cell r="D2922">
            <v>9000</v>
          </cell>
        </row>
        <row r="2923">
          <cell r="D2923">
            <v>5000</v>
          </cell>
        </row>
        <row r="2924">
          <cell r="D2924">
            <v>500</v>
          </cell>
        </row>
        <row r="2925">
          <cell r="D2925">
            <v>31000</v>
          </cell>
        </row>
        <row r="2926">
          <cell r="D2926">
            <v>2000</v>
          </cell>
        </row>
        <row r="2927">
          <cell r="D2927">
            <v>5000</v>
          </cell>
        </row>
        <row r="2928">
          <cell r="D2928">
            <v>4000</v>
          </cell>
        </row>
        <row r="2929">
          <cell r="D2929">
            <v>2000</v>
          </cell>
        </row>
        <row r="2930">
          <cell r="D2930">
            <v>225</v>
          </cell>
        </row>
        <row r="2931">
          <cell r="D2931">
            <v>12000</v>
          </cell>
        </row>
        <row r="2932">
          <cell r="D2932">
            <v>6000</v>
          </cell>
        </row>
        <row r="2933">
          <cell r="D2933">
            <v>20000</v>
          </cell>
        </row>
        <row r="2934">
          <cell r="D2934">
            <v>150</v>
          </cell>
        </row>
        <row r="2935">
          <cell r="D2935">
            <v>100000</v>
          </cell>
        </row>
        <row r="2936">
          <cell r="D2936">
            <v>4000</v>
          </cell>
        </row>
        <row r="2937">
          <cell r="D2937">
            <v>2000</v>
          </cell>
        </row>
        <row r="2938">
          <cell r="D2938">
            <v>1000</v>
          </cell>
        </row>
        <row r="2939">
          <cell r="D2939">
            <v>600</v>
          </cell>
        </row>
        <row r="2940">
          <cell r="D2940">
            <v>100</v>
          </cell>
        </row>
        <row r="2941">
          <cell r="D2941">
            <v>9000</v>
          </cell>
        </row>
        <row r="2942">
          <cell r="D2942">
            <v>5000</v>
          </cell>
        </row>
        <row r="2943">
          <cell r="D2943">
            <v>115250</v>
          </cell>
        </row>
        <row r="2944">
          <cell r="D2944">
            <v>5105</v>
          </cell>
        </row>
        <row r="2945">
          <cell r="D2945">
            <v>3300</v>
          </cell>
        </row>
        <row r="2946">
          <cell r="D2946">
            <v>2000</v>
          </cell>
        </row>
        <row r="2947">
          <cell r="D2947">
            <v>74997</v>
          </cell>
        </row>
        <row r="2948">
          <cell r="D2948">
            <v>6500</v>
          </cell>
        </row>
        <row r="2949">
          <cell r="D2949">
            <v>3000</v>
          </cell>
        </row>
        <row r="2950">
          <cell r="D2950">
            <v>2000</v>
          </cell>
        </row>
        <row r="2951">
          <cell r="D2951">
            <v>20000</v>
          </cell>
        </row>
        <row r="2952">
          <cell r="D2952">
            <v>15000</v>
          </cell>
        </row>
        <row r="2953">
          <cell r="D2953">
            <v>5000</v>
          </cell>
        </row>
        <row r="2954">
          <cell r="D2954">
            <v>2825</v>
          </cell>
        </row>
        <row r="2955">
          <cell r="D2955">
            <v>1000</v>
          </cell>
        </row>
        <row r="2956">
          <cell r="D2956">
            <v>12000</v>
          </cell>
        </row>
        <row r="2957">
          <cell r="D2957">
            <v>7534</v>
          </cell>
        </row>
        <row r="2958">
          <cell r="D2958">
            <v>100000</v>
          </cell>
        </row>
        <row r="2959">
          <cell r="D2959">
            <v>15000</v>
          </cell>
        </row>
        <row r="2960">
          <cell r="D2960">
            <v>1897</v>
          </cell>
        </row>
        <row r="2961">
          <cell r="D2961">
            <v>1000</v>
          </cell>
        </row>
        <row r="2962">
          <cell r="D2962">
            <v>500</v>
          </cell>
        </row>
        <row r="2963">
          <cell r="D2963">
            <v>200</v>
          </cell>
        </row>
        <row r="2964">
          <cell r="D2964">
            <v>1600</v>
          </cell>
        </row>
        <row r="2965">
          <cell r="D2965">
            <v>3000</v>
          </cell>
        </row>
        <row r="2966">
          <cell r="D2966">
            <v>8500</v>
          </cell>
        </row>
        <row r="2967">
          <cell r="D2967">
            <v>1200</v>
          </cell>
        </row>
        <row r="2968">
          <cell r="D2968">
            <v>28000</v>
          </cell>
        </row>
        <row r="2969">
          <cell r="D2969">
            <v>2000</v>
          </cell>
        </row>
        <row r="2970">
          <cell r="D2970">
            <v>200</v>
          </cell>
        </row>
        <row r="2971">
          <cell r="D2971">
            <v>200000</v>
          </cell>
        </row>
        <row r="2972">
          <cell r="D2972">
            <v>13500</v>
          </cell>
        </row>
        <row r="2973">
          <cell r="D2973">
            <v>8000</v>
          </cell>
        </row>
        <row r="2974">
          <cell r="D2974">
            <v>8000</v>
          </cell>
        </row>
        <row r="2975">
          <cell r="D2975">
            <v>2000</v>
          </cell>
        </row>
        <row r="2976">
          <cell r="D2976">
            <v>1000</v>
          </cell>
        </row>
        <row r="2977">
          <cell r="D2977">
            <v>200</v>
          </cell>
        </row>
        <row r="2978">
          <cell r="D2978">
            <v>200</v>
          </cell>
        </row>
        <row r="2979">
          <cell r="D2979">
            <v>25000</v>
          </cell>
        </row>
        <row r="2980">
          <cell r="D2980">
            <v>6500</v>
          </cell>
        </row>
        <row r="2981">
          <cell r="D2981">
            <v>3900</v>
          </cell>
        </row>
        <row r="2982">
          <cell r="D2982">
            <v>8000</v>
          </cell>
        </row>
        <row r="2983">
          <cell r="D2983">
            <v>6000</v>
          </cell>
        </row>
        <row r="2984">
          <cell r="D2984">
            <v>150</v>
          </cell>
        </row>
        <row r="2985">
          <cell r="D2985">
            <v>15000</v>
          </cell>
        </row>
        <row r="2986">
          <cell r="D2986">
            <v>8000</v>
          </cell>
        </row>
        <row r="2987">
          <cell r="D2987">
            <v>199</v>
          </cell>
        </row>
        <row r="2988">
          <cell r="D2988">
            <v>7000</v>
          </cell>
        </row>
        <row r="2989">
          <cell r="D2989">
            <v>25000</v>
          </cell>
        </row>
        <row r="2990">
          <cell r="D2990">
            <v>5000</v>
          </cell>
        </row>
        <row r="2991">
          <cell r="D2991">
            <v>45000</v>
          </cell>
        </row>
        <row r="2992">
          <cell r="D2992">
            <v>45000</v>
          </cell>
        </row>
        <row r="2993">
          <cell r="D2993">
            <v>6000</v>
          </cell>
        </row>
        <row r="2994">
          <cell r="D2994">
            <v>5500</v>
          </cell>
        </row>
        <row r="2995">
          <cell r="D2995">
            <v>2725</v>
          </cell>
        </row>
        <row r="2996">
          <cell r="D2996">
            <v>450</v>
          </cell>
        </row>
        <row r="2997">
          <cell r="D2997">
            <v>150</v>
          </cell>
        </row>
        <row r="2998">
          <cell r="D2998">
            <v>100</v>
          </cell>
        </row>
        <row r="2999">
          <cell r="D2999">
            <v>500000</v>
          </cell>
        </row>
        <row r="3000">
          <cell r="D3000">
            <v>1000</v>
          </cell>
        </row>
        <row r="3001">
          <cell r="D3001">
            <v>20000</v>
          </cell>
        </row>
        <row r="3002">
          <cell r="D3002">
            <v>5000</v>
          </cell>
        </row>
        <row r="3003">
          <cell r="D3003">
            <v>250000</v>
          </cell>
        </row>
        <row r="3004">
          <cell r="D3004">
            <v>12000</v>
          </cell>
        </row>
        <row r="3005">
          <cell r="D3005">
            <v>1500</v>
          </cell>
        </row>
        <row r="3006">
          <cell r="D3006">
            <v>50000</v>
          </cell>
        </row>
        <row r="3007">
          <cell r="D3007">
            <v>10000</v>
          </cell>
        </row>
        <row r="3008">
          <cell r="D3008">
            <v>1600</v>
          </cell>
        </row>
        <row r="3009">
          <cell r="D3009">
            <v>850</v>
          </cell>
        </row>
        <row r="3010">
          <cell r="D3010">
            <v>500</v>
          </cell>
        </row>
        <row r="3011">
          <cell r="D3011">
            <v>1000</v>
          </cell>
        </row>
        <row r="3012">
          <cell r="D3012">
            <v>400</v>
          </cell>
        </row>
        <row r="3013">
          <cell r="D3013">
            <v>777</v>
          </cell>
        </row>
        <row r="3014">
          <cell r="D3014">
            <v>6000</v>
          </cell>
        </row>
        <row r="3015">
          <cell r="D3015">
            <v>5000</v>
          </cell>
        </row>
        <row r="3016">
          <cell r="D3016">
            <v>39000</v>
          </cell>
        </row>
        <row r="3017">
          <cell r="D3017">
            <v>100</v>
          </cell>
        </row>
        <row r="3018">
          <cell r="D3018">
            <v>20000</v>
          </cell>
        </row>
        <row r="3019">
          <cell r="D3019">
            <v>1000</v>
          </cell>
        </row>
        <row r="3020">
          <cell r="D3020">
            <v>153</v>
          </cell>
        </row>
        <row r="3021">
          <cell r="D3021">
            <v>55000</v>
          </cell>
        </row>
        <row r="3022">
          <cell r="D3022">
            <v>50000</v>
          </cell>
        </row>
        <row r="3023">
          <cell r="D3023">
            <v>25000</v>
          </cell>
        </row>
        <row r="3024">
          <cell r="D3024">
            <v>10000</v>
          </cell>
        </row>
        <row r="3025">
          <cell r="D3025">
            <v>3750</v>
          </cell>
        </row>
        <row r="3026">
          <cell r="D3026">
            <v>400</v>
          </cell>
        </row>
        <row r="3027">
          <cell r="D3027">
            <v>6700</v>
          </cell>
        </row>
        <row r="3028">
          <cell r="D3028">
            <v>5000</v>
          </cell>
        </row>
        <row r="3029">
          <cell r="D3029">
            <v>5000</v>
          </cell>
        </row>
        <row r="3030">
          <cell r="D3030">
            <v>2000</v>
          </cell>
        </row>
        <row r="3031">
          <cell r="D3031">
            <v>700</v>
          </cell>
        </row>
        <row r="3032">
          <cell r="D3032">
            <v>80000</v>
          </cell>
        </row>
        <row r="3033">
          <cell r="D3033">
            <v>3000</v>
          </cell>
        </row>
        <row r="3034">
          <cell r="D3034">
            <v>6500</v>
          </cell>
        </row>
        <row r="3035">
          <cell r="D3035">
            <v>5000</v>
          </cell>
        </row>
        <row r="3036">
          <cell r="D3036">
            <v>1850</v>
          </cell>
        </row>
        <row r="3037">
          <cell r="D3037">
            <v>85000</v>
          </cell>
        </row>
        <row r="3038">
          <cell r="D3038">
            <v>1000</v>
          </cell>
        </row>
        <row r="3039">
          <cell r="D3039">
            <v>800</v>
          </cell>
        </row>
        <row r="3040">
          <cell r="D3040">
            <v>250000</v>
          </cell>
        </row>
        <row r="3041">
          <cell r="D3041">
            <v>10000</v>
          </cell>
        </row>
        <row r="3042">
          <cell r="D3042">
            <v>2000</v>
          </cell>
        </row>
        <row r="3043">
          <cell r="D3043">
            <v>500</v>
          </cell>
        </row>
        <row r="3044">
          <cell r="D3044">
            <v>512</v>
          </cell>
        </row>
        <row r="3045">
          <cell r="D3045">
            <v>500</v>
          </cell>
        </row>
        <row r="3046">
          <cell r="D3046">
            <v>14000</v>
          </cell>
        </row>
        <row r="3047">
          <cell r="D3047">
            <v>60000</v>
          </cell>
        </row>
        <row r="3048">
          <cell r="D3048">
            <v>9500</v>
          </cell>
        </row>
        <row r="3049">
          <cell r="D3049">
            <v>2500</v>
          </cell>
        </row>
        <row r="3050">
          <cell r="D3050">
            <v>2500</v>
          </cell>
        </row>
        <row r="3051">
          <cell r="D3051">
            <v>10000</v>
          </cell>
        </row>
        <row r="3052">
          <cell r="D3052">
            <v>40000</v>
          </cell>
        </row>
        <row r="3053">
          <cell r="D3053">
            <v>3000</v>
          </cell>
        </row>
        <row r="3054">
          <cell r="D3054">
            <v>5000</v>
          </cell>
        </row>
        <row r="3055">
          <cell r="D3055">
            <v>2000</v>
          </cell>
        </row>
        <row r="3056">
          <cell r="D3056">
            <v>850</v>
          </cell>
        </row>
        <row r="3057">
          <cell r="D3057">
            <v>1500</v>
          </cell>
        </row>
        <row r="3058">
          <cell r="D3058">
            <v>1000</v>
          </cell>
        </row>
        <row r="3059">
          <cell r="D3059">
            <v>500</v>
          </cell>
        </row>
        <row r="3060">
          <cell r="D3060">
            <v>400</v>
          </cell>
        </row>
        <row r="3061">
          <cell r="D3061">
            <v>200</v>
          </cell>
        </row>
        <row r="3062">
          <cell r="D3062">
            <v>100</v>
          </cell>
        </row>
        <row r="3063">
          <cell r="D3063">
            <v>1300000</v>
          </cell>
        </row>
        <row r="3064">
          <cell r="D3064">
            <v>1000</v>
          </cell>
        </row>
        <row r="3065">
          <cell r="D3065">
            <v>65000</v>
          </cell>
        </row>
        <row r="3066">
          <cell r="D3066">
            <v>15000</v>
          </cell>
        </row>
        <row r="3067">
          <cell r="D3067">
            <v>2000</v>
          </cell>
        </row>
        <row r="3068">
          <cell r="D3068">
            <v>35000</v>
          </cell>
        </row>
        <row r="3069">
          <cell r="D3069">
            <v>25000</v>
          </cell>
        </row>
        <row r="3070">
          <cell r="D3070">
            <v>20000</v>
          </cell>
        </row>
        <row r="3071">
          <cell r="D3071">
            <v>15000</v>
          </cell>
        </row>
        <row r="3072">
          <cell r="D3072">
            <v>10000</v>
          </cell>
        </row>
        <row r="3073">
          <cell r="D3073">
            <v>3000</v>
          </cell>
        </row>
        <row r="3074">
          <cell r="D3074">
            <v>2500</v>
          </cell>
        </row>
        <row r="3075">
          <cell r="D3075">
            <v>2500</v>
          </cell>
        </row>
        <row r="3076">
          <cell r="D3076">
            <v>125000</v>
          </cell>
        </row>
        <row r="3077">
          <cell r="D3077">
            <v>100</v>
          </cell>
        </row>
        <row r="3078">
          <cell r="D3078">
            <v>25000</v>
          </cell>
        </row>
        <row r="3079">
          <cell r="D3079">
            <v>550</v>
          </cell>
        </row>
        <row r="3080">
          <cell r="D3080">
            <v>60000</v>
          </cell>
        </row>
        <row r="3081">
          <cell r="D3081">
            <v>45000</v>
          </cell>
        </row>
        <row r="3082">
          <cell r="D3082">
            <v>2000</v>
          </cell>
        </row>
        <row r="3083">
          <cell r="D3083">
            <v>420</v>
          </cell>
        </row>
        <row r="3084">
          <cell r="D3084">
            <v>250</v>
          </cell>
        </row>
        <row r="3085">
          <cell r="D3085">
            <v>70</v>
          </cell>
        </row>
        <row r="3086">
          <cell r="D3086">
            <v>45000</v>
          </cell>
        </row>
        <row r="3087">
          <cell r="D3087">
            <v>8000</v>
          </cell>
        </row>
        <row r="3088">
          <cell r="D3088">
            <v>3550</v>
          </cell>
        </row>
        <row r="3089">
          <cell r="D3089">
            <v>1000</v>
          </cell>
        </row>
        <row r="3090">
          <cell r="D3090">
            <v>199</v>
          </cell>
        </row>
        <row r="3091">
          <cell r="D3091">
            <v>20000</v>
          </cell>
        </row>
        <row r="3092">
          <cell r="D3092">
            <v>5000</v>
          </cell>
        </row>
        <row r="3093">
          <cell r="D3093">
            <v>1100</v>
          </cell>
        </row>
        <row r="3094">
          <cell r="D3094">
            <v>500</v>
          </cell>
        </row>
        <row r="3095">
          <cell r="D3095">
            <v>6500</v>
          </cell>
        </row>
        <row r="3096">
          <cell r="D3096">
            <v>3780</v>
          </cell>
        </row>
        <row r="3097">
          <cell r="D3097">
            <v>30000</v>
          </cell>
        </row>
        <row r="3098">
          <cell r="D3098">
            <v>10000</v>
          </cell>
        </row>
        <row r="3099">
          <cell r="D3099">
            <v>6000</v>
          </cell>
        </row>
        <row r="3100">
          <cell r="D3100">
            <v>5000</v>
          </cell>
        </row>
        <row r="3101">
          <cell r="D3101">
            <v>4000</v>
          </cell>
        </row>
        <row r="3102">
          <cell r="D3102">
            <v>1000</v>
          </cell>
        </row>
        <row r="3103">
          <cell r="D3103">
            <v>500</v>
          </cell>
        </row>
        <row r="3104">
          <cell r="D3104">
            <v>4500</v>
          </cell>
        </row>
        <row r="3105">
          <cell r="D3105">
            <v>18900</v>
          </cell>
        </row>
        <row r="3106">
          <cell r="D3106">
            <v>15000</v>
          </cell>
        </row>
        <row r="3107">
          <cell r="D3107">
            <v>3000</v>
          </cell>
        </row>
        <row r="3108">
          <cell r="D3108">
            <v>35000</v>
          </cell>
        </row>
        <row r="3109">
          <cell r="D3109">
            <v>25000</v>
          </cell>
        </row>
        <row r="3110">
          <cell r="D3110">
            <v>12000</v>
          </cell>
        </row>
        <row r="3111">
          <cell r="D3111">
            <v>10000</v>
          </cell>
        </row>
        <row r="3112">
          <cell r="D3112">
            <v>8000</v>
          </cell>
        </row>
        <row r="3113">
          <cell r="D3113">
            <v>25</v>
          </cell>
        </row>
        <row r="3114">
          <cell r="D3114">
            <v>48500</v>
          </cell>
        </row>
        <row r="3115">
          <cell r="D3115">
            <v>25000</v>
          </cell>
        </row>
        <row r="3116">
          <cell r="D3116">
            <v>22000</v>
          </cell>
        </row>
        <row r="3117">
          <cell r="D3117">
            <v>10000</v>
          </cell>
        </row>
        <row r="3118">
          <cell r="D3118">
            <v>5000</v>
          </cell>
        </row>
        <row r="3119">
          <cell r="D3119">
            <v>1000</v>
          </cell>
        </row>
        <row r="3120">
          <cell r="D3120">
            <v>6000</v>
          </cell>
        </row>
        <row r="3121">
          <cell r="D3121">
            <v>20000</v>
          </cell>
        </row>
        <row r="3122">
          <cell r="D3122">
            <v>10000</v>
          </cell>
        </row>
        <row r="3123">
          <cell r="D3123">
            <v>4500</v>
          </cell>
        </row>
        <row r="3124">
          <cell r="D3124">
            <v>3000</v>
          </cell>
        </row>
        <row r="3125">
          <cell r="D3125">
            <v>750</v>
          </cell>
        </row>
        <row r="3126">
          <cell r="D3126">
            <v>70</v>
          </cell>
        </row>
        <row r="3127">
          <cell r="D3127">
            <v>80000</v>
          </cell>
        </row>
        <row r="3128">
          <cell r="D3128">
            <v>50000</v>
          </cell>
        </row>
        <row r="3129">
          <cell r="D3129">
            <v>40000</v>
          </cell>
        </row>
        <row r="3130">
          <cell r="D3130">
            <v>30000</v>
          </cell>
        </row>
        <row r="3131">
          <cell r="D3131">
            <v>25000</v>
          </cell>
        </row>
        <row r="3132">
          <cell r="D3132">
            <v>20000</v>
          </cell>
        </row>
        <row r="3133">
          <cell r="D3133">
            <v>10000</v>
          </cell>
        </row>
        <row r="3134">
          <cell r="D3134">
            <v>10000</v>
          </cell>
        </row>
        <row r="3135">
          <cell r="D3135">
            <v>5000</v>
          </cell>
        </row>
        <row r="3136">
          <cell r="D3136">
            <v>5000</v>
          </cell>
        </row>
        <row r="3137">
          <cell r="D3137">
            <v>5000</v>
          </cell>
        </row>
        <row r="3138">
          <cell r="D3138">
            <v>5000</v>
          </cell>
        </row>
        <row r="3139">
          <cell r="D3139">
            <v>4000</v>
          </cell>
        </row>
        <row r="3140">
          <cell r="D3140">
            <v>4000</v>
          </cell>
        </row>
        <row r="3141">
          <cell r="D3141">
            <v>2500</v>
          </cell>
        </row>
        <row r="3142">
          <cell r="D3142">
            <v>2500</v>
          </cell>
        </row>
        <row r="3143">
          <cell r="D3143">
            <v>2000</v>
          </cell>
        </row>
        <row r="3144">
          <cell r="D3144">
            <v>2000</v>
          </cell>
        </row>
        <row r="3145">
          <cell r="D3145">
            <v>1200</v>
          </cell>
        </row>
        <row r="3146">
          <cell r="D3146">
            <v>1000</v>
          </cell>
        </row>
        <row r="3147">
          <cell r="D3147">
            <v>1000</v>
          </cell>
        </row>
        <row r="3148">
          <cell r="D3148">
            <v>600</v>
          </cell>
        </row>
        <row r="3149">
          <cell r="D3149">
            <v>500</v>
          </cell>
        </row>
        <row r="3150">
          <cell r="D3150">
            <v>500</v>
          </cell>
        </row>
        <row r="3151">
          <cell r="D3151">
            <v>100</v>
          </cell>
        </row>
        <row r="3152">
          <cell r="D3152">
            <v>10000</v>
          </cell>
        </row>
        <row r="3153">
          <cell r="D3153">
            <v>10000</v>
          </cell>
        </row>
        <row r="3154">
          <cell r="D3154">
            <v>5000</v>
          </cell>
        </row>
        <row r="3155">
          <cell r="D3155">
            <v>3750</v>
          </cell>
        </row>
        <row r="3156">
          <cell r="D3156">
            <v>1500</v>
          </cell>
        </row>
        <row r="3157">
          <cell r="D3157">
            <v>3000</v>
          </cell>
        </row>
        <row r="3158">
          <cell r="D3158">
            <v>2500</v>
          </cell>
        </row>
        <row r="3159">
          <cell r="D3159">
            <v>1000</v>
          </cell>
        </row>
        <row r="3160">
          <cell r="D3160">
            <v>10000</v>
          </cell>
        </row>
        <row r="3161">
          <cell r="D3161">
            <v>98000</v>
          </cell>
        </row>
        <row r="3162">
          <cell r="D3162">
            <v>450000</v>
          </cell>
        </row>
        <row r="3163">
          <cell r="D3163">
            <v>39400</v>
          </cell>
        </row>
        <row r="3164">
          <cell r="D3164">
            <v>30000</v>
          </cell>
        </row>
        <row r="3165">
          <cell r="D3165">
            <v>12000</v>
          </cell>
        </row>
        <row r="3166">
          <cell r="D3166">
            <v>9041</v>
          </cell>
        </row>
        <row r="3167">
          <cell r="D3167">
            <v>5000</v>
          </cell>
        </row>
        <row r="3168">
          <cell r="D3168">
            <v>2000</v>
          </cell>
        </row>
        <row r="3169">
          <cell r="D3169">
            <v>110000</v>
          </cell>
        </row>
        <row r="3170">
          <cell r="D3170">
            <v>300</v>
          </cell>
        </row>
        <row r="3171">
          <cell r="D3171">
            <v>42000</v>
          </cell>
        </row>
        <row r="3172">
          <cell r="D3172">
            <v>30000</v>
          </cell>
        </row>
        <row r="3173">
          <cell r="D3173">
            <v>10000</v>
          </cell>
        </row>
        <row r="3174">
          <cell r="D3174">
            <v>6000</v>
          </cell>
        </row>
        <row r="3175">
          <cell r="D3175">
            <v>2700</v>
          </cell>
        </row>
        <row r="3176">
          <cell r="D3176">
            <v>1750</v>
          </cell>
        </row>
        <row r="3177">
          <cell r="D3177">
            <v>1500</v>
          </cell>
        </row>
        <row r="3178">
          <cell r="D3178">
            <v>1000</v>
          </cell>
        </row>
        <row r="3179">
          <cell r="D3179">
            <v>2500</v>
          </cell>
        </row>
        <row r="3180">
          <cell r="D3180">
            <v>25000</v>
          </cell>
        </row>
        <row r="3181">
          <cell r="D3181">
            <v>10000</v>
          </cell>
        </row>
        <row r="3182">
          <cell r="D3182">
            <v>1350000</v>
          </cell>
        </row>
        <row r="3183">
          <cell r="D3183">
            <v>3000</v>
          </cell>
        </row>
        <row r="3184">
          <cell r="D3184">
            <v>12100</v>
          </cell>
        </row>
        <row r="3185">
          <cell r="D3185">
            <v>11180</v>
          </cell>
        </row>
        <row r="3186">
          <cell r="D3186">
            <v>1000</v>
          </cell>
        </row>
        <row r="3187">
          <cell r="D3187">
            <v>700</v>
          </cell>
        </row>
        <row r="3188">
          <cell r="D3188">
            <v>250</v>
          </cell>
        </row>
        <row r="3189">
          <cell r="D3189">
            <v>1000</v>
          </cell>
        </row>
        <row r="3190">
          <cell r="D3190">
            <v>10000</v>
          </cell>
        </row>
        <row r="3191">
          <cell r="D3191">
            <v>10000</v>
          </cell>
        </row>
        <row r="3192">
          <cell r="D3192">
            <v>5500</v>
          </cell>
        </row>
        <row r="3193">
          <cell r="D3193">
            <v>500000</v>
          </cell>
        </row>
        <row r="3194">
          <cell r="D3194">
            <v>50000</v>
          </cell>
        </row>
        <row r="3195">
          <cell r="D3195">
            <v>50000</v>
          </cell>
        </row>
        <row r="3196">
          <cell r="D3196">
            <v>50000</v>
          </cell>
        </row>
        <row r="3197">
          <cell r="D3197">
            <v>35000</v>
          </cell>
        </row>
        <row r="3198">
          <cell r="D3198">
            <v>20000</v>
          </cell>
        </row>
        <row r="3199">
          <cell r="D3199">
            <v>10000</v>
          </cell>
        </row>
        <row r="3200">
          <cell r="D3200">
            <v>3250</v>
          </cell>
        </row>
        <row r="3201">
          <cell r="D3201">
            <v>3000</v>
          </cell>
        </row>
        <row r="3202">
          <cell r="D3202">
            <v>1930</v>
          </cell>
        </row>
        <row r="3203">
          <cell r="D3203">
            <v>1500</v>
          </cell>
        </row>
        <row r="3204">
          <cell r="D3204">
            <v>50</v>
          </cell>
        </row>
        <row r="3205">
          <cell r="D3205">
            <v>50000</v>
          </cell>
        </row>
        <row r="3206">
          <cell r="D3206">
            <v>15000</v>
          </cell>
        </row>
        <row r="3207">
          <cell r="D3207">
            <v>1000</v>
          </cell>
        </row>
        <row r="3208">
          <cell r="D3208">
            <v>1000</v>
          </cell>
        </row>
        <row r="3209">
          <cell r="D3209">
            <v>60000</v>
          </cell>
        </row>
        <row r="3210">
          <cell r="D3210">
            <v>15000</v>
          </cell>
        </row>
        <row r="3211">
          <cell r="D3211">
            <v>35000</v>
          </cell>
        </row>
        <row r="3212">
          <cell r="D3212">
            <v>22000</v>
          </cell>
        </row>
        <row r="3213">
          <cell r="D3213">
            <v>10000</v>
          </cell>
        </row>
        <row r="3214">
          <cell r="D3214">
            <v>9999</v>
          </cell>
        </row>
        <row r="3215">
          <cell r="D3215">
            <v>2500</v>
          </cell>
        </row>
        <row r="3216">
          <cell r="D3216">
            <v>500</v>
          </cell>
        </row>
        <row r="3217">
          <cell r="D3217">
            <v>500</v>
          </cell>
        </row>
        <row r="3218">
          <cell r="D3218">
            <v>200</v>
          </cell>
        </row>
        <row r="3219">
          <cell r="D3219">
            <v>50</v>
          </cell>
        </row>
        <row r="3220">
          <cell r="D3220">
            <v>4000</v>
          </cell>
        </row>
        <row r="3221">
          <cell r="D3221">
            <v>1650</v>
          </cell>
        </row>
        <row r="3222">
          <cell r="D3222">
            <v>75000</v>
          </cell>
        </row>
        <row r="3223">
          <cell r="D3223">
            <v>2500</v>
          </cell>
        </row>
        <row r="3224">
          <cell r="D3224">
            <v>10000</v>
          </cell>
        </row>
        <row r="3225">
          <cell r="D3225">
            <v>150000</v>
          </cell>
        </row>
        <row r="3226">
          <cell r="D3226">
            <v>8000</v>
          </cell>
        </row>
        <row r="3227">
          <cell r="D3227">
            <v>5000</v>
          </cell>
        </row>
        <row r="3228">
          <cell r="D3228">
            <v>5000</v>
          </cell>
        </row>
        <row r="3229">
          <cell r="D3229">
            <v>4000</v>
          </cell>
        </row>
        <row r="3230">
          <cell r="D3230">
            <v>750</v>
          </cell>
        </row>
        <row r="3231">
          <cell r="D3231">
            <v>1</v>
          </cell>
        </row>
        <row r="3232">
          <cell r="D3232">
            <v>40</v>
          </cell>
        </row>
        <row r="3233">
          <cell r="D3233">
            <v>3000</v>
          </cell>
        </row>
        <row r="3234">
          <cell r="D3234">
            <v>20000</v>
          </cell>
        </row>
        <row r="3235">
          <cell r="D3235">
            <v>100000</v>
          </cell>
        </row>
        <row r="3236">
          <cell r="D3236">
            <v>15000</v>
          </cell>
        </row>
        <row r="3237">
          <cell r="D3237">
            <v>8888</v>
          </cell>
        </row>
        <row r="3238">
          <cell r="D3238">
            <v>750</v>
          </cell>
        </row>
        <row r="3239">
          <cell r="D3239">
            <v>15000</v>
          </cell>
        </row>
        <row r="3240">
          <cell r="D3240">
            <v>5000</v>
          </cell>
        </row>
        <row r="3241">
          <cell r="D3241">
            <v>2500</v>
          </cell>
        </row>
        <row r="3242">
          <cell r="D3242">
            <v>2000</v>
          </cell>
        </row>
        <row r="3243">
          <cell r="D3243">
            <v>1000</v>
          </cell>
        </row>
        <row r="3244">
          <cell r="D3244">
            <v>700</v>
          </cell>
        </row>
        <row r="3245">
          <cell r="D3245">
            <v>666</v>
          </cell>
        </row>
        <row r="3246">
          <cell r="D3246">
            <v>7000</v>
          </cell>
        </row>
        <row r="3247">
          <cell r="D3247">
            <v>3000</v>
          </cell>
        </row>
        <row r="3248">
          <cell r="D3248">
            <v>3000</v>
          </cell>
        </row>
        <row r="3249">
          <cell r="D3249">
            <v>20000</v>
          </cell>
        </row>
        <row r="3250">
          <cell r="D3250">
            <v>10000</v>
          </cell>
        </row>
        <row r="3251">
          <cell r="D3251">
            <v>10000</v>
          </cell>
        </row>
        <row r="3252">
          <cell r="D3252">
            <v>15000</v>
          </cell>
        </row>
        <row r="3253">
          <cell r="D3253">
            <v>15000</v>
          </cell>
        </row>
        <row r="3254">
          <cell r="D3254">
            <v>12700</v>
          </cell>
        </row>
        <row r="3255">
          <cell r="D3255">
            <v>10000</v>
          </cell>
        </row>
        <row r="3256">
          <cell r="D3256">
            <v>8000</v>
          </cell>
        </row>
        <row r="3257">
          <cell r="D3257">
            <v>8000</v>
          </cell>
        </row>
        <row r="3258">
          <cell r="D3258">
            <v>4500</v>
          </cell>
        </row>
        <row r="3259">
          <cell r="D3259">
            <v>1000</v>
          </cell>
        </row>
        <row r="3260">
          <cell r="D3260">
            <v>50000</v>
          </cell>
        </row>
        <row r="3261">
          <cell r="D3261">
            <v>40000</v>
          </cell>
        </row>
        <row r="3262">
          <cell r="D3262">
            <v>5000</v>
          </cell>
        </row>
        <row r="3263">
          <cell r="D3263">
            <v>2500</v>
          </cell>
        </row>
        <row r="3264">
          <cell r="D3264">
            <v>60000</v>
          </cell>
        </row>
        <row r="3265">
          <cell r="D3265">
            <v>12000</v>
          </cell>
        </row>
        <row r="3266">
          <cell r="D3266">
            <v>12000</v>
          </cell>
        </row>
        <row r="3267">
          <cell r="D3267">
            <v>100000</v>
          </cell>
        </row>
        <row r="3268">
          <cell r="D3268">
            <v>75000</v>
          </cell>
        </row>
        <row r="3269">
          <cell r="D3269">
            <v>10000</v>
          </cell>
        </row>
        <row r="3270">
          <cell r="D3270">
            <v>8500</v>
          </cell>
        </row>
        <row r="3271">
          <cell r="D3271">
            <v>5000</v>
          </cell>
        </row>
        <row r="3272">
          <cell r="D3272">
            <v>5000</v>
          </cell>
        </row>
        <row r="3273">
          <cell r="D3273">
            <v>1600</v>
          </cell>
        </row>
        <row r="3274">
          <cell r="D3274">
            <v>1500</v>
          </cell>
        </row>
        <row r="3275">
          <cell r="D3275">
            <v>600</v>
          </cell>
        </row>
        <row r="3276">
          <cell r="D3276">
            <v>850000</v>
          </cell>
        </row>
        <row r="3277">
          <cell r="D3277">
            <v>550000</v>
          </cell>
        </row>
        <row r="3278">
          <cell r="D3278">
            <v>240000</v>
          </cell>
        </row>
        <row r="3279">
          <cell r="D3279">
            <v>100000</v>
          </cell>
        </row>
        <row r="3280">
          <cell r="D3280">
            <v>50000</v>
          </cell>
        </row>
        <row r="3281">
          <cell r="D3281">
            <v>45000</v>
          </cell>
        </row>
        <row r="3282">
          <cell r="D3282">
            <v>30000</v>
          </cell>
        </row>
        <row r="3283">
          <cell r="D3283">
            <v>30000</v>
          </cell>
        </row>
        <row r="3284">
          <cell r="D3284">
            <v>30000</v>
          </cell>
        </row>
        <row r="3285">
          <cell r="D3285">
            <v>20000</v>
          </cell>
        </row>
        <row r="3286">
          <cell r="D3286">
            <v>15000</v>
          </cell>
        </row>
        <row r="3287">
          <cell r="D3287">
            <v>15000</v>
          </cell>
        </row>
        <row r="3288">
          <cell r="D3288">
            <v>15000</v>
          </cell>
        </row>
        <row r="3289">
          <cell r="D3289">
            <v>14920</v>
          </cell>
        </row>
        <row r="3290">
          <cell r="D3290">
            <v>12000</v>
          </cell>
        </row>
        <row r="3291">
          <cell r="D3291">
            <v>10000</v>
          </cell>
        </row>
        <row r="3292">
          <cell r="D3292">
            <v>8000</v>
          </cell>
        </row>
        <row r="3293">
          <cell r="D3293">
            <v>7000</v>
          </cell>
        </row>
        <row r="3294">
          <cell r="D3294">
            <v>5500</v>
          </cell>
        </row>
        <row r="3295">
          <cell r="D3295">
            <v>5000</v>
          </cell>
        </row>
        <row r="3296">
          <cell r="D3296">
            <v>5000</v>
          </cell>
        </row>
        <row r="3297">
          <cell r="D3297">
            <v>5000</v>
          </cell>
        </row>
        <row r="3298">
          <cell r="D3298">
            <v>4500</v>
          </cell>
        </row>
        <row r="3299">
          <cell r="D3299">
            <v>3500</v>
          </cell>
        </row>
        <row r="3300">
          <cell r="D3300">
            <v>3000</v>
          </cell>
        </row>
        <row r="3301">
          <cell r="D3301">
            <v>1500</v>
          </cell>
        </row>
        <row r="3302">
          <cell r="D3302">
            <v>1500</v>
          </cell>
        </row>
        <row r="3303">
          <cell r="D3303">
            <v>1500</v>
          </cell>
        </row>
        <row r="3304">
          <cell r="D3304">
            <v>1000</v>
          </cell>
        </row>
        <row r="3305">
          <cell r="D3305">
            <v>1000</v>
          </cell>
        </row>
        <row r="3306">
          <cell r="D3306">
            <v>1000</v>
          </cell>
        </row>
        <row r="3307">
          <cell r="D3307">
            <v>500</v>
          </cell>
        </row>
        <row r="3308">
          <cell r="D3308">
            <v>20000</v>
          </cell>
        </row>
        <row r="3309">
          <cell r="D3309">
            <v>80000</v>
          </cell>
        </row>
        <row r="3310">
          <cell r="D3310">
            <v>100000</v>
          </cell>
        </row>
        <row r="3311">
          <cell r="D3311">
            <v>1000</v>
          </cell>
        </row>
        <row r="3312">
          <cell r="D3312">
            <v>117000</v>
          </cell>
        </row>
        <row r="3313">
          <cell r="D3313">
            <v>65000</v>
          </cell>
        </row>
        <row r="3314">
          <cell r="D3314">
            <v>30000</v>
          </cell>
        </row>
        <row r="3315">
          <cell r="D3315">
            <v>10000</v>
          </cell>
        </row>
        <row r="3316">
          <cell r="D3316">
            <v>7500</v>
          </cell>
        </row>
        <row r="3317">
          <cell r="D3317">
            <v>5000</v>
          </cell>
        </row>
        <row r="3318">
          <cell r="D3318">
            <v>4000</v>
          </cell>
        </row>
        <row r="3319">
          <cell r="D3319">
            <v>3500</v>
          </cell>
        </row>
        <row r="3320">
          <cell r="D3320">
            <v>3000</v>
          </cell>
        </row>
        <row r="3321">
          <cell r="D3321">
            <v>2750</v>
          </cell>
        </row>
        <row r="3322">
          <cell r="D3322">
            <v>2200</v>
          </cell>
        </row>
        <row r="3323">
          <cell r="D3323">
            <v>2000</v>
          </cell>
        </row>
        <row r="3324">
          <cell r="D3324">
            <v>1400</v>
          </cell>
        </row>
        <row r="3325">
          <cell r="D3325">
            <v>1000</v>
          </cell>
        </row>
        <row r="3326">
          <cell r="D3326">
            <v>1000</v>
          </cell>
        </row>
        <row r="3327">
          <cell r="D3327">
            <v>600</v>
          </cell>
        </row>
        <row r="3328">
          <cell r="D3328">
            <v>300</v>
          </cell>
        </row>
        <row r="3329">
          <cell r="D3329">
            <v>25000</v>
          </cell>
        </row>
        <row r="3330">
          <cell r="D3330">
            <v>1000</v>
          </cell>
        </row>
        <row r="3331">
          <cell r="D3331">
            <v>100000</v>
          </cell>
        </row>
        <row r="3332">
          <cell r="D3332">
            <v>2000</v>
          </cell>
        </row>
        <row r="3333">
          <cell r="D3333">
            <v>1000</v>
          </cell>
        </row>
        <row r="3334">
          <cell r="D3334">
            <v>54000</v>
          </cell>
        </row>
        <row r="3335">
          <cell r="D3335">
            <v>50000</v>
          </cell>
        </row>
        <row r="3336">
          <cell r="D3336">
            <v>10000</v>
          </cell>
        </row>
        <row r="3337">
          <cell r="D3337">
            <v>8000</v>
          </cell>
        </row>
        <row r="3338">
          <cell r="D3338">
            <v>5000</v>
          </cell>
        </row>
        <row r="3339">
          <cell r="D3339">
            <v>5000</v>
          </cell>
        </row>
        <row r="3340">
          <cell r="D3340">
            <v>3500</v>
          </cell>
        </row>
        <row r="3341">
          <cell r="D3341">
            <v>3000</v>
          </cell>
        </row>
        <row r="3342">
          <cell r="D3342">
            <v>3000</v>
          </cell>
        </row>
        <row r="3343">
          <cell r="D3343">
            <v>2750</v>
          </cell>
        </row>
        <row r="3344">
          <cell r="D3344">
            <v>2500</v>
          </cell>
        </row>
        <row r="3345">
          <cell r="D3345">
            <v>1500</v>
          </cell>
        </row>
        <row r="3346">
          <cell r="D3346">
            <v>1500</v>
          </cell>
        </row>
        <row r="3347">
          <cell r="D3347">
            <v>60000</v>
          </cell>
        </row>
        <row r="3348">
          <cell r="D3348">
            <v>5000</v>
          </cell>
        </row>
        <row r="3349">
          <cell r="D3349">
            <v>1000</v>
          </cell>
        </row>
        <row r="3350">
          <cell r="D3350">
            <v>3500</v>
          </cell>
        </row>
        <row r="3351">
          <cell r="D3351">
            <v>15000</v>
          </cell>
        </row>
        <row r="3352">
          <cell r="D3352">
            <v>8000</v>
          </cell>
        </row>
        <row r="3353">
          <cell r="D3353">
            <v>5000</v>
          </cell>
        </row>
        <row r="3354">
          <cell r="D3354">
            <v>2500</v>
          </cell>
        </row>
        <row r="3355">
          <cell r="D3355">
            <v>65000</v>
          </cell>
        </row>
        <row r="3356">
          <cell r="D3356">
            <v>60000</v>
          </cell>
        </row>
        <row r="3357">
          <cell r="D3357">
            <v>12500</v>
          </cell>
        </row>
        <row r="3358">
          <cell r="D3358">
            <v>8000</v>
          </cell>
        </row>
        <row r="3359">
          <cell r="D3359">
            <v>7500</v>
          </cell>
        </row>
        <row r="3360">
          <cell r="D3360">
            <v>6000</v>
          </cell>
        </row>
        <row r="3361">
          <cell r="D3361">
            <v>5000</v>
          </cell>
        </row>
        <row r="3362">
          <cell r="D3362">
            <v>4000</v>
          </cell>
        </row>
        <row r="3363">
          <cell r="D3363">
            <v>2000</v>
          </cell>
        </row>
        <row r="3364">
          <cell r="D3364">
            <v>2000</v>
          </cell>
        </row>
        <row r="3365">
          <cell r="D3365">
            <v>750</v>
          </cell>
        </row>
        <row r="3366">
          <cell r="D3366">
            <v>3495</v>
          </cell>
        </row>
        <row r="3367">
          <cell r="D3367">
            <v>372625</v>
          </cell>
        </row>
        <row r="3368">
          <cell r="D3368">
            <v>5000</v>
          </cell>
        </row>
        <row r="3369">
          <cell r="D3369">
            <v>4000</v>
          </cell>
        </row>
        <row r="3370">
          <cell r="D3370">
            <v>3759</v>
          </cell>
        </row>
        <row r="3371">
          <cell r="D3371">
            <v>1500</v>
          </cell>
        </row>
        <row r="3372">
          <cell r="D3372">
            <v>1000</v>
          </cell>
        </row>
        <row r="3373">
          <cell r="D3373">
            <v>50000</v>
          </cell>
        </row>
        <row r="3374">
          <cell r="D3374">
            <v>20000</v>
          </cell>
        </row>
        <row r="3375">
          <cell r="D3375">
            <v>380000</v>
          </cell>
        </row>
        <row r="3376">
          <cell r="D3376">
            <v>125000</v>
          </cell>
        </row>
        <row r="3377">
          <cell r="D3377">
            <v>16000</v>
          </cell>
        </row>
        <row r="3378">
          <cell r="D3378">
            <v>15000</v>
          </cell>
        </row>
        <row r="3379">
          <cell r="D3379">
            <v>5000</v>
          </cell>
        </row>
        <row r="3380">
          <cell r="D3380">
            <v>5000</v>
          </cell>
        </row>
        <row r="3381">
          <cell r="D3381">
            <v>4480</v>
          </cell>
        </row>
        <row r="3382">
          <cell r="D3382">
            <v>4000</v>
          </cell>
        </row>
        <row r="3383">
          <cell r="D3383">
            <v>3750</v>
          </cell>
        </row>
        <row r="3384">
          <cell r="D3384">
            <v>3500</v>
          </cell>
        </row>
        <row r="3385">
          <cell r="D3385">
            <v>550</v>
          </cell>
        </row>
        <row r="3386">
          <cell r="D3386">
            <v>500</v>
          </cell>
        </row>
        <row r="3387">
          <cell r="D3387">
            <v>25</v>
          </cell>
        </row>
        <row r="3388">
          <cell r="D3388">
            <v>250000</v>
          </cell>
        </row>
        <row r="3389">
          <cell r="D3389">
            <v>11200</v>
          </cell>
        </row>
        <row r="3390">
          <cell r="D3390">
            <v>3500</v>
          </cell>
        </row>
        <row r="3391">
          <cell r="D3391">
            <v>25</v>
          </cell>
        </row>
        <row r="3392">
          <cell r="D3392">
            <v>4600</v>
          </cell>
        </row>
        <row r="3393">
          <cell r="D3393">
            <v>3333</v>
          </cell>
        </row>
        <row r="3394">
          <cell r="D3394">
            <v>4000</v>
          </cell>
        </row>
        <row r="3395">
          <cell r="D3395">
            <v>8000</v>
          </cell>
        </row>
        <row r="3396">
          <cell r="D3396">
            <v>800000</v>
          </cell>
        </row>
        <row r="3397">
          <cell r="D3397">
            <v>160000</v>
          </cell>
        </row>
        <row r="3398">
          <cell r="D3398">
            <v>100000</v>
          </cell>
        </row>
        <row r="3399">
          <cell r="D3399">
            <v>94875</v>
          </cell>
        </row>
        <row r="3400">
          <cell r="D3400">
            <v>50000</v>
          </cell>
        </row>
        <row r="3401">
          <cell r="D3401">
            <v>25000</v>
          </cell>
        </row>
        <row r="3402">
          <cell r="D3402">
            <v>25000</v>
          </cell>
        </row>
        <row r="3403">
          <cell r="D3403">
            <v>25000</v>
          </cell>
        </row>
        <row r="3404">
          <cell r="D3404">
            <v>20000</v>
          </cell>
        </row>
        <row r="3405">
          <cell r="D3405">
            <v>3600</v>
          </cell>
        </row>
        <row r="3406">
          <cell r="D3406">
            <v>2000</v>
          </cell>
        </row>
        <row r="3407">
          <cell r="D3407">
            <v>1500</v>
          </cell>
        </row>
        <row r="3408">
          <cell r="D3408">
            <v>150000</v>
          </cell>
        </row>
        <row r="3409">
          <cell r="D3409">
            <v>100000</v>
          </cell>
        </row>
        <row r="3410">
          <cell r="D3410">
            <v>39000</v>
          </cell>
        </row>
        <row r="3411">
          <cell r="D3411">
            <v>35000</v>
          </cell>
        </row>
        <row r="3412">
          <cell r="D3412">
            <v>26000</v>
          </cell>
        </row>
        <row r="3413">
          <cell r="D3413">
            <v>25000</v>
          </cell>
        </row>
        <row r="3414">
          <cell r="D3414">
            <v>20000</v>
          </cell>
        </row>
        <row r="3415">
          <cell r="D3415">
            <v>15000</v>
          </cell>
        </row>
        <row r="3416">
          <cell r="D3416">
            <v>15000</v>
          </cell>
        </row>
        <row r="3417">
          <cell r="D3417">
            <v>8500</v>
          </cell>
        </row>
        <row r="3418">
          <cell r="D3418">
            <v>7000</v>
          </cell>
        </row>
        <row r="3419">
          <cell r="D3419">
            <v>6000</v>
          </cell>
        </row>
        <row r="3420">
          <cell r="D3420">
            <v>5000</v>
          </cell>
        </row>
        <row r="3421">
          <cell r="D3421">
            <v>5000</v>
          </cell>
        </row>
        <row r="3422">
          <cell r="D3422">
            <v>4500</v>
          </cell>
        </row>
        <row r="3423">
          <cell r="D3423">
            <v>4000</v>
          </cell>
        </row>
        <row r="3424">
          <cell r="D3424">
            <v>3500</v>
          </cell>
        </row>
        <row r="3425">
          <cell r="D3425">
            <v>3250</v>
          </cell>
        </row>
        <row r="3426">
          <cell r="D3426">
            <v>3000</v>
          </cell>
        </row>
        <row r="3427">
          <cell r="D3427">
            <v>3000</v>
          </cell>
        </row>
        <row r="3428">
          <cell r="D3428">
            <v>2750</v>
          </cell>
        </row>
        <row r="3429">
          <cell r="D3429">
            <v>2500</v>
          </cell>
        </row>
        <row r="3430">
          <cell r="D3430">
            <v>2500</v>
          </cell>
        </row>
        <row r="3431">
          <cell r="D3431">
            <v>2000</v>
          </cell>
        </row>
        <row r="3432">
          <cell r="D3432">
            <v>1200</v>
          </cell>
        </row>
        <row r="3433">
          <cell r="D3433">
            <v>1000</v>
          </cell>
        </row>
        <row r="3434">
          <cell r="D3434">
            <v>1000</v>
          </cell>
        </row>
        <row r="3435">
          <cell r="D3435">
            <v>500</v>
          </cell>
        </row>
        <row r="3436">
          <cell r="D3436">
            <v>500</v>
          </cell>
        </row>
        <row r="3437">
          <cell r="D3437">
            <v>200</v>
          </cell>
        </row>
        <row r="3438">
          <cell r="D3438">
            <v>500000</v>
          </cell>
        </row>
        <row r="3439">
          <cell r="D3439">
            <v>1000</v>
          </cell>
        </row>
        <row r="3440">
          <cell r="D3440">
            <v>1250</v>
          </cell>
        </row>
        <row r="3441">
          <cell r="D3441">
            <v>500</v>
          </cell>
        </row>
        <row r="3442">
          <cell r="D3442">
            <v>25000</v>
          </cell>
        </row>
        <row r="3443">
          <cell r="D3443">
            <v>3000</v>
          </cell>
        </row>
        <row r="3444">
          <cell r="D3444">
            <v>20000</v>
          </cell>
        </row>
        <row r="3445">
          <cell r="D3445">
            <v>10000</v>
          </cell>
        </row>
        <row r="3446">
          <cell r="D3446">
            <v>5000</v>
          </cell>
        </row>
        <row r="3447">
          <cell r="D3447">
            <v>5000</v>
          </cell>
        </row>
        <row r="3448">
          <cell r="D3448">
            <v>5000</v>
          </cell>
        </row>
        <row r="3449">
          <cell r="D3449">
            <v>3000</v>
          </cell>
        </row>
        <row r="3450">
          <cell r="D3450">
            <v>3000</v>
          </cell>
        </row>
        <row r="3451">
          <cell r="D3451">
            <v>2000</v>
          </cell>
        </row>
        <row r="3452">
          <cell r="D3452">
            <v>2000</v>
          </cell>
        </row>
        <row r="3453">
          <cell r="D3453">
            <v>180000</v>
          </cell>
        </row>
        <row r="3454">
          <cell r="D3454">
            <v>110000</v>
          </cell>
        </row>
        <row r="3455">
          <cell r="D3455">
            <v>50000</v>
          </cell>
        </row>
        <row r="3456">
          <cell r="D3456">
            <v>50000</v>
          </cell>
        </row>
        <row r="3457">
          <cell r="D3457">
            <v>10000</v>
          </cell>
        </row>
        <row r="3458">
          <cell r="D3458">
            <v>7500</v>
          </cell>
        </row>
        <row r="3459">
          <cell r="D3459">
            <v>5000</v>
          </cell>
        </row>
        <row r="3460">
          <cell r="D3460">
            <v>3000</v>
          </cell>
        </row>
        <row r="3461">
          <cell r="D3461">
            <v>2500</v>
          </cell>
        </row>
        <row r="3462">
          <cell r="D3462">
            <v>2000</v>
          </cell>
        </row>
        <row r="3463">
          <cell r="D3463">
            <v>500</v>
          </cell>
        </row>
        <row r="3464">
          <cell r="D3464">
            <v>150</v>
          </cell>
        </row>
        <row r="3465">
          <cell r="D3465">
            <v>20000</v>
          </cell>
        </row>
        <row r="3466">
          <cell r="D3466">
            <v>250</v>
          </cell>
        </row>
        <row r="3467">
          <cell r="D3467">
            <v>200000</v>
          </cell>
        </row>
        <row r="3468">
          <cell r="D3468">
            <v>5000</v>
          </cell>
        </row>
        <row r="3469">
          <cell r="D3469">
            <v>1000000</v>
          </cell>
        </row>
        <row r="3470">
          <cell r="D3470">
            <v>10000</v>
          </cell>
        </row>
        <row r="3471">
          <cell r="D3471">
            <v>20000</v>
          </cell>
        </row>
        <row r="3472">
          <cell r="D3472">
            <v>1000</v>
          </cell>
        </row>
        <row r="3473">
          <cell r="D3473">
            <v>50000</v>
          </cell>
        </row>
        <row r="3474">
          <cell r="D3474">
            <v>20000</v>
          </cell>
        </row>
        <row r="3475">
          <cell r="D3475">
            <v>18000</v>
          </cell>
        </row>
        <row r="3476">
          <cell r="D3476">
            <v>15000</v>
          </cell>
        </row>
        <row r="3477">
          <cell r="D3477">
            <v>12000</v>
          </cell>
        </row>
        <row r="3478">
          <cell r="D3478">
            <v>5000</v>
          </cell>
        </row>
        <row r="3479">
          <cell r="D3479">
            <v>3000</v>
          </cell>
        </row>
        <row r="3480">
          <cell r="D3480">
            <v>1750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</v>
          </cell>
        </row>
        <row r="3484">
          <cell r="D3484">
            <v>700</v>
          </cell>
        </row>
        <row r="3485">
          <cell r="D3485">
            <v>450</v>
          </cell>
        </row>
        <row r="3486">
          <cell r="D3486">
            <v>150</v>
          </cell>
        </row>
        <row r="3487">
          <cell r="D3487">
            <v>3300</v>
          </cell>
        </row>
        <row r="3488">
          <cell r="D3488">
            <v>125000</v>
          </cell>
        </row>
        <row r="3489">
          <cell r="D3489">
            <v>13</v>
          </cell>
        </row>
        <row r="3490">
          <cell r="D3490">
            <v>10</v>
          </cell>
        </row>
        <row r="3491">
          <cell r="D3491">
            <v>100000</v>
          </cell>
        </row>
        <row r="3492">
          <cell r="D3492">
            <v>68000</v>
          </cell>
        </row>
        <row r="3493">
          <cell r="D3493">
            <v>1000</v>
          </cell>
        </row>
        <row r="3494">
          <cell r="D3494">
            <v>110000</v>
          </cell>
        </row>
        <row r="3495">
          <cell r="D3495">
            <v>88888</v>
          </cell>
        </row>
        <row r="3496">
          <cell r="D3496">
            <v>15000</v>
          </cell>
        </row>
        <row r="3497">
          <cell r="D3497">
            <v>8000</v>
          </cell>
        </row>
        <row r="3498">
          <cell r="D3498">
            <v>5000</v>
          </cell>
        </row>
        <row r="3499">
          <cell r="D3499">
            <v>5000</v>
          </cell>
        </row>
        <row r="3500">
          <cell r="D3500">
            <v>5000</v>
          </cell>
        </row>
        <row r="3501">
          <cell r="D3501">
            <v>5000</v>
          </cell>
        </row>
        <row r="3502">
          <cell r="D3502">
            <v>4100</v>
          </cell>
        </row>
        <row r="3503">
          <cell r="D3503">
            <v>2000</v>
          </cell>
        </row>
        <row r="3504">
          <cell r="D3504">
            <v>500000</v>
          </cell>
        </row>
        <row r="3505">
          <cell r="D3505">
            <v>175000</v>
          </cell>
        </row>
        <row r="3506">
          <cell r="D3506">
            <v>70000</v>
          </cell>
        </row>
        <row r="3507">
          <cell r="D3507">
            <v>50000</v>
          </cell>
        </row>
        <row r="3508">
          <cell r="D3508">
            <v>42500</v>
          </cell>
        </row>
        <row r="3509">
          <cell r="D3509">
            <v>38000</v>
          </cell>
        </row>
        <row r="3510">
          <cell r="D3510">
            <v>30000</v>
          </cell>
        </row>
        <row r="3511">
          <cell r="D3511">
            <v>25000</v>
          </cell>
        </row>
        <row r="3512">
          <cell r="D3512">
            <v>25000</v>
          </cell>
        </row>
        <row r="3513">
          <cell r="D3513">
            <v>22000</v>
          </cell>
        </row>
        <row r="3514">
          <cell r="D3514">
            <v>20000</v>
          </cell>
        </row>
        <row r="3515">
          <cell r="D3515">
            <v>20000</v>
          </cell>
        </row>
        <row r="3516">
          <cell r="D3516">
            <v>18000</v>
          </cell>
        </row>
        <row r="3517">
          <cell r="D3517">
            <v>11999</v>
          </cell>
        </row>
        <row r="3518">
          <cell r="D3518">
            <v>10000</v>
          </cell>
        </row>
        <row r="3519">
          <cell r="D3519">
            <v>10000</v>
          </cell>
        </row>
        <row r="3520">
          <cell r="D3520">
            <v>10000</v>
          </cell>
        </row>
        <row r="3521">
          <cell r="D3521">
            <v>8000</v>
          </cell>
        </row>
        <row r="3522">
          <cell r="D3522">
            <v>6000</v>
          </cell>
        </row>
        <row r="3523">
          <cell r="D3523">
            <v>5050</v>
          </cell>
        </row>
        <row r="3524">
          <cell r="D3524">
            <v>5000</v>
          </cell>
        </row>
        <row r="3525">
          <cell r="D3525">
            <v>5000</v>
          </cell>
        </row>
        <row r="3526">
          <cell r="D3526">
            <v>5000</v>
          </cell>
        </row>
        <row r="3527">
          <cell r="D3527">
            <v>5000</v>
          </cell>
        </row>
        <row r="3528">
          <cell r="D3528">
            <v>5000</v>
          </cell>
        </row>
        <row r="3529">
          <cell r="D3529">
            <v>5000</v>
          </cell>
        </row>
        <row r="3530">
          <cell r="D3530">
            <v>4400</v>
          </cell>
        </row>
        <row r="3531">
          <cell r="D3531">
            <v>3500</v>
          </cell>
        </row>
        <row r="3532">
          <cell r="D3532">
            <v>3500</v>
          </cell>
        </row>
        <row r="3533">
          <cell r="D3533">
            <v>3000</v>
          </cell>
        </row>
        <row r="3534">
          <cell r="D3534">
            <v>3000</v>
          </cell>
        </row>
        <row r="3535">
          <cell r="D3535">
            <v>3000</v>
          </cell>
        </row>
        <row r="3536">
          <cell r="D3536">
            <v>2500</v>
          </cell>
        </row>
        <row r="3537">
          <cell r="D3537">
            <v>2250</v>
          </cell>
        </row>
        <row r="3538">
          <cell r="D3538">
            <v>2000</v>
          </cell>
        </row>
        <row r="3539">
          <cell r="D3539">
            <v>1500</v>
          </cell>
        </row>
        <row r="3540">
          <cell r="D3540">
            <v>1500</v>
          </cell>
        </row>
        <row r="3541">
          <cell r="D3541">
            <v>1500</v>
          </cell>
        </row>
        <row r="3542">
          <cell r="D3542">
            <v>1250</v>
          </cell>
        </row>
        <row r="3543">
          <cell r="D3543">
            <v>1000</v>
          </cell>
        </row>
        <row r="3544">
          <cell r="D3544">
            <v>1000</v>
          </cell>
        </row>
        <row r="3545">
          <cell r="D3545">
            <v>800</v>
          </cell>
        </row>
        <row r="3546">
          <cell r="D3546">
            <v>750</v>
          </cell>
        </row>
        <row r="3547">
          <cell r="D3547">
            <v>650</v>
          </cell>
        </row>
        <row r="3548">
          <cell r="D3548">
            <v>600</v>
          </cell>
        </row>
        <row r="3549">
          <cell r="D3549">
            <v>500</v>
          </cell>
        </row>
        <row r="3550">
          <cell r="D3550">
            <v>200</v>
          </cell>
        </row>
        <row r="3551">
          <cell r="D3551">
            <v>100</v>
          </cell>
        </row>
        <row r="3552">
          <cell r="D3552">
            <v>10</v>
          </cell>
        </row>
        <row r="3553">
          <cell r="D3553">
            <v>5</v>
          </cell>
        </row>
        <row r="3554">
          <cell r="D3554">
            <v>10000</v>
          </cell>
        </row>
        <row r="3555">
          <cell r="D3555">
            <v>200000</v>
          </cell>
        </row>
        <row r="3556">
          <cell r="D3556">
            <v>60000</v>
          </cell>
        </row>
        <row r="3557">
          <cell r="D3557">
            <v>2995</v>
          </cell>
        </row>
        <row r="3558">
          <cell r="D3558">
            <v>1000</v>
          </cell>
        </row>
        <row r="3559">
          <cell r="D3559">
            <v>500</v>
          </cell>
        </row>
        <row r="3560">
          <cell r="D3560">
            <v>28000</v>
          </cell>
        </row>
        <row r="3561">
          <cell r="D3561">
            <v>20000</v>
          </cell>
        </row>
        <row r="3562">
          <cell r="D3562">
            <v>3000</v>
          </cell>
        </row>
        <row r="3563">
          <cell r="D3563">
            <v>50000</v>
          </cell>
        </row>
        <row r="3564">
          <cell r="D3564">
            <v>20000</v>
          </cell>
        </row>
        <row r="3565">
          <cell r="D3565">
            <v>18000</v>
          </cell>
        </row>
        <row r="3566">
          <cell r="D3566">
            <v>7000</v>
          </cell>
        </row>
        <row r="3567">
          <cell r="D3567">
            <v>5000</v>
          </cell>
        </row>
        <row r="3568">
          <cell r="D3568">
            <v>3000</v>
          </cell>
        </row>
        <row r="3569">
          <cell r="D3569">
            <v>750</v>
          </cell>
        </row>
        <row r="3570">
          <cell r="D3570">
            <v>500</v>
          </cell>
        </row>
        <row r="3571">
          <cell r="D3571">
            <v>75000</v>
          </cell>
        </row>
        <row r="3572">
          <cell r="D3572">
            <v>50000</v>
          </cell>
        </row>
        <row r="3573">
          <cell r="D3573">
            <v>50000</v>
          </cell>
        </row>
        <row r="3574">
          <cell r="D3574">
            <v>30000</v>
          </cell>
        </row>
        <row r="3575">
          <cell r="D3575">
            <v>25000</v>
          </cell>
        </row>
        <row r="3576">
          <cell r="D3576">
            <v>20000</v>
          </cell>
        </row>
        <row r="3577">
          <cell r="D3577">
            <v>12999</v>
          </cell>
        </row>
        <row r="3578">
          <cell r="D3578">
            <v>10000</v>
          </cell>
        </row>
        <row r="3579">
          <cell r="D3579">
            <v>10000</v>
          </cell>
        </row>
        <row r="3580">
          <cell r="D3580">
            <v>8000</v>
          </cell>
        </row>
        <row r="3581">
          <cell r="D3581">
            <v>7500</v>
          </cell>
        </row>
        <row r="3582">
          <cell r="D3582">
            <v>5000</v>
          </cell>
        </row>
        <row r="3583">
          <cell r="D3583">
            <v>5000</v>
          </cell>
        </row>
        <row r="3584">
          <cell r="D3584">
            <v>5000</v>
          </cell>
        </row>
        <row r="3585">
          <cell r="D3585">
            <v>4290</v>
          </cell>
        </row>
        <row r="3586">
          <cell r="D3586">
            <v>3000</v>
          </cell>
        </row>
        <row r="3587">
          <cell r="D3587">
            <v>3000</v>
          </cell>
        </row>
        <row r="3588">
          <cell r="D3588">
            <v>3000</v>
          </cell>
        </row>
        <row r="3589">
          <cell r="D3589">
            <v>2100</v>
          </cell>
        </row>
        <row r="3590">
          <cell r="D3590">
            <v>2000</v>
          </cell>
        </row>
        <row r="3591">
          <cell r="D3591">
            <v>2000</v>
          </cell>
        </row>
        <row r="3592">
          <cell r="D3592">
            <v>2000</v>
          </cell>
        </row>
        <row r="3593">
          <cell r="D3593">
            <v>2000</v>
          </cell>
        </row>
        <row r="3594">
          <cell r="D3594">
            <v>1500</v>
          </cell>
        </row>
        <row r="3595">
          <cell r="D3595">
            <v>1000</v>
          </cell>
        </row>
        <row r="3596">
          <cell r="D3596">
            <v>1000</v>
          </cell>
        </row>
        <row r="3597">
          <cell r="D3597">
            <v>1000</v>
          </cell>
        </row>
        <row r="3598">
          <cell r="D3598">
            <v>911</v>
          </cell>
        </row>
        <row r="3599">
          <cell r="D3599">
            <v>780</v>
          </cell>
        </row>
        <row r="3600">
          <cell r="D3600">
            <v>500</v>
          </cell>
        </row>
        <row r="3601">
          <cell r="D3601">
            <v>110000</v>
          </cell>
        </row>
        <row r="3602">
          <cell r="D3602">
            <v>50000</v>
          </cell>
        </row>
        <row r="3603">
          <cell r="D3603">
            <v>2000</v>
          </cell>
        </row>
        <row r="3604">
          <cell r="D3604">
            <v>1000</v>
          </cell>
        </row>
        <row r="3605">
          <cell r="D3605">
            <v>150000</v>
          </cell>
        </row>
        <row r="3606">
          <cell r="D3606">
            <v>110000</v>
          </cell>
        </row>
        <row r="3607">
          <cell r="D3607">
            <v>50000</v>
          </cell>
        </row>
        <row r="3608">
          <cell r="D3608">
            <v>22000</v>
          </cell>
        </row>
        <row r="3609">
          <cell r="D3609">
            <v>18000</v>
          </cell>
        </row>
        <row r="3610">
          <cell r="D3610">
            <v>17500</v>
          </cell>
        </row>
        <row r="3611">
          <cell r="D3611">
            <v>10000</v>
          </cell>
        </row>
        <row r="3612">
          <cell r="D3612">
            <v>5000</v>
          </cell>
        </row>
        <row r="3613">
          <cell r="D3613">
            <v>2500</v>
          </cell>
        </row>
        <row r="3614">
          <cell r="D3614">
            <v>1500</v>
          </cell>
        </row>
        <row r="3615">
          <cell r="D3615">
            <v>150</v>
          </cell>
        </row>
        <row r="3616">
          <cell r="D3616">
            <v>110</v>
          </cell>
        </row>
        <row r="3617">
          <cell r="D3617">
            <v>1000000</v>
          </cell>
        </row>
        <row r="3618">
          <cell r="D3618">
            <v>100000</v>
          </cell>
        </row>
        <row r="3619">
          <cell r="D3619">
            <v>60000</v>
          </cell>
        </row>
        <row r="3620">
          <cell r="D3620">
            <v>30000</v>
          </cell>
        </row>
        <row r="3621">
          <cell r="D3621">
            <v>25000</v>
          </cell>
        </row>
        <row r="3622">
          <cell r="D3622">
            <v>18950</v>
          </cell>
        </row>
        <row r="3623">
          <cell r="D3623">
            <v>14000</v>
          </cell>
        </row>
        <row r="3624">
          <cell r="D3624">
            <v>12000</v>
          </cell>
        </row>
        <row r="3625">
          <cell r="D3625">
            <v>10000</v>
          </cell>
        </row>
        <row r="3626">
          <cell r="D3626">
            <v>5000</v>
          </cell>
        </row>
        <row r="3627">
          <cell r="D3627">
            <v>2500</v>
          </cell>
        </row>
        <row r="3628">
          <cell r="D3628">
            <v>2000</v>
          </cell>
        </row>
        <row r="3629">
          <cell r="D3629">
            <v>1500</v>
          </cell>
        </row>
        <row r="3630">
          <cell r="D3630">
            <v>800</v>
          </cell>
        </row>
        <row r="3631">
          <cell r="D3631">
            <v>500</v>
          </cell>
        </row>
        <row r="3632">
          <cell r="D3632">
            <v>250</v>
          </cell>
        </row>
        <row r="3633">
          <cell r="D3633">
            <v>100</v>
          </cell>
        </row>
        <row r="3634">
          <cell r="D3634">
            <v>2500000</v>
          </cell>
        </row>
        <row r="3635">
          <cell r="D3635">
            <v>1000000</v>
          </cell>
        </row>
        <row r="3636">
          <cell r="D3636">
            <v>250000</v>
          </cell>
        </row>
        <row r="3637">
          <cell r="D3637">
            <v>200000</v>
          </cell>
        </row>
        <row r="3638">
          <cell r="D3638">
            <v>175000</v>
          </cell>
        </row>
        <row r="3639">
          <cell r="D3639">
            <v>100000</v>
          </cell>
        </row>
        <row r="3640">
          <cell r="D3640">
            <v>90000</v>
          </cell>
        </row>
        <row r="3641">
          <cell r="D3641">
            <v>80000</v>
          </cell>
        </row>
        <row r="3642">
          <cell r="D3642">
            <v>80000</v>
          </cell>
        </row>
        <row r="3643">
          <cell r="D3643">
            <v>75000</v>
          </cell>
        </row>
        <row r="3644">
          <cell r="D3644">
            <v>60000</v>
          </cell>
        </row>
        <row r="3645">
          <cell r="D3645">
            <v>50000</v>
          </cell>
        </row>
        <row r="3646">
          <cell r="D3646">
            <v>50000</v>
          </cell>
        </row>
        <row r="3647">
          <cell r="D3647">
            <v>50000</v>
          </cell>
        </row>
        <row r="3648">
          <cell r="D3648">
            <v>35000</v>
          </cell>
        </row>
        <row r="3649">
          <cell r="D3649">
            <v>35000</v>
          </cell>
        </row>
        <row r="3650">
          <cell r="D3650">
            <v>30000</v>
          </cell>
        </row>
        <row r="3651">
          <cell r="D3651">
            <v>30000</v>
          </cell>
        </row>
        <row r="3652">
          <cell r="D3652">
            <v>25000</v>
          </cell>
        </row>
        <row r="3653">
          <cell r="D3653">
            <v>25000</v>
          </cell>
        </row>
        <row r="3654">
          <cell r="D3654">
            <v>25000</v>
          </cell>
        </row>
        <row r="3655">
          <cell r="D3655">
            <v>25000</v>
          </cell>
        </row>
        <row r="3656">
          <cell r="D3656">
            <v>22500</v>
          </cell>
        </row>
        <row r="3657">
          <cell r="D3657">
            <v>20000</v>
          </cell>
        </row>
        <row r="3658">
          <cell r="D3658">
            <v>18000</v>
          </cell>
        </row>
        <row r="3659">
          <cell r="D3659">
            <v>16500</v>
          </cell>
        </row>
        <row r="3660">
          <cell r="D3660">
            <v>15000</v>
          </cell>
        </row>
        <row r="3661">
          <cell r="D3661">
            <v>15000</v>
          </cell>
        </row>
        <row r="3662">
          <cell r="D3662">
            <v>15000</v>
          </cell>
        </row>
        <row r="3663">
          <cell r="D3663">
            <v>13000</v>
          </cell>
        </row>
        <row r="3664">
          <cell r="D3664">
            <v>12500</v>
          </cell>
        </row>
        <row r="3665">
          <cell r="D3665">
            <v>12000</v>
          </cell>
        </row>
        <row r="3666">
          <cell r="D3666">
            <v>9000</v>
          </cell>
        </row>
        <row r="3667">
          <cell r="D3667">
            <v>7500</v>
          </cell>
        </row>
        <row r="3668">
          <cell r="D3668">
            <v>7500</v>
          </cell>
        </row>
        <row r="3669">
          <cell r="D3669">
            <v>7500</v>
          </cell>
        </row>
        <row r="3670">
          <cell r="D3670">
            <v>7000</v>
          </cell>
        </row>
        <row r="3671">
          <cell r="D3671">
            <v>6300</v>
          </cell>
        </row>
        <row r="3672">
          <cell r="D3672">
            <v>6000</v>
          </cell>
        </row>
        <row r="3673">
          <cell r="D3673">
            <v>6000</v>
          </cell>
        </row>
        <row r="3674">
          <cell r="D3674">
            <v>5000</v>
          </cell>
        </row>
        <row r="3675">
          <cell r="D3675">
            <v>5000</v>
          </cell>
        </row>
        <row r="3676">
          <cell r="D3676">
            <v>5000</v>
          </cell>
        </row>
        <row r="3677">
          <cell r="D3677">
            <v>5000</v>
          </cell>
        </row>
        <row r="3678">
          <cell r="D3678">
            <v>5000</v>
          </cell>
        </row>
        <row r="3679">
          <cell r="D3679">
            <v>4500</v>
          </cell>
        </row>
        <row r="3680">
          <cell r="D3680">
            <v>3500</v>
          </cell>
        </row>
        <row r="3681">
          <cell r="D3681">
            <v>3300</v>
          </cell>
        </row>
        <row r="3682">
          <cell r="D3682">
            <v>3000</v>
          </cell>
        </row>
        <row r="3683">
          <cell r="D3683">
            <v>3000</v>
          </cell>
        </row>
        <row r="3684">
          <cell r="D3684">
            <v>3000</v>
          </cell>
        </row>
        <row r="3685">
          <cell r="D3685">
            <v>3000</v>
          </cell>
        </row>
        <row r="3686">
          <cell r="D3686">
            <v>3000</v>
          </cell>
        </row>
        <row r="3687">
          <cell r="D3687">
            <v>2880</v>
          </cell>
        </row>
        <row r="3688">
          <cell r="D3688">
            <v>2500</v>
          </cell>
        </row>
        <row r="3689">
          <cell r="D3689">
            <v>2500</v>
          </cell>
        </row>
        <row r="3690">
          <cell r="D3690">
            <v>2500</v>
          </cell>
        </row>
        <row r="3691">
          <cell r="D3691">
            <v>2500</v>
          </cell>
        </row>
        <row r="3692">
          <cell r="D3692">
            <v>2000</v>
          </cell>
        </row>
        <row r="3693">
          <cell r="D3693">
            <v>2000</v>
          </cell>
        </row>
        <row r="3694">
          <cell r="D3694">
            <v>1500</v>
          </cell>
        </row>
        <row r="3695">
          <cell r="D3695">
            <v>1010</v>
          </cell>
        </row>
        <row r="3696">
          <cell r="D3696">
            <v>1000</v>
          </cell>
        </row>
        <row r="3697">
          <cell r="D3697">
            <v>1000</v>
          </cell>
        </row>
        <row r="3698">
          <cell r="D3698">
            <v>1000</v>
          </cell>
        </row>
        <row r="3699">
          <cell r="D3699">
            <v>1000</v>
          </cell>
        </row>
        <row r="3700">
          <cell r="D3700">
            <v>1000</v>
          </cell>
        </row>
        <row r="3701">
          <cell r="D3701">
            <v>800</v>
          </cell>
        </row>
        <row r="3702">
          <cell r="D3702">
            <v>530</v>
          </cell>
        </row>
        <row r="3703">
          <cell r="D3703">
            <v>500</v>
          </cell>
        </row>
        <row r="3704">
          <cell r="D3704">
            <v>500</v>
          </cell>
        </row>
        <row r="3705">
          <cell r="D3705">
            <v>500</v>
          </cell>
        </row>
        <row r="3706">
          <cell r="D3706">
            <v>100000000</v>
          </cell>
        </row>
        <row r="3707">
          <cell r="D3707">
            <v>30000000</v>
          </cell>
        </row>
        <row r="3708">
          <cell r="D3708">
            <v>25000000</v>
          </cell>
        </row>
        <row r="3709">
          <cell r="D3709">
            <v>10000000</v>
          </cell>
        </row>
        <row r="3710">
          <cell r="D3710">
            <v>6000000</v>
          </cell>
        </row>
        <row r="3711">
          <cell r="D3711">
            <v>5000000</v>
          </cell>
        </row>
        <row r="3712">
          <cell r="D3712">
            <v>2000000</v>
          </cell>
        </row>
        <row r="3713">
          <cell r="D3713">
            <v>2000000</v>
          </cell>
        </row>
        <row r="3714">
          <cell r="D3714">
            <v>1500000</v>
          </cell>
        </row>
        <row r="3715">
          <cell r="D3715">
            <v>1500000</v>
          </cell>
        </row>
        <row r="3716">
          <cell r="D3716">
            <v>1500000</v>
          </cell>
        </row>
        <row r="3717">
          <cell r="D3717">
            <v>1000000</v>
          </cell>
        </row>
        <row r="3718">
          <cell r="D3718">
            <v>510000</v>
          </cell>
        </row>
        <row r="3719">
          <cell r="D3719">
            <v>500000</v>
          </cell>
        </row>
        <row r="3720">
          <cell r="D3720">
            <v>500000</v>
          </cell>
        </row>
        <row r="3721">
          <cell r="D3721">
            <v>500000</v>
          </cell>
        </row>
        <row r="3722">
          <cell r="D3722">
            <v>500000</v>
          </cell>
        </row>
        <row r="3723">
          <cell r="D3723">
            <v>474900</v>
          </cell>
        </row>
        <row r="3724">
          <cell r="D3724">
            <v>375000</v>
          </cell>
        </row>
        <row r="3725">
          <cell r="D3725">
            <v>350000</v>
          </cell>
        </row>
        <row r="3726">
          <cell r="D3726">
            <v>300000</v>
          </cell>
        </row>
        <row r="3727">
          <cell r="D3727">
            <v>250000</v>
          </cell>
        </row>
        <row r="3728">
          <cell r="D3728">
            <v>200000</v>
          </cell>
        </row>
        <row r="3729">
          <cell r="D3729">
            <v>200000</v>
          </cell>
        </row>
        <row r="3730">
          <cell r="D3730">
            <v>180000</v>
          </cell>
        </row>
        <row r="3731">
          <cell r="D3731">
            <v>180000</v>
          </cell>
        </row>
        <row r="3732">
          <cell r="D3732">
            <v>175000</v>
          </cell>
        </row>
        <row r="3733">
          <cell r="D3733">
            <v>150000</v>
          </cell>
        </row>
        <row r="3734">
          <cell r="D3734">
            <v>150000</v>
          </cell>
        </row>
        <row r="3735">
          <cell r="D3735">
            <v>150000</v>
          </cell>
        </row>
        <row r="3736">
          <cell r="D3736">
            <v>133800</v>
          </cell>
        </row>
        <row r="3737">
          <cell r="D3737">
            <v>130000</v>
          </cell>
        </row>
        <row r="3738">
          <cell r="D3738">
            <v>125000</v>
          </cell>
        </row>
        <row r="3739">
          <cell r="D3739">
            <v>124000</v>
          </cell>
        </row>
        <row r="3740">
          <cell r="D3740">
            <v>110000</v>
          </cell>
        </row>
        <row r="3741">
          <cell r="D3741">
            <v>100000</v>
          </cell>
        </row>
        <row r="3742">
          <cell r="D3742">
            <v>100000</v>
          </cell>
        </row>
        <row r="3743">
          <cell r="D3743">
            <v>100000</v>
          </cell>
        </row>
        <row r="3744">
          <cell r="D3744">
            <v>100000</v>
          </cell>
        </row>
        <row r="3745">
          <cell r="D3745">
            <v>100000</v>
          </cell>
        </row>
        <row r="3746">
          <cell r="D3746">
            <v>100000</v>
          </cell>
        </row>
        <row r="3747">
          <cell r="D3747">
            <v>100000</v>
          </cell>
        </row>
        <row r="3748">
          <cell r="D3748">
            <v>100000</v>
          </cell>
        </row>
        <row r="3749">
          <cell r="D3749">
            <v>100000</v>
          </cell>
        </row>
        <row r="3750">
          <cell r="D3750">
            <v>100000</v>
          </cell>
        </row>
        <row r="3751">
          <cell r="D3751">
            <v>100000</v>
          </cell>
        </row>
        <row r="3752">
          <cell r="D3752">
            <v>95000</v>
          </cell>
        </row>
        <row r="3753">
          <cell r="D3753">
            <v>85000</v>
          </cell>
        </row>
        <row r="3754">
          <cell r="D3754">
            <v>80000</v>
          </cell>
        </row>
        <row r="3755">
          <cell r="D3755">
            <v>80000</v>
          </cell>
        </row>
        <row r="3756">
          <cell r="D3756">
            <v>75000</v>
          </cell>
        </row>
        <row r="3757">
          <cell r="D3757">
            <v>75000</v>
          </cell>
        </row>
        <row r="3758">
          <cell r="D3758">
            <v>75000</v>
          </cell>
        </row>
        <row r="3759">
          <cell r="D3759">
            <v>71764</v>
          </cell>
        </row>
        <row r="3760">
          <cell r="D3760">
            <v>70000</v>
          </cell>
        </row>
        <row r="3761">
          <cell r="D3761">
            <v>55000</v>
          </cell>
        </row>
        <row r="3762">
          <cell r="D3762">
            <v>50000</v>
          </cell>
        </row>
        <row r="3763">
          <cell r="D3763">
            <v>50000</v>
          </cell>
        </row>
        <row r="3764">
          <cell r="D3764">
            <v>50000</v>
          </cell>
        </row>
        <row r="3765">
          <cell r="D3765">
            <v>50000</v>
          </cell>
        </row>
        <row r="3766">
          <cell r="D3766">
            <v>50000</v>
          </cell>
        </row>
        <row r="3767">
          <cell r="D3767">
            <v>50000</v>
          </cell>
        </row>
        <row r="3768">
          <cell r="D3768">
            <v>50000</v>
          </cell>
        </row>
        <row r="3769">
          <cell r="D3769">
            <v>50000</v>
          </cell>
        </row>
        <row r="3770">
          <cell r="D3770">
            <v>50000</v>
          </cell>
        </row>
        <row r="3771">
          <cell r="D3771">
            <v>50000</v>
          </cell>
        </row>
        <row r="3772">
          <cell r="D3772">
            <v>50000</v>
          </cell>
        </row>
        <row r="3773">
          <cell r="D3773">
            <v>45000</v>
          </cell>
        </row>
        <row r="3774">
          <cell r="D3774">
            <v>42850</v>
          </cell>
        </row>
        <row r="3775">
          <cell r="D3775">
            <v>40000</v>
          </cell>
        </row>
        <row r="3776">
          <cell r="D3776">
            <v>40000</v>
          </cell>
        </row>
        <row r="3777">
          <cell r="D3777">
            <v>40000</v>
          </cell>
        </row>
        <row r="3778">
          <cell r="D3778">
            <v>40000</v>
          </cell>
        </row>
        <row r="3779">
          <cell r="D3779">
            <v>37000</v>
          </cell>
        </row>
        <row r="3780">
          <cell r="D3780">
            <v>35000</v>
          </cell>
        </row>
        <row r="3781">
          <cell r="D3781">
            <v>35000</v>
          </cell>
        </row>
        <row r="3782">
          <cell r="D3782">
            <v>33000</v>
          </cell>
        </row>
        <row r="3783">
          <cell r="D3783">
            <v>30000</v>
          </cell>
        </row>
        <row r="3784">
          <cell r="D3784">
            <v>30000</v>
          </cell>
        </row>
        <row r="3785">
          <cell r="D3785">
            <v>30000</v>
          </cell>
        </row>
        <row r="3786">
          <cell r="D3786">
            <v>30000</v>
          </cell>
        </row>
        <row r="3787">
          <cell r="D3787">
            <v>30000</v>
          </cell>
        </row>
        <row r="3788">
          <cell r="D3788">
            <v>30000</v>
          </cell>
        </row>
        <row r="3789">
          <cell r="D3789">
            <v>30000</v>
          </cell>
        </row>
        <row r="3790">
          <cell r="D3790">
            <v>30000</v>
          </cell>
        </row>
        <row r="3791">
          <cell r="D3791">
            <v>30000</v>
          </cell>
        </row>
        <row r="3792">
          <cell r="D3792">
            <v>30000</v>
          </cell>
        </row>
        <row r="3793">
          <cell r="D3793">
            <v>28000</v>
          </cell>
        </row>
        <row r="3794">
          <cell r="D3794">
            <v>27000</v>
          </cell>
        </row>
        <row r="3795">
          <cell r="D3795">
            <v>26000</v>
          </cell>
        </row>
        <row r="3796">
          <cell r="D3796">
            <v>25000</v>
          </cell>
        </row>
        <row r="3797">
          <cell r="D3797">
            <v>25000</v>
          </cell>
        </row>
        <row r="3798">
          <cell r="D3798">
            <v>25000</v>
          </cell>
        </row>
        <row r="3799">
          <cell r="D3799">
            <v>25000</v>
          </cell>
        </row>
        <row r="3800">
          <cell r="D3800">
            <v>25000</v>
          </cell>
        </row>
        <row r="3801">
          <cell r="D3801">
            <v>25000</v>
          </cell>
        </row>
        <row r="3802">
          <cell r="D3802">
            <v>25000</v>
          </cell>
        </row>
        <row r="3803">
          <cell r="D3803">
            <v>25000</v>
          </cell>
        </row>
        <row r="3804">
          <cell r="D3804">
            <v>25000</v>
          </cell>
        </row>
        <row r="3805">
          <cell r="D3805">
            <v>25000</v>
          </cell>
        </row>
        <row r="3806">
          <cell r="D3806">
            <v>25000</v>
          </cell>
        </row>
        <row r="3807">
          <cell r="D3807">
            <v>25000</v>
          </cell>
        </row>
        <row r="3808">
          <cell r="D3808">
            <v>25000</v>
          </cell>
        </row>
        <row r="3809">
          <cell r="D3809">
            <v>22000</v>
          </cell>
        </row>
        <row r="3810">
          <cell r="D3810">
            <v>20000</v>
          </cell>
        </row>
        <row r="3811">
          <cell r="D3811">
            <v>20000</v>
          </cell>
        </row>
        <row r="3812">
          <cell r="D3812">
            <v>20000</v>
          </cell>
        </row>
        <row r="3813">
          <cell r="D3813">
            <v>20000</v>
          </cell>
        </row>
        <row r="3814">
          <cell r="D3814">
            <v>20000</v>
          </cell>
        </row>
        <row r="3815">
          <cell r="D3815">
            <v>20000</v>
          </cell>
        </row>
        <row r="3816">
          <cell r="D3816">
            <v>20000</v>
          </cell>
        </row>
        <row r="3817">
          <cell r="D3817">
            <v>20000</v>
          </cell>
        </row>
        <row r="3818">
          <cell r="D3818">
            <v>20000</v>
          </cell>
        </row>
        <row r="3819">
          <cell r="D3819">
            <v>20000</v>
          </cell>
        </row>
        <row r="3820">
          <cell r="D3820">
            <v>20000</v>
          </cell>
        </row>
        <row r="3821">
          <cell r="D3821">
            <v>20000</v>
          </cell>
        </row>
        <row r="3822">
          <cell r="D3822">
            <v>20000</v>
          </cell>
        </row>
        <row r="3823">
          <cell r="D3823">
            <v>19980</v>
          </cell>
        </row>
        <row r="3824">
          <cell r="D3824">
            <v>18000</v>
          </cell>
        </row>
        <row r="3825">
          <cell r="D3825">
            <v>17600</v>
          </cell>
        </row>
        <row r="3826">
          <cell r="D3826">
            <v>17500</v>
          </cell>
        </row>
        <row r="3827">
          <cell r="D3827">
            <v>17000</v>
          </cell>
        </row>
        <row r="3828">
          <cell r="D3828">
            <v>15000</v>
          </cell>
        </row>
        <row r="3829">
          <cell r="D3829">
            <v>15000</v>
          </cell>
        </row>
        <row r="3830">
          <cell r="D3830">
            <v>15000</v>
          </cell>
        </row>
        <row r="3831">
          <cell r="D3831">
            <v>15000</v>
          </cell>
        </row>
        <row r="3832">
          <cell r="D3832">
            <v>15000</v>
          </cell>
        </row>
        <row r="3833">
          <cell r="D3833">
            <v>15000</v>
          </cell>
        </row>
        <row r="3834">
          <cell r="D3834">
            <v>15000</v>
          </cell>
        </row>
        <row r="3835">
          <cell r="D3835">
            <v>15000</v>
          </cell>
        </row>
        <row r="3836">
          <cell r="D3836">
            <v>15000</v>
          </cell>
        </row>
        <row r="3837">
          <cell r="D3837">
            <v>15000</v>
          </cell>
        </row>
        <row r="3838">
          <cell r="D3838">
            <v>15000</v>
          </cell>
        </row>
        <row r="3839">
          <cell r="D3839">
            <v>15000</v>
          </cell>
        </row>
        <row r="3840">
          <cell r="D3840">
            <v>15000</v>
          </cell>
        </row>
        <row r="3841">
          <cell r="D3841">
            <v>14000</v>
          </cell>
        </row>
        <row r="3842">
          <cell r="D3842">
            <v>14000</v>
          </cell>
        </row>
        <row r="3843">
          <cell r="D3843">
            <v>13803</v>
          </cell>
        </row>
        <row r="3844">
          <cell r="D3844">
            <v>13000</v>
          </cell>
        </row>
        <row r="3845">
          <cell r="D3845">
            <v>13000</v>
          </cell>
        </row>
        <row r="3846">
          <cell r="D3846">
            <v>13000</v>
          </cell>
        </row>
        <row r="3847">
          <cell r="D3847">
            <v>12700</v>
          </cell>
        </row>
        <row r="3848">
          <cell r="D3848">
            <v>12000</v>
          </cell>
        </row>
        <row r="3849">
          <cell r="D3849">
            <v>12000</v>
          </cell>
        </row>
        <row r="3850">
          <cell r="D3850">
            <v>11000</v>
          </cell>
        </row>
        <row r="3851">
          <cell r="D3851">
            <v>10115</v>
          </cell>
        </row>
        <row r="3852">
          <cell r="D3852">
            <v>10000</v>
          </cell>
        </row>
        <row r="3853">
          <cell r="D3853">
            <v>10000</v>
          </cell>
        </row>
        <row r="3854">
          <cell r="D3854">
            <v>10000</v>
          </cell>
        </row>
        <row r="3855">
          <cell r="D3855">
            <v>10000</v>
          </cell>
        </row>
        <row r="3856">
          <cell r="D3856">
            <v>10000</v>
          </cell>
        </row>
        <row r="3857">
          <cell r="D3857">
            <v>10000</v>
          </cell>
        </row>
        <row r="3858">
          <cell r="D3858">
            <v>10000</v>
          </cell>
        </row>
        <row r="3859">
          <cell r="D3859">
            <v>10000</v>
          </cell>
        </row>
        <row r="3860">
          <cell r="D3860">
            <v>10000</v>
          </cell>
        </row>
        <row r="3861">
          <cell r="D3861">
            <v>10000</v>
          </cell>
        </row>
        <row r="3862">
          <cell r="D3862">
            <v>10000</v>
          </cell>
        </row>
        <row r="3863">
          <cell r="D3863">
            <v>10000</v>
          </cell>
        </row>
        <row r="3864">
          <cell r="D3864">
            <v>10000</v>
          </cell>
        </row>
        <row r="3865">
          <cell r="D3865">
            <v>10000</v>
          </cell>
        </row>
        <row r="3866">
          <cell r="D3866">
            <v>10000</v>
          </cell>
        </row>
        <row r="3867">
          <cell r="D3867">
            <v>10000</v>
          </cell>
        </row>
        <row r="3868">
          <cell r="D3868">
            <v>10000</v>
          </cell>
        </row>
        <row r="3869">
          <cell r="D3869">
            <v>10000</v>
          </cell>
        </row>
        <row r="3870">
          <cell r="D3870">
            <v>10000</v>
          </cell>
        </row>
        <row r="3871">
          <cell r="D3871">
            <v>10000</v>
          </cell>
        </row>
        <row r="3872">
          <cell r="D3872">
            <v>10000</v>
          </cell>
        </row>
        <row r="3873">
          <cell r="D3873">
            <v>10000</v>
          </cell>
        </row>
        <row r="3874">
          <cell r="D3874">
            <v>10000</v>
          </cell>
        </row>
        <row r="3875">
          <cell r="D3875">
            <v>10000</v>
          </cell>
        </row>
        <row r="3876">
          <cell r="D3876">
            <v>10000</v>
          </cell>
        </row>
        <row r="3877">
          <cell r="D3877">
            <v>10000</v>
          </cell>
        </row>
        <row r="3878">
          <cell r="D3878">
            <v>10000</v>
          </cell>
        </row>
        <row r="3879">
          <cell r="D3879">
            <v>10000</v>
          </cell>
        </row>
        <row r="3880">
          <cell r="D3880">
            <v>10000</v>
          </cell>
        </row>
        <row r="3881">
          <cell r="D3881">
            <v>10000</v>
          </cell>
        </row>
        <row r="3882">
          <cell r="D3882">
            <v>10000</v>
          </cell>
        </row>
        <row r="3883">
          <cell r="D3883">
            <v>10000</v>
          </cell>
        </row>
        <row r="3884">
          <cell r="D3884">
            <v>10000</v>
          </cell>
        </row>
        <row r="3885">
          <cell r="D3885">
            <v>10000</v>
          </cell>
        </row>
        <row r="3886">
          <cell r="D3886">
            <v>9600</v>
          </cell>
        </row>
        <row r="3887">
          <cell r="D3887">
            <v>9500</v>
          </cell>
        </row>
        <row r="3888">
          <cell r="D3888">
            <v>9300</v>
          </cell>
        </row>
        <row r="3889">
          <cell r="D3889">
            <v>9000</v>
          </cell>
        </row>
        <row r="3890">
          <cell r="D3890">
            <v>9000</v>
          </cell>
        </row>
        <row r="3891">
          <cell r="D3891">
            <v>9000</v>
          </cell>
        </row>
        <row r="3892">
          <cell r="D3892">
            <v>9000</v>
          </cell>
        </row>
        <row r="3893">
          <cell r="D3893">
            <v>8888</v>
          </cell>
        </row>
        <row r="3894">
          <cell r="D3894">
            <v>8880</v>
          </cell>
        </row>
        <row r="3895">
          <cell r="D3895">
            <v>8750</v>
          </cell>
        </row>
        <row r="3896">
          <cell r="D3896">
            <v>8000</v>
          </cell>
        </row>
        <row r="3897">
          <cell r="D3897">
            <v>8000</v>
          </cell>
        </row>
        <row r="3898">
          <cell r="D3898">
            <v>8000</v>
          </cell>
        </row>
        <row r="3899">
          <cell r="D3899">
            <v>8000</v>
          </cell>
        </row>
        <row r="3900">
          <cell r="D3900">
            <v>8000</v>
          </cell>
        </row>
        <row r="3901">
          <cell r="D3901">
            <v>8000</v>
          </cell>
        </row>
        <row r="3902">
          <cell r="D3902">
            <v>8000</v>
          </cell>
        </row>
        <row r="3903">
          <cell r="D3903">
            <v>8000</v>
          </cell>
        </row>
        <row r="3904">
          <cell r="D3904">
            <v>8000</v>
          </cell>
        </row>
        <row r="3905">
          <cell r="D3905">
            <v>7500</v>
          </cell>
        </row>
        <row r="3906">
          <cell r="D3906">
            <v>7500</v>
          </cell>
        </row>
        <row r="3907">
          <cell r="D3907">
            <v>7500</v>
          </cell>
        </row>
        <row r="3908">
          <cell r="D3908">
            <v>7175</v>
          </cell>
        </row>
        <row r="3909">
          <cell r="D3909">
            <v>7000</v>
          </cell>
        </row>
        <row r="3910">
          <cell r="D3910">
            <v>7000</v>
          </cell>
        </row>
        <row r="3911">
          <cell r="D3911">
            <v>7000</v>
          </cell>
        </row>
        <row r="3912">
          <cell r="D3912">
            <v>7000</v>
          </cell>
        </row>
        <row r="3913">
          <cell r="D3913">
            <v>7000</v>
          </cell>
        </row>
        <row r="3914">
          <cell r="D3914">
            <v>7000</v>
          </cell>
        </row>
        <row r="3915">
          <cell r="D3915">
            <v>7000</v>
          </cell>
        </row>
        <row r="3916">
          <cell r="D3916">
            <v>6750</v>
          </cell>
        </row>
        <row r="3917">
          <cell r="D3917">
            <v>6500</v>
          </cell>
        </row>
        <row r="3918">
          <cell r="D3918">
            <v>6500</v>
          </cell>
        </row>
        <row r="3919">
          <cell r="D3919">
            <v>6500</v>
          </cell>
        </row>
        <row r="3920">
          <cell r="D3920">
            <v>6500</v>
          </cell>
        </row>
        <row r="3921">
          <cell r="D3921">
            <v>6000</v>
          </cell>
        </row>
        <row r="3922">
          <cell r="D3922">
            <v>6000</v>
          </cell>
        </row>
        <row r="3923">
          <cell r="D3923">
            <v>6000</v>
          </cell>
        </row>
        <row r="3924">
          <cell r="D3924">
            <v>6000</v>
          </cell>
        </row>
        <row r="3925">
          <cell r="D3925">
            <v>6000</v>
          </cell>
        </row>
        <row r="3926">
          <cell r="D3926">
            <v>6000</v>
          </cell>
        </row>
        <row r="3927">
          <cell r="D3927">
            <v>6000</v>
          </cell>
        </row>
        <row r="3928">
          <cell r="D3928">
            <v>6000</v>
          </cell>
        </row>
        <row r="3929">
          <cell r="D3929">
            <v>6000</v>
          </cell>
        </row>
        <row r="3930">
          <cell r="D3930">
            <v>5999</v>
          </cell>
        </row>
        <row r="3931">
          <cell r="D3931">
            <v>5500</v>
          </cell>
        </row>
        <row r="3932">
          <cell r="D3932">
            <v>5500</v>
          </cell>
        </row>
        <row r="3933">
          <cell r="D3933">
            <v>5500</v>
          </cell>
        </row>
        <row r="3934">
          <cell r="D3934">
            <v>5500</v>
          </cell>
        </row>
        <row r="3935">
          <cell r="D3935">
            <v>5500</v>
          </cell>
        </row>
        <row r="3936">
          <cell r="D3936">
            <v>5500</v>
          </cell>
        </row>
        <row r="3937">
          <cell r="D3937">
            <v>5500</v>
          </cell>
        </row>
        <row r="3938">
          <cell r="D3938">
            <v>5200</v>
          </cell>
        </row>
        <row r="3939">
          <cell r="D3939">
            <v>5000</v>
          </cell>
        </row>
        <row r="3940">
          <cell r="D3940">
            <v>5000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5000</v>
          </cell>
        </row>
        <row r="3944">
          <cell r="D3944">
            <v>5000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5000</v>
          </cell>
        </row>
        <row r="3948">
          <cell r="D3948">
            <v>5000</v>
          </cell>
        </row>
        <row r="3949">
          <cell r="D3949">
            <v>5000</v>
          </cell>
        </row>
        <row r="3950">
          <cell r="D3950">
            <v>5000</v>
          </cell>
        </row>
        <row r="3951">
          <cell r="D3951">
            <v>5000</v>
          </cell>
        </row>
        <row r="3952">
          <cell r="D3952">
            <v>5000</v>
          </cell>
        </row>
        <row r="3953">
          <cell r="D3953">
            <v>5000</v>
          </cell>
        </row>
        <row r="3954">
          <cell r="D3954">
            <v>5000</v>
          </cell>
        </row>
        <row r="3955">
          <cell r="D3955">
            <v>5000</v>
          </cell>
        </row>
        <row r="3956">
          <cell r="D3956">
            <v>5000</v>
          </cell>
        </row>
        <row r="3957">
          <cell r="D3957">
            <v>5000</v>
          </cell>
        </row>
        <row r="3958">
          <cell r="D3958">
            <v>5000</v>
          </cell>
        </row>
        <row r="3959">
          <cell r="D3959">
            <v>5000</v>
          </cell>
        </row>
        <row r="3960">
          <cell r="D3960">
            <v>5000</v>
          </cell>
        </row>
        <row r="3961">
          <cell r="D3961">
            <v>5000</v>
          </cell>
        </row>
        <row r="3962">
          <cell r="D3962">
            <v>5000</v>
          </cell>
        </row>
        <row r="3963">
          <cell r="D3963">
            <v>4950</v>
          </cell>
        </row>
        <row r="3964">
          <cell r="D3964">
            <v>4500</v>
          </cell>
        </row>
        <row r="3965">
          <cell r="D3965">
            <v>4336</v>
          </cell>
        </row>
        <row r="3966">
          <cell r="D3966">
            <v>4200</v>
          </cell>
        </row>
        <row r="3967">
          <cell r="D3967">
            <v>4000</v>
          </cell>
        </row>
        <row r="3968">
          <cell r="D3968">
            <v>4000</v>
          </cell>
        </row>
        <row r="3969">
          <cell r="D3969">
            <v>4000</v>
          </cell>
        </row>
        <row r="3970">
          <cell r="D3970">
            <v>4000</v>
          </cell>
        </row>
        <row r="3971">
          <cell r="D3971">
            <v>4000</v>
          </cell>
        </row>
        <row r="3972">
          <cell r="D3972">
            <v>4000</v>
          </cell>
        </row>
        <row r="3973">
          <cell r="D3973">
            <v>4000</v>
          </cell>
        </row>
        <row r="3974">
          <cell r="D3974">
            <v>4000</v>
          </cell>
        </row>
        <row r="3975">
          <cell r="D3975">
            <v>4000</v>
          </cell>
        </row>
        <row r="3976">
          <cell r="D3976">
            <v>4000</v>
          </cell>
        </row>
        <row r="3977">
          <cell r="D3977">
            <v>4000</v>
          </cell>
        </row>
        <row r="3978">
          <cell r="D3978">
            <v>3500</v>
          </cell>
        </row>
        <row r="3979">
          <cell r="D3979">
            <v>3500</v>
          </cell>
        </row>
        <row r="3980">
          <cell r="D3980">
            <v>3500</v>
          </cell>
        </row>
        <row r="3981">
          <cell r="D3981">
            <v>3300</v>
          </cell>
        </row>
        <row r="3982">
          <cell r="D3982">
            <v>3274</v>
          </cell>
        </row>
        <row r="3983">
          <cell r="D3983">
            <v>3200</v>
          </cell>
        </row>
        <row r="3984">
          <cell r="D3984">
            <v>3200</v>
          </cell>
        </row>
        <row r="3985">
          <cell r="D3985">
            <v>3000</v>
          </cell>
        </row>
        <row r="3986">
          <cell r="D3986">
            <v>3000</v>
          </cell>
        </row>
        <row r="3987">
          <cell r="D3987">
            <v>3000</v>
          </cell>
        </row>
        <row r="3988">
          <cell r="D3988">
            <v>3000</v>
          </cell>
        </row>
        <row r="3989">
          <cell r="D3989">
            <v>3000</v>
          </cell>
        </row>
        <row r="3990">
          <cell r="D3990">
            <v>3000</v>
          </cell>
        </row>
        <row r="3991">
          <cell r="D3991">
            <v>3000</v>
          </cell>
        </row>
        <row r="3992">
          <cell r="D3992">
            <v>3000</v>
          </cell>
        </row>
        <row r="3993">
          <cell r="D3993">
            <v>3000</v>
          </cell>
        </row>
        <row r="3994">
          <cell r="D3994">
            <v>3000</v>
          </cell>
        </row>
        <row r="3995">
          <cell r="D3995">
            <v>3000</v>
          </cell>
        </row>
        <row r="3996">
          <cell r="D3996">
            <v>3000</v>
          </cell>
        </row>
        <row r="3997">
          <cell r="D3997">
            <v>3000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3000</v>
          </cell>
        </row>
        <row r="4001">
          <cell r="D4001">
            <v>3000</v>
          </cell>
        </row>
        <row r="4002">
          <cell r="D4002">
            <v>3000</v>
          </cell>
        </row>
        <row r="4003">
          <cell r="D4003">
            <v>3000</v>
          </cell>
        </row>
        <row r="4004">
          <cell r="D4004">
            <v>3000</v>
          </cell>
        </row>
        <row r="4005">
          <cell r="D4005">
            <v>2900</v>
          </cell>
        </row>
        <row r="4006">
          <cell r="D4006">
            <v>2888</v>
          </cell>
        </row>
        <row r="4007">
          <cell r="D4007">
            <v>2500</v>
          </cell>
        </row>
        <row r="4008">
          <cell r="D4008">
            <v>2500</v>
          </cell>
        </row>
        <row r="4009">
          <cell r="D4009">
            <v>2500</v>
          </cell>
        </row>
        <row r="4010">
          <cell r="D4010">
            <v>2500</v>
          </cell>
        </row>
        <row r="4011">
          <cell r="D4011">
            <v>2500</v>
          </cell>
        </row>
        <row r="4012">
          <cell r="D4012">
            <v>2500</v>
          </cell>
        </row>
        <row r="4013">
          <cell r="D4013">
            <v>2500</v>
          </cell>
        </row>
        <row r="4014">
          <cell r="D4014">
            <v>2500</v>
          </cell>
        </row>
        <row r="4015">
          <cell r="D4015">
            <v>2500</v>
          </cell>
        </row>
        <row r="4016">
          <cell r="D4016">
            <v>2400</v>
          </cell>
        </row>
        <row r="4017">
          <cell r="D4017">
            <v>2200</v>
          </cell>
        </row>
        <row r="4018">
          <cell r="D4018">
            <v>2200</v>
          </cell>
        </row>
        <row r="4019">
          <cell r="D4019">
            <v>2000</v>
          </cell>
        </row>
        <row r="4020">
          <cell r="D4020">
            <v>2000</v>
          </cell>
        </row>
        <row r="4021">
          <cell r="D4021">
            <v>2000</v>
          </cell>
        </row>
        <row r="4022">
          <cell r="D4022">
            <v>2000</v>
          </cell>
        </row>
        <row r="4023">
          <cell r="D4023">
            <v>2000</v>
          </cell>
        </row>
        <row r="4024">
          <cell r="D4024">
            <v>2000</v>
          </cell>
        </row>
        <row r="4025">
          <cell r="D4025">
            <v>2000</v>
          </cell>
        </row>
        <row r="4026">
          <cell r="D4026">
            <v>2000</v>
          </cell>
        </row>
        <row r="4027">
          <cell r="D4027">
            <v>2000</v>
          </cell>
        </row>
        <row r="4028">
          <cell r="D4028">
            <v>2000</v>
          </cell>
        </row>
        <row r="4029">
          <cell r="D4029">
            <v>2000</v>
          </cell>
        </row>
        <row r="4030">
          <cell r="D4030">
            <v>1999</v>
          </cell>
        </row>
        <row r="4031">
          <cell r="D4031">
            <v>1750</v>
          </cell>
        </row>
        <row r="4032">
          <cell r="D4032">
            <v>1680</v>
          </cell>
        </row>
        <row r="4033">
          <cell r="D4033">
            <v>1500</v>
          </cell>
        </row>
        <row r="4034">
          <cell r="D4034">
            <v>1500</v>
          </cell>
        </row>
        <row r="4035">
          <cell r="D4035">
            <v>1500</v>
          </cell>
        </row>
        <row r="4036">
          <cell r="D4036">
            <v>1500</v>
          </cell>
        </row>
        <row r="4037">
          <cell r="D4037">
            <v>1500</v>
          </cell>
        </row>
        <row r="4038">
          <cell r="D4038">
            <v>1500</v>
          </cell>
        </row>
        <row r="4039">
          <cell r="D4039">
            <v>1500</v>
          </cell>
        </row>
        <row r="4040">
          <cell r="D4040">
            <v>1500</v>
          </cell>
        </row>
        <row r="4041">
          <cell r="D4041">
            <v>1500</v>
          </cell>
        </row>
        <row r="4042">
          <cell r="D4042">
            <v>1500</v>
          </cell>
        </row>
        <row r="4043">
          <cell r="D4043">
            <v>1500</v>
          </cell>
        </row>
        <row r="4044">
          <cell r="D4044">
            <v>1500</v>
          </cell>
        </row>
        <row r="4045">
          <cell r="D4045">
            <v>1500</v>
          </cell>
        </row>
        <row r="4046">
          <cell r="D4046">
            <v>1500</v>
          </cell>
        </row>
        <row r="4047">
          <cell r="D4047">
            <v>1400</v>
          </cell>
        </row>
        <row r="4048">
          <cell r="D4048">
            <v>1200</v>
          </cell>
        </row>
        <row r="4049">
          <cell r="D4049">
            <v>1200</v>
          </cell>
        </row>
        <row r="4050">
          <cell r="D4050">
            <v>1200</v>
          </cell>
        </row>
        <row r="4051">
          <cell r="D4051">
            <v>1200</v>
          </cell>
        </row>
        <row r="4052">
          <cell r="D4052">
            <v>1200</v>
          </cell>
        </row>
        <row r="4053">
          <cell r="D4053">
            <v>1200</v>
          </cell>
        </row>
        <row r="4054">
          <cell r="D4054">
            <v>1200</v>
          </cell>
        </row>
        <row r="4055">
          <cell r="D4055">
            <v>1150</v>
          </cell>
        </row>
        <row r="4056">
          <cell r="D4056">
            <v>1110</v>
          </cell>
        </row>
        <row r="4057">
          <cell r="D4057">
            <v>1100</v>
          </cell>
        </row>
        <row r="4058">
          <cell r="D4058">
            <v>1100</v>
          </cell>
        </row>
        <row r="4059">
          <cell r="D4059">
            <v>1000</v>
          </cell>
        </row>
        <row r="4060">
          <cell r="D4060">
            <v>1000</v>
          </cell>
        </row>
        <row r="4061">
          <cell r="D4061">
            <v>1000</v>
          </cell>
        </row>
        <row r="4062">
          <cell r="D4062">
            <v>1000</v>
          </cell>
        </row>
        <row r="4063">
          <cell r="D4063">
            <v>1000</v>
          </cell>
        </row>
        <row r="4064">
          <cell r="D4064">
            <v>1000</v>
          </cell>
        </row>
        <row r="4065">
          <cell r="D4065">
            <v>1000</v>
          </cell>
        </row>
        <row r="4066">
          <cell r="D4066">
            <v>1000</v>
          </cell>
        </row>
        <row r="4067">
          <cell r="D4067">
            <v>1000</v>
          </cell>
        </row>
        <row r="4068">
          <cell r="D4068">
            <v>1000</v>
          </cell>
        </row>
        <row r="4069">
          <cell r="D4069">
            <v>1000</v>
          </cell>
        </row>
        <row r="4070">
          <cell r="D4070">
            <v>1000</v>
          </cell>
        </row>
        <row r="4071">
          <cell r="D4071">
            <v>1000</v>
          </cell>
        </row>
        <row r="4072">
          <cell r="D4072">
            <v>1000</v>
          </cell>
        </row>
        <row r="4073">
          <cell r="D4073">
            <v>900</v>
          </cell>
        </row>
        <row r="4074">
          <cell r="D4074">
            <v>850</v>
          </cell>
        </row>
        <row r="4075">
          <cell r="D4075">
            <v>750</v>
          </cell>
        </row>
        <row r="4076">
          <cell r="D4076">
            <v>750</v>
          </cell>
        </row>
        <row r="4077">
          <cell r="D4077">
            <v>700</v>
          </cell>
        </row>
        <row r="4078">
          <cell r="D4078">
            <v>700</v>
          </cell>
        </row>
        <row r="4079">
          <cell r="D4079">
            <v>678</v>
          </cell>
        </row>
        <row r="4080">
          <cell r="D4080">
            <v>620</v>
          </cell>
        </row>
        <row r="4081">
          <cell r="D4081">
            <v>600</v>
          </cell>
        </row>
        <row r="4082">
          <cell r="D4082">
            <v>600</v>
          </cell>
        </row>
        <row r="4083">
          <cell r="D4083">
            <v>575</v>
          </cell>
        </row>
        <row r="4084">
          <cell r="D4084">
            <v>550</v>
          </cell>
        </row>
        <row r="4085">
          <cell r="D4085">
            <v>550</v>
          </cell>
        </row>
        <row r="4086">
          <cell r="D4086">
            <v>525</v>
          </cell>
        </row>
        <row r="4087">
          <cell r="D4087">
            <v>516</v>
          </cell>
        </row>
        <row r="4088">
          <cell r="D4088">
            <v>515</v>
          </cell>
        </row>
        <row r="4089">
          <cell r="D4089">
            <v>500</v>
          </cell>
        </row>
        <row r="4090">
          <cell r="D4090">
            <v>500</v>
          </cell>
        </row>
        <row r="4091">
          <cell r="D4091">
            <v>500</v>
          </cell>
        </row>
        <row r="4092">
          <cell r="D4092">
            <v>500</v>
          </cell>
        </row>
        <row r="4093">
          <cell r="D4093">
            <v>500</v>
          </cell>
        </row>
        <row r="4094">
          <cell r="D4094">
            <v>500</v>
          </cell>
        </row>
        <row r="4095">
          <cell r="D4095">
            <v>500</v>
          </cell>
        </row>
        <row r="4096">
          <cell r="D4096">
            <v>450</v>
          </cell>
        </row>
        <row r="4097">
          <cell r="D4097">
            <v>400</v>
          </cell>
        </row>
        <row r="4098">
          <cell r="D4098">
            <v>400</v>
          </cell>
        </row>
        <row r="4099">
          <cell r="D4099">
            <v>400</v>
          </cell>
        </row>
        <row r="4100">
          <cell r="D4100">
            <v>300</v>
          </cell>
        </row>
        <row r="4101">
          <cell r="D4101">
            <v>300</v>
          </cell>
        </row>
        <row r="4102">
          <cell r="D4102">
            <v>280</v>
          </cell>
        </row>
        <row r="4103">
          <cell r="D4103">
            <v>270</v>
          </cell>
        </row>
        <row r="4104">
          <cell r="D4104">
            <v>250</v>
          </cell>
        </row>
        <row r="4105">
          <cell r="D4105">
            <v>250</v>
          </cell>
        </row>
        <row r="4106">
          <cell r="D4106">
            <v>200</v>
          </cell>
        </row>
        <row r="4107">
          <cell r="D4107">
            <v>200</v>
          </cell>
        </row>
        <row r="4108">
          <cell r="D4108">
            <v>200</v>
          </cell>
        </row>
        <row r="4109">
          <cell r="D4109">
            <v>128</v>
          </cell>
        </row>
        <row r="4110">
          <cell r="D4110">
            <v>100</v>
          </cell>
        </row>
        <row r="4111">
          <cell r="D4111">
            <v>60</v>
          </cell>
        </row>
        <row r="4112">
          <cell r="D4112">
            <v>50</v>
          </cell>
        </row>
        <row r="4113">
          <cell r="D4113">
            <v>25</v>
          </cell>
        </row>
        <row r="4114">
          <cell r="D4114">
            <v>20</v>
          </cell>
        </row>
        <row r="4115">
          <cell r="D4115">
            <v>2</v>
          </cell>
        </row>
        <row r="4116">
          <cell r="D4116"/>
        </row>
        <row r="4117">
          <cell r="D4117"/>
        </row>
      </sheetData>
      <sheetData sheetId="10"/>
      <sheetData sheetId="11">
        <row r="1">
          <cell r="D1">
            <v>18000</v>
          </cell>
          <cell r="E1" t="str">
            <v>pledged</v>
          </cell>
        </row>
        <row r="2">
          <cell r="D2">
            <v>50000</v>
          </cell>
          <cell r="E2">
            <v>12521</v>
          </cell>
        </row>
        <row r="3">
          <cell r="D3">
            <v>15000</v>
          </cell>
          <cell r="E3">
            <v>10775</v>
          </cell>
        </row>
        <row r="4">
          <cell r="D4">
            <v>9800</v>
          </cell>
          <cell r="E4">
            <v>6301.76</v>
          </cell>
        </row>
        <row r="5">
          <cell r="D5">
            <v>5000</v>
          </cell>
          <cell r="E5">
            <v>4066</v>
          </cell>
        </row>
        <row r="6">
          <cell r="D6">
            <v>11140</v>
          </cell>
          <cell r="E6">
            <v>3905</v>
          </cell>
        </row>
        <row r="7">
          <cell r="D7">
            <v>10000</v>
          </cell>
          <cell r="E7">
            <v>3877</v>
          </cell>
        </row>
        <row r="8">
          <cell r="D8">
            <v>5000</v>
          </cell>
          <cell r="E8">
            <v>3685</v>
          </cell>
        </row>
        <row r="9">
          <cell r="D9">
            <v>5500</v>
          </cell>
          <cell r="E9">
            <v>3530</v>
          </cell>
        </row>
        <row r="10">
          <cell r="D10">
            <v>5000</v>
          </cell>
          <cell r="E10">
            <v>3405</v>
          </cell>
        </row>
        <row r="11">
          <cell r="D11">
            <v>8000</v>
          </cell>
          <cell r="E11">
            <v>3045</v>
          </cell>
        </row>
        <row r="12">
          <cell r="D12">
            <v>6000</v>
          </cell>
          <cell r="E12">
            <v>2993</v>
          </cell>
        </row>
        <row r="13">
          <cell r="D13">
            <v>12000</v>
          </cell>
          <cell r="E13">
            <v>2823</v>
          </cell>
        </row>
        <row r="14">
          <cell r="D14">
            <v>15000</v>
          </cell>
          <cell r="E14">
            <v>2800</v>
          </cell>
        </row>
        <row r="15">
          <cell r="D15">
            <v>8000</v>
          </cell>
          <cell r="E15">
            <v>2524</v>
          </cell>
        </row>
        <row r="16">
          <cell r="D16">
            <v>2885</v>
          </cell>
          <cell r="E16">
            <v>2500</v>
          </cell>
        </row>
        <row r="17">
          <cell r="D17">
            <v>7500</v>
          </cell>
          <cell r="E17">
            <v>2485</v>
          </cell>
        </row>
        <row r="18">
          <cell r="D18">
            <v>15000</v>
          </cell>
          <cell r="E18">
            <v>2366</v>
          </cell>
        </row>
        <row r="19">
          <cell r="D19">
            <v>13000</v>
          </cell>
          <cell r="E19">
            <v>2290</v>
          </cell>
        </row>
        <row r="20">
          <cell r="D20">
            <v>14440</v>
          </cell>
          <cell r="E20">
            <v>2129</v>
          </cell>
        </row>
        <row r="21">
          <cell r="D21">
            <v>10000</v>
          </cell>
          <cell r="E21">
            <v>2030</v>
          </cell>
        </row>
        <row r="22">
          <cell r="D22">
            <v>20000</v>
          </cell>
          <cell r="E22">
            <v>1908</v>
          </cell>
        </row>
        <row r="23">
          <cell r="D23">
            <v>11000</v>
          </cell>
          <cell r="E23">
            <v>1862</v>
          </cell>
        </row>
        <row r="24">
          <cell r="D24">
            <v>5000</v>
          </cell>
          <cell r="E24">
            <v>1788</v>
          </cell>
        </row>
        <row r="25">
          <cell r="D25">
            <v>7200</v>
          </cell>
          <cell r="E25">
            <v>1782</v>
          </cell>
        </row>
        <row r="26">
          <cell r="D26">
            <v>10500</v>
          </cell>
          <cell r="E26">
            <v>1742</v>
          </cell>
        </row>
        <row r="27">
          <cell r="D27">
            <v>5000</v>
          </cell>
          <cell r="E27">
            <v>1697</v>
          </cell>
        </row>
        <row r="28">
          <cell r="D28">
            <v>15000</v>
          </cell>
          <cell r="E28">
            <v>1362</v>
          </cell>
        </row>
        <row r="29">
          <cell r="D29">
            <v>90000</v>
          </cell>
          <cell r="E29">
            <v>1335</v>
          </cell>
        </row>
        <row r="30">
          <cell r="D30">
            <v>30000</v>
          </cell>
          <cell r="E30">
            <v>1305</v>
          </cell>
        </row>
        <row r="31">
          <cell r="D31">
            <v>7000</v>
          </cell>
          <cell r="E31">
            <v>1225</v>
          </cell>
        </row>
        <row r="32">
          <cell r="D32">
            <v>3000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7000</v>
          </cell>
          <cell r="E34">
            <v>1126</v>
          </cell>
        </row>
        <row r="35">
          <cell r="D35">
            <v>5000</v>
          </cell>
          <cell r="E35">
            <v>1102</v>
          </cell>
        </row>
        <row r="36">
          <cell r="D36">
            <v>6000</v>
          </cell>
          <cell r="E36">
            <v>1065</v>
          </cell>
        </row>
        <row r="37">
          <cell r="D37">
            <v>10000</v>
          </cell>
          <cell r="E37">
            <v>1060</v>
          </cell>
        </row>
        <row r="38">
          <cell r="D38">
            <v>2500</v>
          </cell>
          <cell r="E38">
            <v>1000</v>
          </cell>
        </row>
        <row r="39">
          <cell r="D39">
            <v>10000</v>
          </cell>
          <cell r="E39">
            <v>953</v>
          </cell>
        </row>
        <row r="40">
          <cell r="D40">
            <v>40000</v>
          </cell>
          <cell r="E40">
            <v>872</v>
          </cell>
        </row>
        <row r="41">
          <cell r="D41">
            <v>1500</v>
          </cell>
          <cell r="E41">
            <v>842</v>
          </cell>
        </row>
        <row r="42">
          <cell r="D42">
            <v>3500</v>
          </cell>
          <cell r="E42">
            <v>795</v>
          </cell>
        </row>
        <row r="43">
          <cell r="D43">
            <v>5000</v>
          </cell>
          <cell r="E43">
            <v>759</v>
          </cell>
        </row>
        <row r="44">
          <cell r="D44">
            <v>2000</v>
          </cell>
          <cell r="E44">
            <v>750</v>
          </cell>
        </row>
        <row r="45">
          <cell r="D45">
            <v>1250</v>
          </cell>
          <cell r="E45">
            <v>730</v>
          </cell>
        </row>
        <row r="46">
          <cell r="D46">
            <v>1800</v>
          </cell>
          <cell r="E46">
            <v>715</v>
          </cell>
        </row>
        <row r="47">
          <cell r="D47">
            <v>5000</v>
          </cell>
          <cell r="E47">
            <v>657</v>
          </cell>
        </row>
        <row r="48">
          <cell r="D48">
            <v>6000</v>
          </cell>
          <cell r="E48">
            <v>651</v>
          </cell>
        </row>
        <row r="49">
          <cell r="D49">
            <v>2000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3000</v>
          </cell>
          <cell r="E51">
            <v>641</v>
          </cell>
        </row>
        <row r="52">
          <cell r="D52">
            <v>3500</v>
          </cell>
          <cell r="E52">
            <v>625</v>
          </cell>
        </row>
        <row r="53">
          <cell r="D53">
            <v>5500</v>
          </cell>
          <cell r="E53">
            <v>622</v>
          </cell>
        </row>
        <row r="54">
          <cell r="D54">
            <v>1300</v>
          </cell>
          <cell r="E54">
            <v>620</v>
          </cell>
        </row>
        <row r="55">
          <cell r="D55">
            <v>6000</v>
          </cell>
          <cell r="E55">
            <v>620</v>
          </cell>
        </row>
        <row r="56">
          <cell r="D56">
            <v>2000</v>
          </cell>
          <cell r="E56">
            <v>565</v>
          </cell>
        </row>
        <row r="57">
          <cell r="D57">
            <v>12000</v>
          </cell>
          <cell r="E57">
            <v>561</v>
          </cell>
        </row>
        <row r="58">
          <cell r="D58">
            <v>5000</v>
          </cell>
          <cell r="E58">
            <v>550</v>
          </cell>
        </row>
        <row r="59">
          <cell r="D59">
            <v>10000</v>
          </cell>
          <cell r="E59">
            <v>550</v>
          </cell>
        </row>
        <row r="60">
          <cell r="D60">
            <v>5000</v>
          </cell>
          <cell r="E60">
            <v>541</v>
          </cell>
        </row>
        <row r="61">
          <cell r="D61">
            <v>15000</v>
          </cell>
          <cell r="E61">
            <v>527</v>
          </cell>
        </row>
        <row r="62">
          <cell r="D62">
            <v>2500</v>
          </cell>
          <cell r="E62">
            <v>520</v>
          </cell>
        </row>
        <row r="63">
          <cell r="D63">
            <v>5500</v>
          </cell>
          <cell r="E63">
            <v>504</v>
          </cell>
        </row>
        <row r="64">
          <cell r="D64">
            <v>3000</v>
          </cell>
          <cell r="E64">
            <v>500</v>
          </cell>
        </row>
        <row r="65">
          <cell r="D65">
            <v>20000</v>
          </cell>
          <cell r="E65">
            <v>497</v>
          </cell>
        </row>
        <row r="66">
          <cell r="D66">
            <v>10000</v>
          </cell>
          <cell r="E66">
            <v>490</v>
          </cell>
        </row>
        <row r="67">
          <cell r="D67">
            <v>5600</v>
          </cell>
          <cell r="E67">
            <v>467</v>
          </cell>
        </row>
        <row r="68">
          <cell r="D68">
            <v>20000</v>
          </cell>
          <cell r="E68">
            <v>460</v>
          </cell>
        </row>
        <row r="69">
          <cell r="D69">
            <v>2500</v>
          </cell>
          <cell r="E69">
            <v>453</v>
          </cell>
        </row>
        <row r="70">
          <cell r="D70">
            <v>2000</v>
          </cell>
          <cell r="E70">
            <v>450</v>
          </cell>
        </row>
        <row r="71">
          <cell r="D71">
            <v>1500</v>
          </cell>
          <cell r="E71">
            <v>437</v>
          </cell>
        </row>
        <row r="72">
          <cell r="D72">
            <v>1750</v>
          </cell>
          <cell r="E72">
            <v>427</v>
          </cell>
        </row>
        <row r="73">
          <cell r="D73">
            <v>6048</v>
          </cell>
          <cell r="E73">
            <v>425</v>
          </cell>
        </row>
        <row r="74">
          <cell r="D74">
            <v>1700</v>
          </cell>
          <cell r="E74">
            <v>413</v>
          </cell>
        </row>
        <row r="75">
          <cell r="D75">
            <v>2500</v>
          </cell>
          <cell r="E75">
            <v>410</v>
          </cell>
        </row>
        <row r="76">
          <cell r="D76">
            <v>3255</v>
          </cell>
          <cell r="E76">
            <v>400</v>
          </cell>
        </row>
        <row r="77">
          <cell r="D77">
            <v>5000</v>
          </cell>
          <cell r="E77">
            <v>397</v>
          </cell>
        </row>
        <row r="78">
          <cell r="D78">
            <v>2000</v>
          </cell>
          <cell r="E78">
            <v>362</v>
          </cell>
        </row>
        <row r="79">
          <cell r="D79">
            <v>2224</v>
          </cell>
          <cell r="E79">
            <v>358</v>
          </cell>
        </row>
        <row r="80">
          <cell r="D80">
            <v>7500</v>
          </cell>
          <cell r="E80">
            <v>350</v>
          </cell>
        </row>
        <row r="81">
          <cell r="D81">
            <v>8000</v>
          </cell>
          <cell r="E81">
            <v>316</v>
          </cell>
        </row>
        <row r="82">
          <cell r="D82">
            <v>2500</v>
          </cell>
          <cell r="E82">
            <v>311</v>
          </cell>
        </row>
        <row r="83">
          <cell r="D83">
            <v>600</v>
          </cell>
          <cell r="E83">
            <v>301</v>
          </cell>
        </row>
        <row r="84">
          <cell r="D84">
            <v>500</v>
          </cell>
          <cell r="E84">
            <v>300</v>
          </cell>
        </row>
        <row r="85">
          <cell r="D85">
            <v>1200</v>
          </cell>
          <cell r="E85">
            <v>300</v>
          </cell>
        </row>
        <row r="86">
          <cell r="D86">
            <v>2000</v>
          </cell>
          <cell r="E86">
            <v>292</v>
          </cell>
        </row>
        <row r="87">
          <cell r="D87">
            <v>10000</v>
          </cell>
          <cell r="E87">
            <v>285</v>
          </cell>
        </row>
        <row r="88">
          <cell r="D88">
            <v>5000</v>
          </cell>
          <cell r="E88">
            <v>273</v>
          </cell>
        </row>
        <row r="89">
          <cell r="D89">
            <v>4000</v>
          </cell>
          <cell r="E89">
            <v>271</v>
          </cell>
        </row>
        <row r="90">
          <cell r="D90">
            <v>9600</v>
          </cell>
          <cell r="E90">
            <v>266</v>
          </cell>
        </row>
        <row r="91">
          <cell r="D91">
            <v>5000</v>
          </cell>
          <cell r="E91">
            <v>264</v>
          </cell>
        </row>
        <row r="92">
          <cell r="D92">
            <v>800</v>
          </cell>
          <cell r="E92">
            <v>260</v>
          </cell>
        </row>
        <row r="93">
          <cell r="D93">
            <v>750</v>
          </cell>
          <cell r="E93">
            <v>260</v>
          </cell>
        </row>
        <row r="94">
          <cell r="D94">
            <v>2000</v>
          </cell>
          <cell r="E94">
            <v>252</v>
          </cell>
        </row>
        <row r="95">
          <cell r="D95">
            <v>5000</v>
          </cell>
          <cell r="E95">
            <v>251</v>
          </cell>
        </row>
        <row r="96">
          <cell r="D96">
            <v>600</v>
          </cell>
          <cell r="E96">
            <v>240</v>
          </cell>
        </row>
        <row r="97">
          <cell r="D97">
            <v>3000</v>
          </cell>
          <cell r="E97">
            <v>225</v>
          </cell>
        </row>
        <row r="98">
          <cell r="D98">
            <v>2000</v>
          </cell>
          <cell r="E98">
            <v>215</v>
          </cell>
        </row>
        <row r="99">
          <cell r="D99">
            <v>2825</v>
          </cell>
          <cell r="E99">
            <v>214</v>
          </cell>
        </row>
        <row r="100">
          <cell r="D100">
            <v>1000</v>
          </cell>
          <cell r="E100">
            <v>211</v>
          </cell>
        </row>
        <row r="101">
          <cell r="D101">
            <v>1600</v>
          </cell>
          <cell r="E101">
            <v>211</v>
          </cell>
        </row>
        <row r="102">
          <cell r="D102">
            <v>8500</v>
          </cell>
          <cell r="E102">
            <v>204</v>
          </cell>
        </row>
        <row r="103">
          <cell r="D103">
            <v>2000</v>
          </cell>
          <cell r="E103">
            <v>202</v>
          </cell>
        </row>
        <row r="104">
          <cell r="D104">
            <v>13500</v>
          </cell>
          <cell r="E104">
            <v>201</v>
          </cell>
        </row>
        <row r="105">
          <cell r="D105">
            <v>6000</v>
          </cell>
          <cell r="E105">
            <v>200</v>
          </cell>
        </row>
        <row r="106">
          <cell r="D106">
            <v>7000</v>
          </cell>
          <cell r="E106">
            <v>195</v>
          </cell>
        </row>
        <row r="107">
          <cell r="D107">
            <v>45000</v>
          </cell>
          <cell r="E107">
            <v>189</v>
          </cell>
        </row>
        <row r="108">
          <cell r="D108">
            <v>6000</v>
          </cell>
          <cell r="E108">
            <v>185</v>
          </cell>
        </row>
        <row r="109">
          <cell r="D109">
            <v>20000</v>
          </cell>
          <cell r="E109">
            <v>185</v>
          </cell>
        </row>
        <row r="110">
          <cell r="D110">
            <v>1600</v>
          </cell>
          <cell r="E110">
            <v>177</v>
          </cell>
        </row>
        <row r="111">
          <cell r="D111">
            <v>1000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700</v>
          </cell>
          <cell r="E113">
            <v>153</v>
          </cell>
        </row>
        <row r="114">
          <cell r="D114">
            <v>3000</v>
          </cell>
          <cell r="E114">
            <v>150</v>
          </cell>
        </row>
        <row r="115">
          <cell r="D115">
            <v>500</v>
          </cell>
          <cell r="E115">
            <v>146</v>
          </cell>
        </row>
        <row r="116">
          <cell r="D116">
            <v>14000</v>
          </cell>
          <cell r="E116">
            <v>137</v>
          </cell>
        </row>
        <row r="117">
          <cell r="D117">
            <v>60000</v>
          </cell>
          <cell r="E117">
            <v>136</v>
          </cell>
        </row>
        <row r="118">
          <cell r="D118">
            <v>2500</v>
          </cell>
          <cell r="E118">
            <v>135</v>
          </cell>
        </row>
        <row r="119">
          <cell r="D119">
            <v>400</v>
          </cell>
          <cell r="E119">
            <v>135</v>
          </cell>
        </row>
        <row r="120">
          <cell r="D120">
            <v>2000</v>
          </cell>
          <cell r="E120">
            <v>130</v>
          </cell>
        </row>
        <row r="121">
          <cell r="D121">
            <v>15000</v>
          </cell>
          <cell r="E121">
            <v>126</v>
          </cell>
        </row>
        <row r="122">
          <cell r="D122">
            <v>10000</v>
          </cell>
          <cell r="E122">
            <v>125</v>
          </cell>
        </row>
        <row r="123">
          <cell r="D123">
            <v>8000</v>
          </cell>
          <cell r="E123">
            <v>125</v>
          </cell>
        </row>
        <row r="124">
          <cell r="D124">
            <v>5000</v>
          </cell>
          <cell r="E124">
            <v>118</v>
          </cell>
        </row>
        <row r="125">
          <cell r="D125">
            <v>10000</v>
          </cell>
          <cell r="E125">
            <v>110</v>
          </cell>
        </row>
        <row r="126">
          <cell r="D126">
            <v>3000</v>
          </cell>
          <cell r="E126">
            <v>105</v>
          </cell>
        </row>
        <row r="127">
          <cell r="D127">
            <v>5000</v>
          </cell>
          <cell r="E127">
            <v>101</v>
          </cell>
        </row>
        <row r="128">
          <cell r="D128">
            <v>2000</v>
          </cell>
          <cell r="E128">
            <v>100</v>
          </cell>
        </row>
        <row r="129">
          <cell r="D129">
            <v>1000</v>
          </cell>
          <cell r="E129">
            <v>100</v>
          </cell>
        </row>
        <row r="130">
          <cell r="D130">
            <v>1000</v>
          </cell>
          <cell r="E130">
            <v>100</v>
          </cell>
        </row>
        <row r="131">
          <cell r="D131">
            <v>600</v>
          </cell>
          <cell r="E131">
            <v>100</v>
          </cell>
        </row>
        <row r="132">
          <cell r="D132">
            <v>500</v>
          </cell>
          <cell r="E132">
            <v>100</v>
          </cell>
        </row>
        <row r="133">
          <cell r="D133">
            <v>5000</v>
          </cell>
          <cell r="E133">
            <v>100</v>
          </cell>
        </row>
        <row r="134">
          <cell r="D134">
            <v>3750</v>
          </cell>
          <cell r="E134">
            <v>95</v>
          </cell>
        </row>
        <row r="135">
          <cell r="D135">
            <v>3000</v>
          </cell>
          <cell r="E135">
            <v>95</v>
          </cell>
        </row>
        <row r="136">
          <cell r="D136">
            <v>700</v>
          </cell>
          <cell r="E136">
            <v>94</v>
          </cell>
        </row>
        <row r="137">
          <cell r="D137">
            <v>35000</v>
          </cell>
          <cell r="E137">
            <v>80</v>
          </cell>
        </row>
        <row r="138">
          <cell r="D138">
            <v>750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5000</v>
          </cell>
          <cell r="E140">
            <v>61</v>
          </cell>
        </row>
        <row r="141">
          <cell r="D141">
            <v>3000</v>
          </cell>
          <cell r="E141">
            <v>60</v>
          </cell>
        </row>
        <row r="142">
          <cell r="D142">
            <v>12700</v>
          </cell>
          <cell r="E142">
            <v>59</v>
          </cell>
        </row>
        <row r="143">
          <cell r="D143">
            <v>600</v>
          </cell>
          <cell r="E143">
            <v>55</v>
          </cell>
        </row>
        <row r="144">
          <cell r="D144">
            <v>5500</v>
          </cell>
          <cell r="E144">
            <v>51</v>
          </cell>
        </row>
        <row r="145">
          <cell r="D145">
            <v>4500</v>
          </cell>
          <cell r="E145">
            <v>50</v>
          </cell>
        </row>
        <row r="146">
          <cell r="D146">
            <v>1000</v>
          </cell>
          <cell r="E146">
            <v>50</v>
          </cell>
        </row>
        <row r="147">
          <cell r="D147">
            <v>1000</v>
          </cell>
          <cell r="E147">
            <v>50</v>
          </cell>
        </row>
        <row r="148">
          <cell r="D148">
            <v>7500</v>
          </cell>
          <cell r="E148">
            <v>47</v>
          </cell>
        </row>
        <row r="149">
          <cell r="D149">
            <v>5000</v>
          </cell>
          <cell r="E149">
            <v>45</v>
          </cell>
        </row>
        <row r="150">
          <cell r="D150">
            <v>3000</v>
          </cell>
          <cell r="E150">
            <v>45</v>
          </cell>
        </row>
        <row r="151">
          <cell r="D151">
            <v>2000</v>
          </cell>
          <cell r="E151">
            <v>45</v>
          </cell>
        </row>
        <row r="152">
          <cell r="D152">
            <v>3000</v>
          </cell>
          <cell r="E152">
            <v>41</v>
          </cell>
        </row>
        <row r="153">
          <cell r="D153">
            <v>5000</v>
          </cell>
          <cell r="E153">
            <v>40</v>
          </cell>
        </row>
        <row r="154">
          <cell r="D154">
            <v>1000</v>
          </cell>
          <cell r="E154">
            <v>39</v>
          </cell>
        </row>
        <row r="155">
          <cell r="D155">
            <v>3500</v>
          </cell>
          <cell r="E155">
            <v>38</v>
          </cell>
        </row>
        <row r="156">
          <cell r="D156">
            <v>3495</v>
          </cell>
          <cell r="E156">
            <v>37</v>
          </cell>
        </row>
        <row r="157">
          <cell r="D157">
            <v>1500</v>
          </cell>
          <cell r="E157">
            <v>34.950000000000003</v>
          </cell>
        </row>
        <row r="158">
          <cell r="D158">
            <v>1000</v>
          </cell>
          <cell r="E158">
            <v>32</v>
          </cell>
        </row>
        <row r="159">
          <cell r="D159">
            <v>11200</v>
          </cell>
          <cell r="E159">
            <v>32</v>
          </cell>
        </row>
        <row r="160">
          <cell r="D160">
            <v>3500</v>
          </cell>
          <cell r="E160">
            <v>29</v>
          </cell>
        </row>
        <row r="161">
          <cell r="D161">
            <v>4000</v>
          </cell>
          <cell r="E161">
            <v>29</v>
          </cell>
        </row>
        <row r="162">
          <cell r="D162">
            <v>100000</v>
          </cell>
          <cell r="E162">
            <v>27</v>
          </cell>
        </row>
        <row r="163">
          <cell r="D163">
            <v>2000</v>
          </cell>
          <cell r="E163">
            <v>26</v>
          </cell>
        </row>
        <row r="164">
          <cell r="D164">
            <v>150000</v>
          </cell>
          <cell r="E164">
            <v>26</v>
          </cell>
        </row>
        <row r="165">
          <cell r="D165">
            <v>26000</v>
          </cell>
          <cell r="E165">
            <v>25</v>
          </cell>
        </row>
        <row r="166">
          <cell r="D166">
            <v>15000</v>
          </cell>
          <cell r="E166">
            <v>25</v>
          </cell>
        </row>
        <row r="167">
          <cell r="D167">
            <v>5000</v>
          </cell>
          <cell r="E167">
            <v>25</v>
          </cell>
        </row>
        <row r="168">
          <cell r="D168">
            <v>4000</v>
          </cell>
          <cell r="E168">
            <v>25</v>
          </cell>
        </row>
        <row r="169">
          <cell r="D169">
            <v>3000</v>
          </cell>
          <cell r="E169">
            <v>25</v>
          </cell>
        </row>
        <row r="170">
          <cell r="D170">
            <v>1000</v>
          </cell>
          <cell r="E170">
            <v>25</v>
          </cell>
        </row>
        <row r="171">
          <cell r="D171">
            <v>1250</v>
          </cell>
          <cell r="E171">
            <v>25</v>
          </cell>
        </row>
        <row r="172">
          <cell r="D172">
            <v>500</v>
          </cell>
          <cell r="E172">
            <v>23</v>
          </cell>
        </row>
        <row r="173">
          <cell r="D173">
            <v>10000</v>
          </cell>
          <cell r="E173">
            <v>23</v>
          </cell>
        </row>
        <row r="174">
          <cell r="D174">
            <v>2000</v>
          </cell>
          <cell r="E174">
            <v>21</v>
          </cell>
        </row>
        <row r="175">
          <cell r="D175">
            <v>180000</v>
          </cell>
          <cell r="E175">
            <v>21</v>
          </cell>
        </row>
        <row r="176">
          <cell r="D176">
            <v>110000</v>
          </cell>
          <cell r="E176">
            <v>20</v>
          </cell>
        </row>
        <row r="177">
          <cell r="D177">
            <v>50000</v>
          </cell>
          <cell r="E177">
            <v>20</v>
          </cell>
        </row>
        <row r="178">
          <cell r="D178">
            <v>10000</v>
          </cell>
          <cell r="E178">
            <v>20</v>
          </cell>
        </row>
        <row r="179">
          <cell r="D179">
            <v>20000</v>
          </cell>
          <cell r="E179">
            <v>20</v>
          </cell>
        </row>
        <row r="180">
          <cell r="D180">
            <v>150</v>
          </cell>
          <cell r="E180">
            <v>16</v>
          </cell>
        </row>
        <row r="181">
          <cell r="D181">
            <v>15000</v>
          </cell>
          <cell r="E181">
            <v>15</v>
          </cell>
        </row>
        <row r="182">
          <cell r="D182">
            <v>5000</v>
          </cell>
          <cell r="E182">
            <v>11</v>
          </cell>
        </row>
        <row r="183">
          <cell r="D183">
            <v>2000</v>
          </cell>
          <cell r="E183">
            <v>11</v>
          </cell>
        </row>
        <row r="184">
          <cell r="D184">
            <v>8000</v>
          </cell>
          <cell r="E184">
            <v>11</v>
          </cell>
        </row>
        <row r="185">
          <cell r="D185">
            <v>3500</v>
          </cell>
          <cell r="E185">
            <v>10</v>
          </cell>
        </row>
        <row r="186">
          <cell r="D186">
            <v>800</v>
          </cell>
          <cell r="E186">
            <v>10</v>
          </cell>
        </row>
        <row r="187">
          <cell r="D187">
            <v>200</v>
          </cell>
          <cell r="E187">
            <v>10</v>
          </cell>
        </row>
        <row r="188">
          <cell r="D188">
            <v>100</v>
          </cell>
          <cell r="E188">
            <v>10</v>
          </cell>
        </row>
        <row r="189">
          <cell r="D189">
            <v>28000</v>
          </cell>
          <cell r="E189">
            <v>10</v>
          </cell>
        </row>
        <row r="190">
          <cell r="D190">
            <v>20000</v>
          </cell>
          <cell r="E190">
            <v>7</v>
          </cell>
        </row>
        <row r="191">
          <cell r="D191">
            <v>750</v>
          </cell>
          <cell r="E191">
            <v>7</v>
          </cell>
        </row>
        <row r="192">
          <cell r="D192">
            <v>3000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50000</v>
          </cell>
          <cell r="E197">
            <v>5</v>
          </cell>
        </row>
        <row r="198">
          <cell r="D198">
            <v>10000</v>
          </cell>
          <cell r="E198">
            <v>3</v>
          </cell>
        </row>
        <row r="199">
          <cell r="D199">
            <v>1500</v>
          </cell>
          <cell r="E199">
            <v>3</v>
          </cell>
        </row>
        <row r="200">
          <cell r="D200">
            <v>150</v>
          </cell>
          <cell r="E200">
            <v>3</v>
          </cell>
        </row>
        <row r="201">
          <cell r="D201">
            <v>30000</v>
          </cell>
          <cell r="E201">
            <v>3</v>
          </cell>
        </row>
        <row r="202">
          <cell r="D202">
            <v>10000</v>
          </cell>
          <cell r="E202">
            <v>2</v>
          </cell>
        </row>
        <row r="203">
          <cell r="D203">
            <v>2500</v>
          </cell>
          <cell r="E203">
            <v>2</v>
          </cell>
        </row>
        <row r="204">
          <cell r="D204">
            <v>15000</v>
          </cell>
          <cell r="E204">
            <v>2</v>
          </cell>
        </row>
        <row r="205">
          <cell r="D205">
            <v>12000</v>
          </cell>
          <cell r="E205">
            <v>1</v>
          </cell>
        </row>
        <row r="206">
          <cell r="D206">
            <v>7500</v>
          </cell>
          <cell r="E206">
            <v>1</v>
          </cell>
        </row>
        <row r="207">
          <cell r="D207">
            <v>7000</v>
          </cell>
          <cell r="E207">
            <v>1</v>
          </cell>
        </row>
        <row r="208">
          <cell r="D208">
            <v>5000</v>
          </cell>
          <cell r="E208">
            <v>1</v>
          </cell>
        </row>
        <row r="209">
          <cell r="D209">
            <v>2500</v>
          </cell>
          <cell r="E209">
            <v>1</v>
          </cell>
        </row>
        <row r="210">
          <cell r="D210">
            <v>1500</v>
          </cell>
          <cell r="E210">
            <v>1</v>
          </cell>
        </row>
        <row r="211">
          <cell r="D211">
            <v>500</v>
          </cell>
          <cell r="E211">
            <v>1</v>
          </cell>
        </row>
        <row r="212">
          <cell r="D212">
            <v>150000</v>
          </cell>
          <cell r="E212">
            <v>1</v>
          </cell>
        </row>
        <row r="213">
          <cell r="D213">
            <v>75000</v>
          </cell>
          <cell r="E213">
            <v>0</v>
          </cell>
        </row>
        <row r="214">
          <cell r="D214">
            <v>50000</v>
          </cell>
          <cell r="E214">
            <v>0</v>
          </cell>
        </row>
        <row r="215">
          <cell r="D215">
            <v>30000</v>
          </cell>
          <cell r="E215">
            <v>0</v>
          </cell>
        </row>
        <row r="216">
          <cell r="D216">
            <v>20000</v>
          </cell>
          <cell r="E216">
            <v>0</v>
          </cell>
        </row>
        <row r="217">
          <cell r="D217">
            <v>20000</v>
          </cell>
          <cell r="E217">
            <v>0</v>
          </cell>
        </row>
        <row r="218">
          <cell r="D218">
            <v>20000</v>
          </cell>
          <cell r="E218">
            <v>0</v>
          </cell>
        </row>
        <row r="219">
          <cell r="D219">
            <v>17600</v>
          </cell>
          <cell r="E219">
            <v>0</v>
          </cell>
        </row>
        <row r="220">
          <cell r="D220">
            <v>10000</v>
          </cell>
          <cell r="E220">
            <v>0</v>
          </cell>
        </row>
        <row r="221">
          <cell r="D221">
            <v>9600</v>
          </cell>
          <cell r="E221">
            <v>0</v>
          </cell>
        </row>
        <row r="222">
          <cell r="D222">
            <v>9000</v>
          </cell>
          <cell r="E222">
            <v>0</v>
          </cell>
        </row>
        <row r="223">
          <cell r="D223">
            <v>8880</v>
          </cell>
          <cell r="E223">
            <v>0</v>
          </cell>
        </row>
        <row r="224">
          <cell r="D224">
            <v>8000</v>
          </cell>
          <cell r="E224">
            <v>0</v>
          </cell>
        </row>
        <row r="225">
          <cell r="D225">
            <v>8000</v>
          </cell>
          <cell r="E225">
            <v>0</v>
          </cell>
        </row>
        <row r="226">
          <cell r="D226">
            <v>7000</v>
          </cell>
          <cell r="E226">
            <v>0</v>
          </cell>
        </row>
        <row r="227">
          <cell r="D227">
            <v>6000</v>
          </cell>
          <cell r="E227">
            <v>0</v>
          </cell>
        </row>
        <row r="228">
          <cell r="D228">
            <v>5500</v>
          </cell>
          <cell r="E228">
            <v>0</v>
          </cell>
        </row>
        <row r="229">
          <cell r="D229">
            <v>5500</v>
          </cell>
          <cell r="E229">
            <v>0</v>
          </cell>
        </row>
        <row r="230">
          <cell r="D230">
            <v>5000</v>
          </cell>
          <cell r="E230">
            <v>0</v>
          </cell>
        </row>
        <row r="231">
          <cell r="D231">
            <v>5000</v>
          </cell>
          <cell r="E231">
            <v>0</v>
          </cell>
        </row>
        <row r="232">
          <cell r="D232">
            <v>4000</v>
          </cell>
          <cell r="E232">
            <v>0</v>
          </cell>
        </row>
        <row r="233">
          <cell r="D233">
            <v>3000</v>
          </cell>
          <cell r="E233">
            <v>0</v>
          </cell>
        </row>
        <row r="234">
          <cell r="D234">
            <v>3000</v>
          </cell>
          <cell r="E234">
            <v>0</v>
          </cell>
        </row>
        <row r="235">
          <cell r="D235">
            <v>3000</v>
          </cell>
          <cell r="E235">
            <v>0</v>
          </cell>
        </row>
        <row r="236">
          <cell r="D236">
            <v>2888</v>
          </cell>
          <cell r="E236">
            <v>0</v>
          </cell>
        </row>
        <row r="237">
          <cell r="D237">
            <v>2200</v>
          </cell>
          <cell r="E237">
            <v>0</v>
          </cell>
        </row>
        <row r="238">
          <cell r="D238">
            <v>2000</v>
          </cell>
          <cell r="E238">
            <v>0</v>
          </cell>
        </row>
        <row r="239">
          <cell r="D239">
            <v>1500</v>
          </cell>
          <cell r="E239">
            <v>0</v>
          </cell>
        </row>
        <row r="240">
          <cell r="D240">
            <v>1500</v>
          </cell>
          <cell r="E240">
            <v>0</v>
          </cell>
        </row>
        <row r="241">
          <cell r="D241">
            <v>1200</v>
          </cell>
          <cell r="E241">
            <v>0</v>
          </cell>
        </row>
        <row r="242">
          <cell r="D242">
            <v>1200</v>
          </cell>
          <cell r="E242">
            <v>0</v>
          </cell>
        </row>
        <row r="243">
          <cell r="D243">
            <v>1200</v>
          </cell>
          <cell r="E243">
            <v>0</v>
          </cell>
        </row>
        <row r="244">
          <cell r="D244">
            <v>1000</v>
          </cell>
          <cell r="E244">
            <v>0</v>
          </cell>
        </row>
        <row r="245">
          <cell r="D245">
            <v>700</v>
          </cell>
          <cell r="E245">
            <v>0</v>
          </cell>
        </row>
        <row r="246">
          <cell r="D246">
            <v>678</v>
          </cell>
          <cell r="E246">
            <v>0</v>
          </cell>
        </row>
        <row r="247">
          <cell r="D247">
            <v>600</v>
          </cell>
          <cell r="E247">
            <v>0</v>
          </cell>
        </row>
        <row r="248">
          <cell r="D248">
            <v>525</v>
          </cell>
          <cell r="E248">
            <v>0</v>
          </cell>
        </row>
        <row r="249">
          <cell r="D249">
            <v>500</v>
          </cell>
          <cell r="E249">
            <v>0</v>
          </cell>
        </row>
        <row r="250">
          <cell r="D250">
            <v>270</v>
          </cell>
          <cell r="E250">
            <v>0</v>
          </cell>
        </row>
        <row r="251">
          <cell r="D251"/>
          <cell r="E251">
            <v>0</v>
          </cell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</sheetData>
      <sheetData sheetId="12"/>
      <sheetData sheetId="13"/>
      <sheetData sheetId="14"/>
      <sheetData sheetId="1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7.646232291663" createdVersion="6" refreshedVersion="6" minRefreshableVersion="3" recordCount="4116" xr:uid="{9643B305-3A7D-EC40-99DC-3288A8EC76D2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525"/>
        <n v="362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617"/>
        <n v="1349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1895"/>
        <n v="252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2784"/>
        <n v="786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743"/>
        <n v="11"/>
        <n v="2098"/>
        <n v="845"/>
        <n v="1321"/>
        <n v="3213"/>
        <n v="291"/>
        <n v="3384"/>
        <n v="2496"/>
        <n v="2822"/>
        <n v="3332"/>
        <n v="45"/>
        <n v="26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458"/>
        <n v="2273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3773"/>
        <n v="111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3331"/>
        <n v="729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3113"/>
        <n v="921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31"/>
        <n v="2526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793"/>
        <n v="3682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3585"/>
        <n v="1300"/>
        <n v="1503"/>
        <n v="3157"/>
        <n v="75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517"/>
        <n v="3049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4106"/>
        <n v="3671"/>
        <n v="3382"/>
        <n v="3151"/>
        <n v="270"/>
        <n v="3015"/>
        <n v="3387"/>
        <n v="8"/>
        <n v="101"/>
        <n v="1679"/>
        <n v="831"/>
        <n v="649"/>
        <n v="3299"/>
        <n v="3167"/>
        <n v="3560"/>
        <n v="2600"/>
        <n v="2165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3604"/>
        <n v="2115"/>
        <n v="3680"/>
        <n v="1882"/>
        <n v="1821"/>
        <n v="1474"/>
        <n v="3526"/>
        <n v="2806"/>
        <n v="2476"/>
        <n v="378"/>
        <n v="3341"/>
        <n v="3322"/>
        <n v="1358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932"/>
        <n v="2444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1179"/>
        <n v="896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414"/>
        <n v="3168"/>
        <n v="1310"/>
        <n v="114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2802"/>
        <n v="1390"/>
        <n v="3284"/>
        <n v="3672"/>
        <n v="4067"/>
        <n v="3506"/>
        <n v="83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880"/>
        <n v="2626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3139"/>
        <n v="864"/>
        <n v="2934"/>
        <n v="1199"/>
        <n v="1673"/>
        <n v="3503"/>
        <n v="2940"/>
        <n v="820"/>
        <n v="1901"/>
        <n v="3615"/>
        <n v="3164"/>
        <n v="2829"/>
        <n v="2275"/>
        <n v="3823"/>
        <n v="3247"/>
        <n v="1214"/>
        <n v="3328"/>
        <n v="2366"/>
        <n v="1928"/>
        <n v="3306"/>
        <n v="3550"/>
        <n v="2475"/>
        <n v="3654"/>
        <n v="87"/>
        <n v="851"/>
        <n v="3199"/>
        <n v="842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561"/>
        <n v="3268"/>
        <n v="3603"/>
        <n v="1347"/>
        <n v="3487"/>
        <n v="986"/>
        <n v="3207"/>
        <n v="758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4040"/>
        <n v="1302"/>
        <n v="2095"/>
        <n v="2466"/>
        <n v="3287"/>
        <n v="3516"/>
        <n v="3544"/>
        <n v="3774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4105"/>
        <n v="3172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2464"/>
        <n v="783"/>
        <n v="3657"/>
        <n v="3556"/>
        <n v="3355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548"/>
        <n v="3480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645"/>
        <n v="2534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2485"/>
        <n v="383"/>
        <n v="3535"/>
        <n v="3280"/>
        <n v="3465"/>
        <n v="3876"/>
        <n v="817"/>
        <n v="1301"/>
        <n v="3428"/>
        <n v="2644"/>
        <n v="1839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441"/>
        <n v="1284"/>
        <n v="1826"/>
        <n v="3357"/>
        <n v="3474"/>
        <n v="3618"/>
        <n v="1651"/>
        <n v="2119"/>
        <n v="3520"/>
        <n v="3727"/>
        <n v="3594"/>
        <n v="1671"/>
        <n v="1634"/>
        <n v="3653"/>
        <n v="2110"/>
        <n v="2429"/>
        <n v="748"/>
        <n v="3373"/>
        <n v="3775"/>
        <n v="20"/>
        <n v="533"/>
        <n v="3159"/>
        <n v="883"/>
        <n v="3216"/>
        <n v="1603"/>
        <n v="41"/>
        <n v="44"/>
        <n v="2207"/>
        <n v="2473"/>
        <n v="2480"/>
        <n v="3385"/>
        <n v="3403"/>
        <n v="3431"/>
        <n v="3445"/>
        <n v="3627"/>
        <n v="3770"/>
        <n v="1619"/>
        <n v="2937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773"/>
        <n v="1470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3196"/>
        <n v="1639"/>
        <n v="3690"/>
        <n v="3816"/>
        <n v="3854"/>
        <n v="156"/>
        <n v="1263"/>
        <n v="3943"/>
        <n v="966"/>
        <n v="2603"/>
        <n v="1678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3847"/>
        <n v="1802"/>
        <n v="1243"/>
        <n v="3498"/>
        <n v="3497"/>
        <n v="650"/>
        <n v="3314"/>
        <n v="989"/>
        <n v="1506"/>
        <n v="3528"/>
        <n v="3722"/>
        <n v="35"/>
        <n v="2082"/>
        <n v="3251"/>
        <n v="3485"/>
        <n v="2667"/>
        <n v="769"/>
        <n v="2776"/>
        <n v="1925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549"/>
        <n v="2179"/>
        <n v="2289"/>
        <n v="3231"/>
        <n v="2952"/>
        <n v="2999"/>
        <n v="738"/>
        <n v="3330"/>
        <n v="99"/>
        <n v="3393"/>
        <n v="1585"/>
        <n v="3949"/>
        <n v="1618"/>
        <n v="1455"/>
        <n v="928"/>
        <n v="810"/>
        <n v="3353"/>
        <n v="200"/>
        <n v="2381"/>
        <n v="2701"/>
        <n v="3543"/>
        <n v="77"/>
        <n v="3396"/>
        <n v="529"/>
        <n v="1354"/>
        <n v="2290"/>
        <n v="2003"/>
        <n v="3388"/>
        <n v="2324"/>
        <n v="1370"/>
        <n v="2087"/>
        <n v="3118"/>
        <n v="742"/>
        <n v="3783"/>
        <n v="940"/>
        <n v="2279"/>
        <n v="2093"/>
        <n v="3390"/>
        <n v="3758"/>
        <n v="382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3501"/>
        <n v="3658"/>
        <n v="1377"/>
        <n v="3076"/>
        <n v="85"/>
        <n v="3701"/>
        <n v="2295"/>
        <n v="1602"/>
        <n v="2286"/>
        <n v="2487"/>
        <n v="3578"/>
        <n v="3870"/>
        <n v="3031"/>
        <n v="3427"/>
        <n v="3493"/>
        <n v="3581"/>
        <n v="3764"/>
        <n v="855"/>
        <n v="3227"/>
        <n v="2156"/>
        <n v="980"/>
        <n v="81"/>
        <n v="676"/>
        <n v="2632"/>
        <n v="1228"/>
        <n v="196"/>
        <n v="3902"/>
        <n v="608"/>
        <n v="3771"/>
        <n v="1862"/>
        <n v="266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877"/>
        <n v="1884"/>
        <n v="78"/>
        <n v="2118"/>
        <n v="2406"/>
        <n v="846"/>
        <n v="1353"/>
        <n v="4077"/>
        <n v="2659"/>
        <n v="1323"/>
        <n v="1741"/>
        <n v="528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613"/>
        <n v="3226"/>
        <n v="3716"/>
        <n v="633"/>
        <n v="3399"/>
        <n v="3877"/>
        <n v="19"/>
        <n v="3981"/>
        <n v="1886"/>
        <n v="3591"/>
        <n v="2435"/>
        <n v="3165"/>
        <n v="2962"/>
        <n v="3537"/>
        <n v="2587"/>
        <n v="1868"/>
        <n v="3458"/>
        <n v="1608"/>
        <n v="416"/>
        <n v="867"/>
        <n v="857"/>
        <n v="1642"/>
        <n v="3666"/>
        <n v="2782"/>
        <n v="1899"/>
        <n v="1296"/>
        <n v="3343"/>
        <n v="2787"/>
        <n v="3718"/>
        <n v="3104"/>
        <n v="3596"/>
        <n v="2467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2704"/>
        <n v="3197"/>
        <n v="1894"/>
        <n v="2783"/>
        <n v="2889"/>
        <n v="3532"/>
        <n v="2205"/>
        <n v="1308"/>
        <n v="1326"/>
        <n v="2206"/>
        <n v="1620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678"/>
        <n v="3769"/>
        <n v="2537"/>
        <n v="3842"/>
        <n v="2951"/>
        <n v="1362"/>
        <n v="3362"/>
        <n v="3567"/>
        <n v="3709"/>
        <n v="3446"/>
        <n v="1264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711"/>
        <n v="1638"/>
        <n v="1833"/>
        <n v="2756"/>
        <n v="1883"/>
        <n v="3368"/>
        <n v="3684"/>
        <n v="310"/>
        <n v="3126"/>
        <n v="869"/>
        <n v="780"/>
        <n v="811"/>
        <n v="2104"/>
        <n v="3372"/>
        <n v="3559"/>
        <n v="3668"/>
        <n v="1206"/>
        <n v="2470"/>
        <n v="1831"/>
        <n v="3676"/>
        <n v="2387"/>
        <n v="1085"/>
        <n v="1670"/>
        <n v="3798"/>
        <n v="784"/>
        <n v="3580"/>
        <n v="1037"/>
        <n v="1590"/>
        <n v="1168"/>
        <n v="3549"/>
        <n v="2208"/>
        <n v="1613"/>
        <n v="2219"/>
        <n v="1211"/>
        <n v="3906"/>
        <n v="3599"/>
        <n v="2297"/>
        <n v="3038"/>
        <n v="3564"/>
        <n v="1880"/>
        <n v="2993"/>
        <n v="1660"/>
        <n v="2768"/>
        <n v="1838"/>
        <n v="2288"/>
        <n v="2482"/>
        <n v="1611"/>
        <n v="2669"/>
        <n v="1860"/>
        <n v="3622"/>
        <n v="3815"/>
        <n v="2509"/>
        <n v="3913"/>
        <n v="390"/>
        <n v="1845"/>
        <n v="2172"/>
        <n v="2821"/>
        <n v="2928"/>
        <n v="2988"/>
        <n v="3185"/>
        <n v="3504"/>
        <n v="3512"/>
        <n v="3808"/>
        <n v="1794"/>
        <n v="1778"/>
        <n v="1338"/>
        <n v="2634"/>
        <n v="3880"/>
        <n v="1840"/>
        <n v="1167"/>
        <n v="705"/>
        <n v="2978"/>
        <n v="2627"/>
        <n v="3420"/>
        <n v="2873"/>
        <n v="3460"/>
        <n v="2515"/>
        <n v="3637"/>
        <n v="2628"/>
        <n v="2796"/>
        <n v="2293"/>
        <n v="3395"/>
        <n v="1394"/>
        <n v="1152"/>
        <n v="812"/>
        <n v="3093"/>
        <n v="977"/>
        <n v="3914"/>
        <n v="1786"/>
        <n v="3510"/>
        <n v="664"/>
        <n v="785"/>
        <n v="73"/>
        <n v="3836"/>
        <n v="2191"/>
        <n v="1771"/>
        <n v="1490"/>
        <n v="675"/>
        <n v="2559"/>
        <n v="3367"/>
        <n v="1174"/>
        <n v="1463"/>
        <n v="2652"/>
        <n v="1762"/>
        <n v="3800"/>
        <n v="958"/>
        <n v="4055"/>
        <n v="3617"/>
        <n v="964"/>
        <n v="1319"/>
        <n v="3664"/>
        <n v="1386"/>
        <n v="3841"/>
        <n v="3444"/>
        <n v="1812"/>
        <n v="956"/>
        <n v="473"/>
        <n v="2215"/>
        <n v="1772"/>
        <n v="1728"/>
        <n v="2125"/>
        <n v="3851"/>
        <n v="1737"/>
        <n v="598"/>
        <n v="1069"/>
        <n v="2837"/>
        <n v="2083"/>
        <n v="3845"/>
        <n v="3283"/>
        <n v="703"/>
        <n v="2744"/>
        <n v="2637"/>
        <n v="3051"/>
        <n v="3811"/>
        <n v="756"/>
        <n v="458"/>
        <n v="3644"/>
        <n v="2100"/>
        <n v="1853"/>
        <n v="3898"/>
        <n v="743"/>
        <n v="2222"/>
        <n v="1823"/>
        <n v="2300"/>
        <n v="3327"/>
        <n v="1437"/>
        <n v="1947"/>
        <n v="1433"/>
        <n v="3739"/>
        <n v="2746"/>
        <n v="2452"/>
        <n v="2684"/>
        <n v="4095"/>
        <n v="187"/>
        <n v="1415"/>
        <n v="3608"/>
        <n v="25"/>
        <n v="2486"/>
        <n v="3091"/>
        <n v="3096"/>
        <n v="4056"/>
        <n v="2931"/>
        <n v="3491"/>
        <n v="2385"/>
        <n v="2556"/>
        <n v="3394"/>
        <n v="3649"/>
        <n v="2817"/>
        <n v="3577"/>
        <n v="4057"/>
        <n v="3552"/>
        <n v="446"/>
        <n v="1359"/>
        <n v="68"/>
        <n v="1683"/>
        <n v="2824"/>
        <n v="3450"/>
        <n v="4083"/>
        <n v="1623"/>
        <n v="2209"/>
        <n v="3652"/>
        <n v="2870"/>
        <n v="885"/>
        <n v="2492"/>
        <n v="203"/>
        <n v="3047"/>
        <n v="4074"/>
        <n v="1108"/>
        <n v="2742"/>
        <n v="874"/>
        <n v="4094"/>
        <n v="2795"/>
        <n v="1389"/>
        <n v="995"/>
        <n v="2542"/>
        <n v="181"/>
        <n v="3023"/>
        <n v="3295"/>
        <n v="3539"/>
        <n v="716"/>
        <n v="3998"/>
        <n v="2955"/>
        <n v="3826"/>
        <n v="3665"/>
        <n v="3755"/>
        <n v="962"/>
        <n v="3294"/>
        <n v="3454"/>
        <n v="1500"/>
        <n v="663"/>
        <n v="782"/>
        <n v="3461"/>
        <n v="631"/>
        <n v="668"/>
        <n v="409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3928"/>
        <n v="1777"/>
        <n v="1723"/>
        <n v="2877"/>
        <n v="1576"/>
        <n v="3865"/>
        <n v="3345"/>
        <n v="3413"/>
        <n v="3073"/>
        <n v="3131"/>
        <n v="879"/>
        <n v="4104"/>
        <n v="3958"/>
        <n v="3985"/>
        <n v="1039"/>
        <n v="164"/>
        <n v="507"/>
        <n v="866"/>
        <n v="2471"/>
        <n v="3136"/>
        <n v="1913"/>
        <n v="695"/>
        <n v="3050"/>
        <n v="70"/>
        <n v="1690"/>
        <n v="3587"/>
        <n v="2170"/>
        <n v="115"/>
        <n v="3459"/>
        <n v="3533"/>
        <n v="9"/>
        <n v="2067"/>
        <n v="2000"/>
        <n v="2896"/>
        <n v="2905"/>
        <n v="1018"/>
        <n v="3731"/>
        <n v="3976"/>
        <n v="1927"/>
        <n v="1372"/>
        <n v="3409"/>
        <n v="2074"/>
        <n v="2915"/>
        <n v="3085"/>
        <n v="2096"/>
        <n v="1294"/>
        <n v="3404"/>
        <n v="2144"/>
        <n v="2490"/>
        <n v="3700"/>
        <n v="2953"/>
        <n v="1287"/>
        <n v="2815"/>
        <n v="2142"/>
        <n v="386"/>
        <n v="1438"/>
        <n v="50"/>
        <n v="104"/>
        <n v="375"/>
        <n v="2265"/>
        <n v="757"/>
        <n v="3521"/>
        <n v="3378"/>
        <n v="1806"/>
        <n v="603"/>
        <n v="694"/>
        <n v="3193"/>
        <n v="306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2140"/>
        <n v="1725"/>
        <n v="169"/>
        <n v="1896"/>
        <n v="3309"/>
        <n v="2281"/>
        <n v="1807"/>
        <n v="685"/>
        <n v="1391"/>
        <n v="2897"/>
        <n v="3934"/>
        <n v="2752"/>
        <n v="1612"/>
        <n v="3514"/>
        <n v="2455"/>
        <n v="3181"/>
        <n v="818"/>
        <n v="856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749"/>
        <n v="3255"/>
        <n v="3112"/>
        <n v="909"/>
        <n v="3894"/>
        <n v="829"/>
        <n v="1835"/>
        <n v="3651"/>
        <n v="1637"/>
        <n v="2491"/>
        <n v="1816"/>
        <n v="1990"/>
        <n v="1574"/>
        <n v="3462"/>
        <n v="2867"/>
        <n v="3558"/>
        <n v="539"/>
        <n v="1320"/>
        <n v="90"/>
        <n v="3829"/>
        <n v="3788"/>
        <n v="2892"/>
        <n v="84"/>
        <n v="139"/>
        <n v="2922"/>
        <n v="3000"/>
        <n v="3392"/>
        <n v="3572"/>
        <n v="3579"/>
        <n v="3650"/>
        <n v="3761"/>
        <n v="1832"/>
        <n v="3996"/>
        <n v="2639"/>
        <n v="4062"/>
        <n v="3986"/>
        <n v="1707"/>
        <n v="1325"/>
        <n v="2836"/>
        <n v="3405"/>
        <n v="704"/>
        <n v="3646"/>
        <n v="948"/>
        <n v="452"/>
        <n v="2135"/>
        <n v="3084"/>
        <n v="3562"/>
        <n v="992"/>
        <n v="2871"/>
        <n v="2388"/>
        <n v="2161"/>
        <n v="2409"/>
        <n v="2414"/>
        <n v="4046"/>
        <n v="95"/>
        <n v="76"/>
        <n v="3605"/>
        <n v="3807"/>
        <n v="3929"/>
        <n v="4001"/>
        <n v="3869"/>
        <n v="3059"/>
        <n v="3980"/>
        <n v="3325"/>
        <n v="1419"/>
        <n v="1494"/>
        <n v="3897"/>
        <n v="2805"/>
        <n v="2917"/>
        <n v="2383"/>
        <n v="162"/>
        <n v="819"/>
        <n v="1908"/>
        <n v="422"/>
        <n v="4069"/>
        <n v="3116"/>
        <n v="2448"/>
        <n v="3693"/>
        <n v="3820"/>
        <n v="3734"/>
        <n v="595"/>
        <n v="3801"/>
        <n v="1124"/>
        <n v="1102"/>
        <n v="3955"/>
        <n v="2217"/>
        <n v="97"/>
        <n v="2201"/>
        <n v="3719"/>
        <n v="1427"/>
        <n v="2854"/>
        <n v="2317"/>
        <n v="431"/>
        <n v="4032"/>
        <n v="973"/>
        <n v="1083"/>
        <n v="3967"/>
        <n v="22"/>
        <n v="3704"/>
        <n v="1329"/>
        <n v="2150"/>
        <n v="700"/>
        <n v="1430"/>
        <n v="135"/>
        <n v="3799"/>
        <n v="180"/>
        <n v="234"/>
        <n v="2479"/>
        <n v="508"/>
        <n v="779"/>
        <n v="4096"/>
        <n v="4030"/>
        <n v="3494"/>
        <n v="3938"/>
        <n v="450"/>
        <n v="2543"/>
        <n v="4064"/>
        <n v="3453"/>
        <n v="1981"/>
        <n v="3725"/>
        <n v="1809"/>
        <n v="2753"/>
        <n v="201"/>
        <n v="963"/>
        <n v="3080"/>
        <n v="372"/>
        <n v="3130"/>
        <n v="915"/>
        <n v="1345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4081"/>
        <n v="3423"/>
        <n v="573"/>
        <n v="189"/>
        <n v="930"/>
        <n v="622"/>
        <n v="3475"/>
        <n v="145"/>
        <n v="3060"/>
        <n v="2415"/>
        <n v="504"/>
        <n v="1776"/>
        <n v="3070"/>
        <n v="923"/>
        <n v="924"/>
        <n v="2376"/>
        <n v="170"/>
        <n v="168"/>
        <n v="871"/>
        <n v="1154"/>
        <n v="1412"/>
        <n v="3974"/>
        <n v="3835"/>
        <n v="2216"/>
        <n v="2898"/>
        <n v="3476"/>
        <n v="2850"/>
        <n v="2122"/>
        <n v="2424"/>
        <n v="827"/>
        <n v="2740"/>
        <n v="717"/>
        <n v="882"/>
        <n v="421"/>
        <n v="588"/>
        <n v="4038"/>
        <n v="1849"/>
        <n v="1923"/>
        <n v="620"/>
        <n v="2343"/>
        <n v="3115"/>
        <n v="3101"/>
        <n v="2855"/>
        <n v="4039"/>
        <n v="848"/>
        <n v="853"/>
        <n v="1822"/>
        <n v="2112"/>
        <n v="2923"/>
        <n v="683"/>
        <n v="965"/>
        <n v="3959"/>
        <n v="1192"/>
        <n v="943"/>
        <n v="1546"/>
        <n v="3292"/>
        <n v="946"/>
        <n v="4060"/>
        <n v="3965"/>
        <n v="2121"/>
        <n v="2501"/>
        <n v="1595"/>
        <n v="974"/>
        <n v="2957"/>
        <n v="1693"/>
        <n v="899"/>
        <n v="3397"/>
        <n v="198"/>
        <n v="3099"/>
        <n v="2579"/>
        <n v="3371"/>
        <n v="2680"/>
        <n v="949"/>
        <n v="2891"/>
        <n v="3205"/>
        <n v="2820"/>
        <n v="2874"/>
        <n v="2348"/>
        <n v="1136"/>
        <n v="3738"/>
        <n v="3824"/>
        <n v="1045"/>
        <n v="2860"/>
        <n v="2908"/>
        <n v="197"/>
        <n v="621"/>
        <n v="691"/>
        <n v="1918"/>
        <n v="891"/>
        <n v="3857"/>
        <n v="3891"/>
        <n v="2755"/>
        <n v="94"/>
        <n v="575"/>
        <n v="3141"/>
        <n v="1110"/>
        <n v="1150"/>
        <n v="2882"/>
        <n v="3867"/>
        <n v="3545"/>
        <n v="506"/>
        <n v="2571"/>
        <n v="1008"/>
        <n v="1040"/>
        <n v="226"/>
        <n v="4059"/>
        <n v="592"/>
        <n v="191"/>
        <n v="4025"/>
        <n v="239"/>
        <n v="3203"/>
        <n v="3336"/>
        <n v="3442"/>
        <n v="3660"/>
        <n v="568"/>
        <n v="1103"/>
        <n v="1404"/>
        <n v="1240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4044"/>
        <n v="3830"/>
        <n v="1573"/>
        <n v="590"/>
        <n v="1010"/>
        <n v="1699"/>
        <n v="3638"/>
        <n v="4088"/>
        <n v="489"/>
        <n v="500"/>
        <n v="4027"/>
        <n v="3978"/>
        <n v="1872"/>
        <n v="1048"/>
        <n v="991"/>
        <n v="3969"/>
        <n v="3972"/>
        <n v="2514"/>
        <n v="1235"/>
        <n v="673"/>
        <n v="517"/>
        <n v="1578"/>
        <n v="1594"/>
        <n v="886"/>
        <n v="83"/>
        <n v="4091"/>
        <n v="424"/>
        <n v="3746"/>
        <n v="2403"/>
        <n v="2401"/>
        <n v="4003"/>
        <n v="3588"/>
        <n v="1421"/>
        <n v="4034"/>
        <n v="556"/>
        <n v="3067"/>
        <n v="893"/>
        <n v="179"/>
        <n v="1363"/>
        <n v="3415"/>
        <n v="713"/>
        <n v="905"/>
        <n v="918"/>
        <n v="895"/>
        <n v="3946"/>
        <n v="3429"/>
        <n v="719"/>
        <n v="127"/>
        <n v="1062"/>
        <n v="3846"/>
        <n v="1155"/>
        <n v="1768"/>
        <n v="1143"/>
        <n v="2884"/>
        <n v="3910"/>
        <n v="2372"/>
        <n v="1439"/>
        <n v="177"/>
        <n v="2167"/>
        <n v="3508"/>
        <n v="1116"/>
        <n v="1238"/>
        <n v="2869"/>
        <n v="767"/>
        <n v="3068"/>
        <n v="579"/>
        <n v="3905"/>
        <n v="862"/>
        <n v="775"/>
        <n v="3896"/>
        <n v="3982"/>
        <n v="1549"/>
        <n v="4070"/>
        <n v="1106"/>
        <n v="3135"/>
        <n v="925"/>
        <n v="903"/>
        <n v="662"/>
        <n v="1761"/>
        <n v="423"/>
        <n v="3907"/>
        <n v="2169"/>
        <n v="123"/>
        <n v="904"/>
        <n v="2411"/>
        <n v="1157"/>
        <n v="3191"/>
        <n v="3987"/>
        <n v="1485"/>
        <n v="511"/>
        <n v="2775"/>
        <n v="1716"/>
        <n v="3737"/>
        <n v="484"/>
        <n v="2856"/>
        <n v="2569"/>
        <n v="1456"/>
        <n v="2916"/>
        <n v="570"/>
        <n v="3069"/>
        <n v="472"/>
        <n v="151"/>
        <n v="601"/>
        <n v="1991"/>
        <n v="2747"/>
        <n v="465"/>
        <n v="4102"/>
        <n v="3971"/>
        <n v="3909"/>
        <n v="4063"/>
        <n v="3900"/>
        <n v="3920"/>
        <n v="426"/>
        <n v="2679"/>
        <n v="1225"/>
        <n v="605"/>
        <n v="931"/>
        <n v="3732"/>
        <n v="4018"/>
        <n v="222"/>
        <n v="1067"/>
        <n v="2885"/>
        <n v="3188"/>
        <n v="2921"/>
        <n v="3120"/>
        <n v="2138"/>
        <n v="3088"/>
        <n v="953"/>
        <n v="3964"/>
        <n v="1138"/>
        <n v="1866"/>
        <n v="3087"/>
        <n v="4021"/>
        <n v="3899"/>
        <n v="890"/>
        <n v="434"/>
        <n v="1572"/>
        <n v="2649"/>
        <n v="2823"/>
        <n v="553"/>
        <n v="910"/>
        <n v="3918"/>
        <n v="2567"/>
        <n v="933"/>
        <n v="2362"/>
        <n v="2323"/>
        <n v="2976"/>
        <n v="2151"/>
        <n v="3889"/>
        <n v="3789"/>
        <n v="1233"/>
        <n v="3122"/>
        <n v="146"/>
        <n v="2155"/>
        <n v="2124"/>
        <n v="593"/>
        <n v="503"/>
        <n v="880"/>
        <n v="3198"/>
        <n v="2749"/>
        <n v="3979"/>
        <n v="4047"/>
        <n v="232"/>
        <n v="1735"/>
        <n v="4053"/>
        <n v="1118"/>
        <n v="2351"/>
        <n v="2326"/>
        <n v="1791"/>
        <n v="1322"/>
        <n v="571"/>
        <n v="2648"/>
        <n v="984"/>
        <n v="968"/>
        <n v="1380"/>
        <n v="712"/>
        <n v="1405"/>
        <n v="3077"/>
        <n v="4017"/>
        <n v="1481"/>
        <n v="2759"/>
        <n v="2134"/>
        <n v="1916"/>
        <n v="3192"/>
        <n v="861"/>
        <n v="3947"/>
        <n v="1550"/>
        <n v="640"/>
        <n v="1145"/>
        <n v="1342"/>
        <n v="2368"/>
        <n v="1423"/>
        <n v="1170"/>
        <n v="919"/>
        <n v="2565"/>
        <n v="2944"/>
        <n v="218"/>
        <n v="600"/>
        <n v="2766"/>
        <n v="3742"/>
        <n v="1100"/>
        <n v="1565"/>
        <n v="1183"/>
        <n v="1557"/>
        <n v="1413"/>
        <n v="3861"/>
        <n v="1491"/>
        <n v="3730"/>
        <n v="4103"/>
        <n v="4020"/>
        <n v="3632"/>
        <n v="3991"/>
        <n v="3576"/>
        <n v="3140"/>
        <n v="661"/>
        <n v="2852"/>
        <n v="4058"/>
        <n v="3984"/>
        <n v="4111"/>
        <n v="1560"/>
        <n v="1582"/>
        <n v="149"/>
        <n v="2658"/>
        <n v="627"/>
        <n v="2763"/>
        <n v="902"/>
        <n v="718"/>
        <n v="2599"/>
        <n v="3919"/>
        <n v="863"/>
        <n v="2502"/>
        <n v="4110"/>
        <n v="2130"/>
        <n v="1907"/>
        <n v="2160"/>
        <n v="1563"/>
        <n v="2322"/>
        <n v="1709"/>
        <n v="2597"/>
        <n v="1117"/>
        <n v="448"/>
        <n v="2370"/>
        <n v="454"/>
        <n v="155"/>
        <n v="1065"/>
        <n v="1571"/>
        <n v="574"/>
        <n v="2325"/>
        <n v="4037"/>
        <n v="2861"/>
        <n v="1995"/>
        <n v="1436"/>
        <n v="466"/>
        <n v="1788"/>
        <n v="1447"/>
        <n v="1149"/>
        <n v="2510"/>
        <n v="3052"/>
        <n v="1718"/>
        <n v="1011"/>
        <n v="2562"/>
        <n v="1596"/>
        <n v="2382"/>
        <n v="4009"/>
        <n v="2904"/>
        <n v="2794"/>
        <n v="2688"/>
        <n v="1148"/>
        <n v="888"/>
        <n v="1408"/>
        <n v="3078"/>
        <n v="2695"/>
        <n v="2848"/>
        <n v="543"/>
        <n v="1070"/>
        <n v="2700"/>
        <n v="898"/>
        <n v="125"/>
        <n v="4016"/>
        <n v="3995"/>
        <n v="3675"/>
        <n v="1799"/>
        <n v="3990"/>
        <n v="563"/>
        <n v="549"/>
        <n v="1561"/>
        <n v="2519"/>
        <n v="872"/>
        <n v="878"/>
        <n v="997"/>
        <n v="996"/>
        <n v="3908"/>
        <n v="3840"/>
        <n v="732"/>
        <n v="2878"/>
        <n v="870"/>
        <n v="591"/>
        <n v="709"/>
        <n v="456"/>
        <n v="3922"/>
        <n v="230"/>
        <n v="3864"/>
        <n v="4093"/>
        <n v="617"/>
        <n v="4008"/>
        <n v="1548"/>
        <n v="1914"/>
        <n v="2570"/>
        <n v="4108"/>
        <n v="1498"/>
        <n v="3083"/>
        <n v="586"/>
        <n v="1082"/>
        <n v="561"/>
        <n v="2380"/>
        <n v="2862"/>
        <n v="1577"/>
        <n v="2355"/>
        <n v="2681"/>
        <n v="1417"/>
        <n v="3640"/>
        <n v="682"/>
        <n v="1115"/>
        <n v="2748"/>
        <n v="2779"/>
        <n v="546"/>
        <n v="505"/>
        <n v="2402"/>
        <n v="2654"/>
        <n v="1072"/>
        <n v="1875"/>
        <n v="2580"/>
        <n v="470"/>
        <n v="1703"/>
        <n v="1985"/>
        <n v="184"/>
        <n v="2919"/>
        <n v="2373"/>
        <n v="486"/>
        <n v="559"/>
        <n v="2393"/>
        <n v="1904"/>
        <n v="868"/>
        <n v="2152"/>
        <n v="2585"/>
        <n v="2592"/>
        <n v="3086"/>
        <n v="237"/>
        <n v="1559"/>
        <n v="2438"/>
        <n v="3095"/>
        <n v="190"/>
        <n v="2568"/>
        <n v="1153"/>
        <n v="1483"/>
        <n v="3941"/>
        <n v="1060"/>
        <n v="1989"/>
        <n v="3794"/>
        <n v="4099"/>
        <n v="935"/>
        <n v="1713"/>
        <n v="514"/>
        <n v="772"/>
        <n v="3137"/>
        <n v="444"/>
        <n v="1135"/>
        <n v="3895"/>
        <n v="2123"/>
        <n v="1486"/>
        <n v="2136"/>
        <n v="1097"/>
        <n v="4086"/>
        <n v="2436"/>
        <n v="455"/>
        <n v="1068"/>
        <n v="1109"/>
        <n v="3966"/>
        <n v="2866"/>
        <n v="2764"/>
        <n v="873"/>
        <n v="3960"/>
        <n v="3142"/>
        <n v="865"/>
        <n v="449"/>
        <n v="3962"/>
        <n v="1075"/>
        <n v="1428"/>
        <n v="1078"/>
        <n v="1093"/>
        <n v="1905"/>
        <n v="1182"/>
        <n v="1101"/>
        <n v="4107"/>
        <n v="3106"/>
        <n v="1811"/>
        <n v="148"/>
        <n v="3053"/>
        <n v="1789"/>
        <n v="1232"/>
        <n v="2693"/>
        <n v="937"/>
        <n v="1793"/>
        <n v="4005"/>
        <n v="939"/>
        <n v="2864"/>
        <n v="154"/>
        <n v="3871"/>
        <n v="2346"/>
        <n v="2903"/>
        <n v="3850"/>
        <n v="4073"/>
        <n v="2683"/>
        <n v="1873"/>
        <n v="2761"/>
        <n v="2647"/>
        <n v="2691"/>
        <n v="1162"/>
        <n v="3792"/>
        <n v="2741"/>
        <n v="1158"/>
        <n v="1724"/>
        <n v="550"/>
        <n v="1719"/>
        <n v="2859"/>
        <n v="3887"/>
        <n v="1558"/>
        <n v="4068"/>
        <n v="2153"/>
        <n v="1710"/>
        <n v="2767"/>
        <n v="773"/>
        <n v="3988"/>
        <n v="4090"/>
        <n v="599"/>
        <n v="494"/>
        <n v="152"/>
        <n v="1173"/>
        <n v="2389"/>
        <n v="2408"/>
        <n v="917"/>
        <n v="2506"/>
        <n v="497"/>
        <n v="1492"/>
        <n v="881"/>
        <n v="912"/>
        <n v="2844"/>
        <n v="3647"/>
        <n v="1755"/>
        <n v="1121"/>
        <n v="2879"/>
        <n v="4019"/>
        <n v="2536"/>
        <n v="1312"/>
        <n v="1579"/>
        <n v="4065"/>
        <n v="2698"/>
        <n v="3124"/>
        <n v="1874"/>
        <n v="3853"/>
        <n v="453"/>
        <n v="3108"/>
        <n v="594"/>
        <n v="990"/>
        <n v="1422"/>
        <n v="2434"/>
        <n v="2159"/>
        <n v="4013"/>
        <n v="2591"/>
        <n v="2902"/>
        <n v="3094"/>
        <n v="459"/>
        <n v="2354"/>
        <n v="3952"/>
        <n v="1171"/>
        <n v="2391"/>
        <n v="2128"/>
        <n v="4066"/>
        <n v="460"/>
        <n v="938"/>
        <n v="1988"/>
        <n v="1099"/>
        <n v="2893"/>
        <n v="541"/>
        <n v="3950"/>
        <n v="2692"/>
        <n v="2762"/>
        <n v="2413"/>
        <n v="3901"/>
        <n v="1229"/>
        <n v="3747"/>
        <n v="3927"/>
        <n v="3201"/>
        <n v="1819"/>
        <n v="2949"/>
        <n v="3855"/>
        <n v="2131"/>
        <n v="3881"/>
        <n v="1091"/>
        <n v="2948"/>
        <n v="430"/>
        <n v="4002"/>
        <n v="2895"/>
        <n v="3074"/>
        <n v="1736"/>
        <n v="1129"/>
        <n v="4042"/>
        <n v="900"/>
        <n v="3961"/>
        <n v="4041"/>
        <n v="777"/>
        <n v="2430"/>
        <n v="1092"/>
        <n v="2890"/>
        <n v="2909"/>
        <n v="4092"/>
        <n v="213"/>
        <n v="2863"/>
        <n v="3852"/>
        <n v="597"/>
        <n v="1738"/>
        <n v="1133"/>
        <n v="569"/>
        <n v="884"/>
        <n v="1542"/>
        <n v="3735"/>
        <n v="2660"/>
        <n v="4011"/>
        <n v="638"/>
        <n v="1686"/>
        <n v="192"/>
        <n v="1169"/>
        <n v="4049"/>
        <n v="2133"/>
        <n v="674"/>
        <n v="1583"/>
        <n v="1086"/>
        <n v="1435"/>
        <n v="1406"/>
        <n v="3926"/>
        <n v="1407"/>
        <n v="1454"/>
        <n v="1053"/>
        <n v="2641"/>
        <n v="2347"/>
        <n v="3642"/>
        <n v="1810"/>
        <n v="3925"/>
        <n v="420"/>
        <n v="578"/>
        <n v="31"/>
        <n v="3600"/>
        <n v="560"/>
        <n v="1081"/>
        <n v="1902"/>
        <n v="167"/>
        <n v="981"/>
        <n v="3970"/>
        <n v="512"/>
        <n v="1123"/>
        <n v="1130"/>
        <n v="1715"/>
        <n v="3940"/>
        <n v="3103"/>
        <n v="3866"/>
        <n v="159"/>
        <n v="1176"/>
        <n v="120"/>
        <n v="2685"/>
        <n v="1911"/>
        <n v="771"/>
        <n v="3132"/>
        <n v="3065"/>
        <n v="3110"/>
        <n v="2374"/>
        <n v="1867"/>
        <n v="2126"/>
        <n v="3878"/>
        <n v="630"/>
        <n v="443"/>
        <n v="482"/>
        <n v="1564"/>
        <n v="4000"/>
        <n v="1114"/>
        <n v="1701"/>
        <n v="509"/>
        <n v="577"/>
        <n v="606"/>
        <n v="2396"/>
        <n v="2440"/>
        <n v="3868"/>
        <n v="215"/>
        <n v="3917"/>
        <n v="4085"/>
        <n v="142"/>
        <n v="2777"/>
        <n v="4084"/>
        <n v="1863"/>
        <n v="1543"/>
        <n v="1126"/>
        <n v="2757"/>
        <n v="3121"/>
        <n v="3736"/>
        <n v="3129"/>
        <n v="584"/>
        <n v="2841"/>
        <n v="4024"/>
        <n v="1073"/>
        <n v="1042"/>
        <n v="3795"/>
        <n v="3858"/>
        <n v="2886"/>
        <n v="3745"/>
        <n v="847"/>
        <n v="2213"/>
        <n v="548"/>
        <n v="666"/>
        <n v="2423"/>
        <n v="157"/>
        <n v="2384"/>
        <n v="1915"/>
        <n v="3957"/>
        <n v="2875"/>
        <n v="1411"/>
        <n v="425"/>
        <n v="596"/>
        <n v="1541"/>
        <n v="1044"/>
        <n v="1879"/>
        <n v="1418"/>
        <n v="2901"/>
        <n v="544"/>
        <n v="1178"/>
        <n v="161"/>
        <n v="2589"/>
        <n v="447"/>
        <n v="2418"/>
        <n v="2416"/>
        <n v="1090"/>
        <n v="1694"/>
        <n v="3119"/>
        <n v="1139"/>
        <n v="3806"/>
        <n v="440"/>
        <n v="1482"/>
        <n v="3939"/>
        <n v="763"/>
        <n v="2586"/>
        <n v="2887"/>
        <n v="4079"/>
        <n v="1119"/>
        <n v="1499"/>
        <n v="3945"/>
        <n v="3994"/>
        <n v="4007"/>
        <n v="3915"/>
        <n v="1113"/>
        <n v="1581"/>
        <n v="2583"/>
        <n v="1242"/>
        <n v="609"/>
        <n v="2849"/>
        <n v="1865"/>
        <n v="1181"/>
        <n v="636"/>
        <n v="4072"/>
        <n v="3805"/>
        <n v="435"/>
        <n v="3993"/>
        <n v="1593"/>
        <n v="3058"/>
        <n v="982"/>
        <n v="3904"/>
        <n v="2394"/>
        <n v="194"/>
        <n v="4113"/>
        <n v="4082"/>
        <n v="1420"/>
        <n v="3629"/>
        <n v="2431"/>
        <n v="445"/>
        <n v="4006"/>
        <n v="635"/>
        <n v="1451"/>
        <n v="2432"/>
        <n v="3072"/>
        <n v="2913"/>
        <n v="2360"/>
        <n v="2907"/>
        <n v="2946"/>
        <n v="1992"/>
        <n v="2769"/>
        <n v="778"/>
        <n v="2154"/>
        <n v="2148"/>
        <n v="619"/>
        <n v="639"/>
        <n v="542"/>
        <n v="3951"/>
        <n v="696"/>
        <n v="1450"/>
        <n v="2582"/>
        <n v="576"/>
        <n v="2594"/>
        <n v="1316"/>
        <n v="496"/>
        <n v="171"/>
        <n v="2427"/>
        <n v="3200"/>
        <n v="2428"/>
        <n v="2689"/>
        <n v="2694"/>
        <n v="2910"/>
        <n v="1134"/>
        <n v="2914"/>
        <n v="2941"/>
        <n v="3639"/>
        <n v="3796"/>
        <n v="3055"/>
        <n v="564"/>
        <n v="1702"/>
        <n v="540"/>
        <n v="1497"/>
        <n v="3912"/>
        <n v="1440"/>
        <n v="214"/>
        <n v="3932"/>
        <n v="583"/>
        <n v="589"/>
        <n v="1587"/>
        <n v="3862"/>
        <n v="4015"/>
        <n v="212"/>
        <n v="1410"/>
        <n v="2421"/>
        <n v="566"/>
        <n v="634"/>
        <n v="2146"/>
        <n v="3856"/>
        <n v="4045"/>
        <n v="1734"/>
        <n v="2425"/>
        <n v="474"/>
        <n v="121"/>
        <n v="580"/>
        <n v="1545"/>
        <n v="1727"/>
        <n v="3630"/>
        <n v="1722"/>
        <n v="681"/>
        <n v="1111"/>
        <n v="3859"/>
        <n v="4112"/>
        <n v="1047"/>
        <n v="1986"/>
        <n v="4050"/>
        <n v="464"/>
        <n v="1128"/>
        <n v="1739"/>
        <n v="2344"/>
        <n v="3117"/>
        <n v="3645"/>
        <n v="1598"/>
        <n v="2773"/>
        <n v="1414"/>
        <n v="2422"/>
        <n v="4004"/>
        <n v="122"/>
        <n v="2960"/>
        <n v="1460"/>
        <n v="492"/>
        <n v="224"/>
        <n v="2950"/>
        <n v="163"/>
        <n v="195"/>
        <n v="223"/>
        <n v="231"/>
        <n v="3125"/>
        <n v="3061"/>
        <n v="2390"/>
        <n v="178"/>
        <n v="686"/>
        <n v="1230"/>
        <n v="2642"/>
        <n v="2349"/>
        <n v="3885"/>
        <n v="233"/>
        <n v="1696"/>
        <n v="1861"/>
        <n v="140"/>
        <n v="1448"/>
        <n v="1982"/>
        <n v="2513"/>
        <n v="2363"/>
        <n v="236"/>
        <n v="2876"/>
        <n v="3636"/>
        <n v="1996"/>
        <n v="1445"/>
        <n v="1698"/>
        <n v="2397"/>
        <n v="2378"/>
        <n v="462"/>
        <n v="582"/>
        <n v="637"/>
        <n v="706"/>
        <n v="911"/>
        <n v="2511"/>
        <n v="2520"/>
        <n v="2561"/>
        <n v="2780"/>
        <n v="3127"/>
        <n v="3628"/>
        <n v="172"/>
        <n v="2575"/>
        <n v="611"/>
        <n v="2958"/>
        <n v="623"/>
        <n v="3114"/>
        <n v="4098"/>
        <n v="133"/>
        <n v="602"/>
        <n v="137"/>
        <n v="208"/>
        <n v="221"/>
        <n v="487"/>
        <n v="562"/>
        <n v="1234"/>
        <n v="1416"/>
        <n v="2350"/>
        <n v="2400"/>
        <n v="2894"/>
        <n v="2945"/>
        <n v="3057"/>
        <n v="552"/>
        <n v="2507"/>
        <n v="1058"/>
        <n v="1131"/>
        <n v="1432"/>
        <n v="2564"/>
        <n v="1459"/>
        <n v="2504"/>
        <n v="2566"/>
        <n v="2395"/>
        <n v="493"/>
        <n v="1569"/>
        <n v="2379"/>
        <n v="2386"/>
        <n v="2572"/>
        <n v="2686"/>
        <n v="2888"/>
        <n v="3875"/>
        <n v="3882"/>
        <n v="3948"/>
        <n v="227"/>
        <n v="2357"/>
        <n v="238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2516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2771"/>
        <n v="1161"/>
        <n v="3953"/>
        <n v="770"/>
        <n v="165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510"/>
        <n v="1452"/>
        <n v="610"/>
        <n v="1425"/>
        <n v="1443"/>
        <n v="2399"/>
        <n v="206"/>
        <n v="488"/>
        <n v="1049"/>
        <n v="3194"/>
        <n v="1332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4087"/>
        <n v="2853"/>
        <n v="1144"/>
        <n v="585"/>
        <n v="1172"/>
        <n v="3082"/>
        <n v="4014"/>
        <n v="1449"/>
        <n v="4054"/>
        <n v="1813"/>
        <n v="228"/>
        <n v="1878"/>
        <n v="2412"/>
        <n v="2437"/>
        <n v="2573"/>
        <n v="2772"/>
        <n v="2846"/>
        <n v="3804"/>
        <n v="3931"/>
        <n v="468"/>
        <n v="547"/>
        <n v="555"/>
        <n v="518"/>
        <n v="147"/>
        <n v="437"/>
        <n v="495"/>
        <n v="926"/>
        <n v="1708"/>
        <n v="2505"/>
        <n v="4023"/>
        <n v="1159"/>
        <n v="427"/>
        <n v="901"/>
        <n v="1156"/>
        <n v="1997"/>
        <n v="174"/>
        <n v="202"/>
        <n v="469"/>
        <n v="1177"/>
        <n v="1457"/>
        <n v="1553"/>
        <n v="1682"/>
        <n v="2578"/>
        <n v="3863"/>
        <n v="2743"/>
        <n v="143"/>
        <n v="920"/>
        <n v="1706"/>
        <n v="2342"/>
        <n v="2881"/>
        <n v="3873"/>
        <n v="3956"/>
        <n v="1163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1444"/>
        <n v="2851"/>
        <n v="1052"/>
        <n v="2392"/>
        <n v="124"/>
        <n v="766"/>
        <n v="1061"/>
        <n v="1142"/>
        <n v="1409"/>
        <n v="1562"/>
        <n v="1732"/>
        <n v="2398"/>
        <n v="2765"/>
        <n v="3190"/>
        <n v="4026"/>
        <n v="762"/>
        <n v="1055"/>
        <n v="1551"/>
        <n v="916"/>
        <n v="2751"/>
        <n v="1122"/>
        <n v="1994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907"/>
        <n v="2865"/>
        <n v="572"/>
        <n v="768"/>
        <n v="908"/>
        <n v="1050"/>
        <n v="1054"/>
        <n v="1236"/>
        <n v="1239"/>
        <n v="1333"/>
        <n v="2377"/>
        <n v="1493"/>
        <n v="760"/>
        <n v="3743"/>
        <n v="475"/>
        <n v="1227"/>
        <n v="1484"/>
        <n v="1495"/>
        <n v="1705"/>
        <n v="1993"/>
        <n v="2149"/>
        <n v="2352"/>
        <n v="2371"/>
        <n v="2847"/>
        <n v="3916"/>
        <n v="2750"/>
        <n v="1580"/>
        <n v="1340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936"/>
        <n v="131"/>
        <n v="710"/>
        <n v="1584"/>
        <n v="1589"/>
        <n v="2843"/>
        <n v="3744"/>
        <n v="3942"/>
        <n v="2512"/>
        <n v="173"/>
        <n v="1059"/>
        <n v="1087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446"/>
        <n v="947"/>
        <n v="558"/>
        <n v="1555"/>
        <n v="3143"/>
        <n v="4076"/>
        <n v="3975"/>
        <n v="3874"/>
        <n v="130"/>
        <n v="4101"/>
        <n v="4012"/>
        <n v="461"/>
        <n v="1084"/>
        <n v="4061"/>
        <n v="1588"/>
        <n v="615"/>
        <n v="929"/>
        <n v="1051"/>
        <n v="1141"/>
        <n v="1599"/>
        <n v="3204"/>
        <n v="4051"/>
        <n v="4109"/>
        <n v="439"/>
        <n v="441"/>
        <n v="581"/>
        <n v="618"/>
        <n v="3054"/>
        <n v="4043"/>
        <n v="1876"/>
        <n v="4100"/>
        <n v="607"/>
        <n v="4078"/>
        <n v="225"/>
        <n v="2361"/>
        <n v="3138"/>
        <n v="2364"/>
        <n v="1071"/>
        <n v="1877"/>
        <n v="1041"/>
        <n v="1592"/>
        <n v="1547"/>
        <n v="2699"/>
        <m/>
      </sharedItems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1.399228935188" createdVersion="6" refreshedVersion="6" minRefreshableVersion="3" recordCount="4114" xr:uid="{C7C1F551-F81F-9847-BFC7-73AFD613AB4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x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x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x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x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x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x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x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x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x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x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x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x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x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x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x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x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x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x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x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x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x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x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x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x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x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x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x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x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x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x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x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x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x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x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x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x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x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x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x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x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x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x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x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x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x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x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x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x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x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x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x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x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x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x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x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x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x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x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x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x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x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x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x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x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x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x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x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x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x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x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x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x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x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x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x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x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x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x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x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x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x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x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x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x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x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x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x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x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x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x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x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x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x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x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x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x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x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x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x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x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x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x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x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x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x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x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x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x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x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x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x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x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x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x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x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x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x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x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x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x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x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x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x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x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x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x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x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x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x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x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x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x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x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x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x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x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x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x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x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x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x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x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x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x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x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x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x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x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x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x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x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x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x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x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x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x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x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x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x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x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x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x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x v="346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x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x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x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x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x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x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x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x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x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x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x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x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x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x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x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x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x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x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x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x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x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x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x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x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x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x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x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x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x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x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x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x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x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x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x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x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x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x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x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x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x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x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x v="428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x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x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x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x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x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x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x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x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x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x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x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x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x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x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x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x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x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x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x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x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x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x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x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x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x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x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x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x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x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x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x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x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x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x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x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x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x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x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x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x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x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x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x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x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x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x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x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x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x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x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x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x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x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x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x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x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x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x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x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x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x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x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x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x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x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x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x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x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x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x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x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x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x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x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x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x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x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x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x v="606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x v="607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x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x v="610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x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x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x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x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x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x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x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x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x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x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x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x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x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x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x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x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x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x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x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x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x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x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x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x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x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x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x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x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x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x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x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x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x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x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x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x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x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x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x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x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x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x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x v="700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x v="701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x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x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x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x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x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x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x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x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x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x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x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x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x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x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x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x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x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x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x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x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x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x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x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x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x v="75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x v="754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x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x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x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x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x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x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x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x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x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x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x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x v="78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x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x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x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x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x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x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x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x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x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x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x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x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x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x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x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x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x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x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x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x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x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x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x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x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x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x v="822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x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x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x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x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x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x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x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x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x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x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x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x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x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x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x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x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x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x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x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x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x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x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x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x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x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x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x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x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x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x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x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x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x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x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x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x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x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x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x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x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x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x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x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x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x v="910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x v="911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x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x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x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x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x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x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x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x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x v="93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x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x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x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x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x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x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x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x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x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x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x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x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x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x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x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x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x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x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x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x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x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x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x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x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x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x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x v="988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x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x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x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x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x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x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x v="1006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x v="100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x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x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x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x v="1014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x v="1015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x v="1016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x v="1017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x v="1018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x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x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x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x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x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x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x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x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x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x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x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x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x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x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x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x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x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x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x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x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x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x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x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x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x v="1056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x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x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x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x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x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x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x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x v="1071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x v="1072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x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x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x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x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x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x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x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x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x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x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x v="1091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x v="1092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x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x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x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x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x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x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x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x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x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x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x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x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x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x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x v="113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x v="1131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x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x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x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x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x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x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x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x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x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x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x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x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x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x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x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x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x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x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x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x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x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x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x v="1173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x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x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x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x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x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x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x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x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x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x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x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x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x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x v="1216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x v="121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x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x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x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x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x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x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x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x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x v="1233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x v="1234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x v="1240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x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x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x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x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x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x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x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x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x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x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x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x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x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x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x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x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x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x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x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x v="128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x v="1284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x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x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x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x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x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x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x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x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x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x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x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x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x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x v="1304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x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x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x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x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x v="1310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x v="1311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x v="1313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x v="1314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x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x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x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x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x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x v="1330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x v="133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x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x v="1333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x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x v="1336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x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x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x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x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x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x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x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x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x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x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x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x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x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x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x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x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x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x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x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x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x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x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x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x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x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x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x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x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x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x v="1394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x v="1395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x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x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x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x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x v="1404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x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x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x v="1409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x v="1410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x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x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x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x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x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x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x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x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x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x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x v="1433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x v="1434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x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x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x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x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x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x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x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x v="1443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x v="1445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x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x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x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x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x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x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x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x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x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x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x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x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x v="1467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x v="1468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x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x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x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x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x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x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x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x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x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x v="1485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x v="148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x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x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x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x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x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x v="1498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x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x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x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x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x v="1509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x v="1510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x v="1511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x v="1512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x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x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x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x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x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x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x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x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x v="1526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x v="1527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x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x v="153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x v="1532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x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x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x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x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x v="1541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x v="1544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x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x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x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x v="155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x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x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x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x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x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x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x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x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x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x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x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x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x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x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x v="1580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x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x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x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x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x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x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x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x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x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x v="1604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x v="1605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x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x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x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x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x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x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x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x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x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x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x v="1624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x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x v="1626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x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x v="163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x v="1631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x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x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x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x v="1641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x v="1642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x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x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x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x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x v="164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x v="165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x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x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x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x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x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x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x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x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x v="167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x v="167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x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x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x v="167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x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x v="167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x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x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x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x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x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x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x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x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x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x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x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x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x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x v="1704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x v="1705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x v="1706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x v="1707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x v="1708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x v="1709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x v="1710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x v="1711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x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x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x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x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x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x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x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x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x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x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x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x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x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x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x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x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x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x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x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x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x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x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x v="1757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x v="1758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x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x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x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x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x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x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x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x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x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x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x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x v="1776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x v="177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x v="1779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x v="1780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x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x v="1783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x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x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x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x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x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x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x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x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x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x v="1811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x v="1812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x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x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x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x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x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x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x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x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x v="1830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x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x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x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x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x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x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x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x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x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x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x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x v="1848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x v="1849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x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x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x v="1857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x v="1858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x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x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x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x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x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x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x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x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x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x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x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x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x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x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x v="188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x v="1882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x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x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x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x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x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x v="1890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x v="1891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x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x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x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x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x v="1896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x v="1897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x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x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x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x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x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x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x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x v="1908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x v="1909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x v="191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x v="1911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x v="1912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x v="1913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x v="1914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x v="1915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x v="1916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x v="1917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x v="1918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x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x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x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x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x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x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x v="1939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x v="194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x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x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x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x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x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x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x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x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x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x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x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x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x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x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x v="1964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x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x v="1967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x v="1968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x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x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x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x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x v="1976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x v="1977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x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x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x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x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x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x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x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x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x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x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x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x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x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x v="2001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x v="20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x v="2005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x v="2006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x v="2007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x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x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x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x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x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x v="201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x v="2016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x v="2018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x v="2019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x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x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x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x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x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x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x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x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x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x v="2032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x v="2033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x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x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x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x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x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x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x v="204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x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x v="2047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x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x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x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x v="205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x v="2052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x v="2053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x v="2054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x v="205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x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x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x v="2060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x v="2061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x v="2063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x v="2064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x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x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x v="2070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x v="207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x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x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x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x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x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x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x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x v="208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x v="2087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x v="2088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x v="2089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x v="2090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x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x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x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x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x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x v="2097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x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x v="2099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x v="210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x v="210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x v="2102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x v="2103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x v="2104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x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x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x v="2110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x v="2111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x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x v="2115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x v="211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x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x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x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x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x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x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x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x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x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x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x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x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x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x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x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x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x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x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x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x v="2154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x v="2155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x v="2156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x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x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x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x v="2162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x v="2164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x v="2165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x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x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x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x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x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x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x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x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x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x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x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x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x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x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x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x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x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x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x v="220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x v="2204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x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x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x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x v="2210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x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x v="2212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x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x v="221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x v="221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x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x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x v="2224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x v="2225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x v="2226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x v="2227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x v="2228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x v="2229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x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x v="2232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x v="2233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x v="2234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x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x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x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x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x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x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x v="2250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x v="2251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x v="2252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x v="225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x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x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x v="2259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x v="226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x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x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x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x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x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x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x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x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x v="22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x v="227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x v="2280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x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x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x v="2287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x v="2288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x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x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x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x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x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x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x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x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x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x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x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x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x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x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x v="2310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x v="2311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x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x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x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x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x v="2318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x v="231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x v="232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x v="232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x v="2323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x v="2324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x v="232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x v="232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x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x v="2330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x v="2331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x v="2332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x v="2333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x v="233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x v="2335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x v="2337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x v="233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x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x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x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x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x v="2344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x v="2345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x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x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x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x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x v="2350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x v="2351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x v="2354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x v="2355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x v="235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x v="2357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x v="2358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x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x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x v="2361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x v="236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x v="2363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x v="236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x v="2365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x v="2366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x v="2367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x v="236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x v="2369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x v="2370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x v="237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x v="2372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x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x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x v="2377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x v="2378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x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x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x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x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x v="238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x v="238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x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x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x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x v="2393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x v="2394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x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x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x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x v="2405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x v="2406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x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x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x v="241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x v="2413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x v="2414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x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x v="2420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x v="2421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x v="2425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x v="2426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x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x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x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x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x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x v="2432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x v="2433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x v="2434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x v="243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x v="2436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x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x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x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x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x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x v="2449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x v="2450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x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x v="2459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x v="246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x v="2461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x v="2462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x v="2463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x v="2464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x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x v="2466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x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x v="2469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x v="2470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x v="247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x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x v="2476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x v="247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x v="2478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x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x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x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x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x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x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x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x v="2491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x v="2492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x v="2493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x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x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x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x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x v="2500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x v="2501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x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x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x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x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x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x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x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x v="2510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x v="2511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x v="2512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x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x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x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x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x v="2523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x v="252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x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x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x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x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x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x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x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x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x v="2541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x v="2542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x v="254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x v="2544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x v="2545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x v="2546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x v="2547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x v="2548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x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x v="2552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x v="2555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x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x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x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x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x v="2562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x v="2563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x v="2564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x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x v="256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x v="2567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x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x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x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x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x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x v="2577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x v="2578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x v="2579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x v="2580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x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x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x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x v="2584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x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x v="2586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x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x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x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x v="2591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x v="25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x v="2593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x v="2594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x v="2595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x v="2596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x v="2597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x v="2598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x v="2599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x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x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x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x v="2607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x v="2608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x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x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x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x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x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x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x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x v="262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x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x v="2626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x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x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x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x v="2630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x v="2631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x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x v="2633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x v="26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x v="2635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x v="2636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x v="2637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x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x v="2639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x v="2640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x v="2641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x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x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x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x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x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x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x v="2654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x v="26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x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x v="2657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x v="2658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x v="265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x v="2660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x v="266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x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x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x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x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x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x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x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x v="2674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x v="2675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x v="2676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x v="2677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x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x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x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x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x v="2685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x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x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x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x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x v="2696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x v="2697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x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x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x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x v="270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x v="2704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x v="2705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x v="2706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x v="270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x v="270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x v="2709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x v="271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x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x v="2716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x v="2717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x v="2720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x v="2721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x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x v="272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x v="2724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x v="2725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x v="2728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x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x v="2730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x v="2731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x v="2732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x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x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x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x v="2736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x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x v="2738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x v="2740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x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x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x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x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x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x v="2749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x v="2750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x v="2751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x v="2754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x v="275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x v="2756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x v="2757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x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x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x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x v="2764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x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x v="2766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x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x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x v="2770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x v="2771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x v="2774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x v="2775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x v="2776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x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x v="2778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x v="2779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x v="278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x v="2781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x v="2782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x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x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x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x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x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x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x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x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x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x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x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x v="280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x v="2802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x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x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x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x v="2809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x v="2810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x v="2811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x v="2812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x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x v="2817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x v="281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x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x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x v="2822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x v="2823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x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x v="2828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x v="2829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x v="2830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x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x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x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x v="2836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x v="2837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x v="2838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x v="284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x v="2841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x v="2842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x v="2843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x v="2844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x v="284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x v="2846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x v="2847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x v="2848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x v="2849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x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x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x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x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x v="2858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x v="2859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x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x v="2862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x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x v="2864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x v="2866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x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x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x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x v="2872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x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x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x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x v="287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x v="2879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x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x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x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x v="2887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x v="288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x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x v="2890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x v="2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x v="2892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x v="289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x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x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x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x v="2899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x v="290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x v="2901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x v="2902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x v="29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x v="2904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x v="2905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x v="2906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x v="2907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x v="2908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x v="2909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x v="2910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x v="2911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x v="2912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x v="2913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x v="2914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x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x v="2917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x v="2918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x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x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x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x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x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x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x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x v="2937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x v="2938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x v="2939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x v="294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x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x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x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x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x v="2949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x v="295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x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x v="295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x v="295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x v="2956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x v="295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x v="2959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x v="2960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x v="2961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x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x v="2964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x v="2965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x v="2967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x v="296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x v="2969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x v="2970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x v="2971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x v="297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x v="297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x v="2974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x v="2975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x v="2976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x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x v="2981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x v="298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x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x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x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x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x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x v="299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x v="2994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x v="2995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x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x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x v="299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x v="3000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x v="3001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x v="3002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x v="3004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x v="300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x v="300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x v="3007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x v="3008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x v="3009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x v="3010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x v="3012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x v="301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x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x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x v="301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x v="3018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x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x v="302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x v="3022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x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x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x v="302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x v="3026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x v="3027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x v="3028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x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x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x v="3032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x v="3033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x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x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x v="30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x v="303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x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x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x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x v="3045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x v="3046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x v="3047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x v="3048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x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x v="3050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x v="3051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x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x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x v="3055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x v="3056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x v="305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x v="3058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x v="3059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x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x v="3061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x v="3062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x v="3063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x v="3064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x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x v="3066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x v="306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x v="306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x v="3069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x v="3070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x v="3071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x v="3072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x v="3073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x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x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x v="307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x v="3079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x v="30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x v="3081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x v="3082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x v="3083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x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x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x v="3086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x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x v="3088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x v="3090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x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x v="3092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x v="3095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x v="3096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x v="3097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x v="3098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x v="3099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x v="3100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x v="3103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x v="3104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x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x v="3106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x v="3107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x v="310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x v="310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x v="3110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x v="3111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x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x v="3114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x v="3115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x v="3116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x v="3117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x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x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x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x v="312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x v="3122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x v="3124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x v="312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x v="3126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x v="3127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x v="3128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x v="3129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x v="3130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x v="3131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x v="3132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x v="3133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x v="3134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x v="3135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x v="3136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x v="3137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x v="313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x v="3139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x v="3140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x v="3141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x v="3142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x v="3143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x v="3145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x v="3146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x v="3147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x v="3148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x v="3149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x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x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x v="3153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x v="315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x v="3155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x v="3156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x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x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x v="3161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x v="316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x v="3163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x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x v="3165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x v="3166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x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x v="3169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x v="3170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x v="3171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x v="3172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x v="3173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x v="3174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x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x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x v="3178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x v="3179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x v="318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x v="3183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x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x v="3185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x v="3186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x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x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x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x v="3191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x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x v="3193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x v="3194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x v="3195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x v="3196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x v="3197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x v="3198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x v="3199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x v="3200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x v="3201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x v="3202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x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x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x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x v="3207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x v="3208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x v="3209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x v="3211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x v="3212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x v="3213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x v="3214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x v="3215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x v="3217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x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x v="3220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x v="3221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x v="3223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x v="3224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x v="3225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x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x v="3227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x v="322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x v="3229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x v="3233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x v="3234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x v="3235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x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x v="3238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x v="3239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x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x v="3241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x v="3242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x v="324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x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x v="3247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x v="3248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x v="3249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x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x v="3251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x v="325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x v="325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x v="3254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x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x v="3256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x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x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x v="3262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x v="3263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x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x v="3265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x v="3266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x v="3267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x v="3268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x v="3269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x v="327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x v="3271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x v="3272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x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x v="3274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x v="32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x v="3276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x v="3277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x v="3278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x v="327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x v="3280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x v="3281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x v="328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x v="328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x v="3284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x v="3285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x v="3286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x v="3287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x v="3288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x v="3289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x v="3290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x v="3291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x v="3292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x v="329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x v="3294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x v="3295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x v="3296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x v="3297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x v="329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x v="3299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x v="330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x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x v="3302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x v="3303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x v="3304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x v="330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x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x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x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x v="331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x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x v="3312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x v="3313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x v="3314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x v="3315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x v="3316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x v="3317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x v="3318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x v="3319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x v="332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x v="3321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x v="332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x v="3323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x v="3324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x v="3325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x v="3327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x v="3328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x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x v="3330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x v="3331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x v="3332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x v="3333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x v="3334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x v="3335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x v="3337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x v="3338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x v="3339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x v="3340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x v="3341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x v="3342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x v="334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x v="3344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x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x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x v="3349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x v="3350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x v="335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x v="335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x v="3353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x v="335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x v="3355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x v="3356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x v="3357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x v="3359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x v="3360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x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x v="336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x v="3363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x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x v="3365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x v="3366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x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x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x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x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x v="3371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x v="3372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x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x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x v="3375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x v="3376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x v="3378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x v="3379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x v="3380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x v="33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x v="338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x v="3383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x v="3384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x v="338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x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x v="3387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x v="3388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x v="3389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x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x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x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x v="339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x v="3395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x v="3396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x v="3397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x v="339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x v="3399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x v="340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x v="34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x v="3402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x v="3403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x v="3404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x v="3405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x v="3406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x v="3407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x v="3408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x v="3409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x v="341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x v="341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x v="3412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x v="3413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x v="3414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x v="3415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x v="3416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x v="3417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x v="3418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x v="3419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x v="342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x v="3421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x v="342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x v="3423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x v="3424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x v="3425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x v="3426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x v="342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x v="3428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x v="3429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x v="3430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x v="3431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x v="3432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x v="3433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x v="3434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x v="343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x v="3436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x v="3437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x v="3438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x v="3439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x v="344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x v="3441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x v="3442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x v="3443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x v="3444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x v="3445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x v="3446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x v="344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x v="3448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x v="3449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x v="345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x v="3451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x v="345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x v="345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x v="345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x v="3455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x v="3456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x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x v="3458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x v="345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x v="3460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x v="3461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x v="3462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x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x v="3465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x v="346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x v="3470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x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x v="3472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x v="3473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x v="3474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x v="3475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x v="347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x v="347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x v="3478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x v="3479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x v="3480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x v="3481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x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x v="3483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x v="3484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x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x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x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x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x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x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x v="3493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x v="349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x v="3495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x v="3496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x v="3497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x v="3498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x v="3499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x v="3500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x v="3501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x v="3502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x v="3503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x v="3504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x v="350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x v="3506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x v="3507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x v="3508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x v="3509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x v="35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x v="3511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x v="3512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x v="3513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x v="351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x v="3515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x v="351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x v="351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x v="3518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x v="3519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x v="3520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x v="352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x v="3522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x v="352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x v="3524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x v="3525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x v="3526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x v="3527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x v="3528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x v="3529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x v="3530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x v="3531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x v="3532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x v="3533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x v="3534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x v="3535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x v="353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x v="353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x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x v="3539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x v="3540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x v="3541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x v="3542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x v="3543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x v="3544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x v="354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x v="3546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x v="3547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x v="3548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x v="3549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x v="3550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x v="3551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x v="3553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x v="3554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x v="3555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x v="3557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x v="3558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x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x v="3560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x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x v="3562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x v="3563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x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x v="3565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x v="3566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x v="3567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x v="3568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x v="3569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x v="3570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x v="3571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x v="3572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x v="3573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x v="357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x v="3575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x v="3576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x v="3577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x v="3578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x v="3579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x v="358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x v="3581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x v="3582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x v="358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x v="3584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x v="3585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x v="3586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x v="3587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x v="3588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x v="3589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x v="3590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x v="3591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x v="3592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x v="359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x v="3594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x v="3595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x v="3596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x v="3597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x v="3598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x v="3599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x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x v="3601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x v="3603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x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x v="360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x v="3606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x v="3607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x v="3608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x v="3609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x v="3610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x v="3611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x v="3612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x v="3614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x v="361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x v="3616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x v="3617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x v="3618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x v="3619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x v="3620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x v="3621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x v="362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x v="362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x v="3624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x v="3625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x v="362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x v="3627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x v="3628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x v="3629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x v="3630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x v="3631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x v="3632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x v="3633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x v="3634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x v="3635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x v="363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x v="3637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x v="363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x v="3639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x v="3640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x v="3641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x v="3642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x v="364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x v="3644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x v="3645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x v="3646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x v="3647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x v="364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x v="3649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x v="3650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x v="3651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x v="3652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x v="3653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x v="3654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x v="36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x v="3656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x v="3657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x v="3658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x v="3659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x v="3660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x v="3661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x v="3662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x v="3663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x v="3664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x v="3665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x v="3666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x v="3667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x v="3668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x v="3669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x v="367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x v="367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x v="367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x v="3673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x v="3674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x v="3675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x v="3676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x v="3677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x v="3678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x v="3679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x v="3680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x v="3681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x v="368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x v="3683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x v="3684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x v="3685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x v="3686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x v="3687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x v="3688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x v="3689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x v="3690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x v="3691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x v="369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x v="3693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x v="3694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x v="3695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x v="3696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x v="369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x v="3698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x v="3699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x v="3700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x v="3701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x v="370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x v="3703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x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x v="3705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x v="3706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x v="370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x v="3708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x v="3709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x v="371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x v="3711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x v="3712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x v="3713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x v="3714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x v="3715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x v="3716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x v="3717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x v="3718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x v="3719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x v="3720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x v="3721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x v="3722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x v="372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x v="372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x v="3725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x v="3726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x v="3727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x v="3728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x v="3729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x v="373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x v="3731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x v="3732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x v="3733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x v="3734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x v="373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x v="373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x v="373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x v="373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x v="3739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x v="3740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x v="3741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x v="374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x v="3743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x v="3744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x v="3745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x v="3746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x v="374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x v="3748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x v="3749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x v="375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x v="3751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x v="3752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x v="3753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x v="3754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x v="375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x v="3756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x v="3757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x v="3758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x v="3759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x v="3760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x v="376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x v="3762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x v="3763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x v="376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x v="3765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x v="3766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x v="3767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x v="3768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x v="3769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x v="3770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x v="3771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x v="3772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x v="3773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x v="3774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x v="3775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x v="3776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x v="3777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x v="3778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x v="3779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x v="3780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x v="3781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x v="3782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x v="3783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x v="3784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x v="378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x v="37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x v="3787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x v="378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x v="3789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x v="3790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x v="3791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x v="3792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x v="3793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x v="379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x v="379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x v="3796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x v="3797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x v="3798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x v="3799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x v="3800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x v="380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x v="3802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x v="3803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x v="3804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x v="3805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x v="3806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x v="3807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x v="3808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x v="3809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x v="3810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x v="3811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x v="381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x v="3813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x v="3814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x v="3815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x v="3816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x v="3817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x v="3818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x v="381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x v="3820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x v="382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x v="3822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x v="382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x v="3824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x v="382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x v="382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x v="382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x v="382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x v="3829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x v="383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x v="3831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x v="3832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x v="3833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x v="383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x v="3835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x v="3836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x v="3837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x v="3838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x v="3839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x v="384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x v="3841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x v="3842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x v="38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x v="3844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x v="3845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x v="3846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x v="3847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x v="3848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x v="384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x v="385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x v="3851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x v="385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x v="3853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x v="3854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x v="3855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x v="3856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x v="3857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x v="3858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x v="3859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x v="386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x v="3861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x v="3862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x v="3863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x v="3864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x v="386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x v="3866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x v="3867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x v="3868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x v="3869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x v="387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x v="3871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x v="3872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x v="3873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x v="387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x v="3875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x v="3876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x v="3877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x v="3878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x v="3879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x v="3880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x v="38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x v="3882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x v="3883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x v="3884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x v="3885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x v="3886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x v="3887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x v="3888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x v="3889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x v="389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x v="3891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x v="389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x v="389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x v="3894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x v="389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x v="38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x v="389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x v="3898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x v="3899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x v="390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x v="3901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x v="390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x v="3903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x v="390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x v="390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x v="3906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x v="390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x v="3908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x v="390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x v="391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x v="3911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x v="391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x v="391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x v="3914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x v="3915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x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x v="3917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x v="3918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x v="3919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x v="3920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x v="3921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x v="3922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x v="3923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x v="3924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x v="3925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x v="3926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x v="3927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x v="3928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x v="3929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x v="393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x v="3931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x v="393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x v="3933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x v="3934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x v="3935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x v="3936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x v="3937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x v="393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x v="3939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x v="394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x v="3941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x v="394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x v="394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x v="394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x v="3945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x v="394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x v="3947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x v="394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x v="39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x v="395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x v="3951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x v="3952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x v="3953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x v="3954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x v="3955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x v="3956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x v="3957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x v="3958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x v="3959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x v="396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x v="3961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x v="396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x v="3963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x v="3964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x v="396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x v="39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x v="3967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x v="3968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x v="396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x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x v="3971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x v="3972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x v="3973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x v="3974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x v="3975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x v="3976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x v="3977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x v="3978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x v="397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x v="398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x v="3981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x v="3982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x v="3983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x v="3984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x v="3985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x v="3986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x v="3987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x v="3988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x v="3989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x v="399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x v="3991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x v="3992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x v="399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x v="3994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x v="3995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x v="3996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x v="3997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x v="3998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x v="3999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x v="400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x v="4001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x v="4002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x v="4003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x v="4004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x v="4005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x v="4006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x v="4007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x v="4008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x v="400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x v="401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x v="4011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x v="4012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x v="4013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x v="401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x v="4015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x v="4016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x v="4017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x v="4018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x v="4019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x v="402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x v="4021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x v="4022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x v="4023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x v="4024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x v="4025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x v="4026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x v="4027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x v="4028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x v="4029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x v="403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x v="4031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x v="4032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x v="4033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x v="403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x v="4035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x v="4036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x v="4037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x v="4038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x v="4039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x v="404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x v="4041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x v="4042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x v="404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x v="4044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x v="4045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x v="4046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x v="4047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x v="4048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x v="404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x v="405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x v="405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x v="405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x v="4053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x v="4054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x v="4055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x v="4056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x v="4057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x v="405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x v="4059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x v="406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x v="406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x v="4062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x v="4063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x v="406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x v="4065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x v="4066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x v="4067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x v="4068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x v="4069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x v="407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x v="4071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x v="4072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x v="4073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x v="4074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x v="4075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x v="4077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x v="4078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x v="4079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x v="408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x v="4081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x v="4082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x v="4083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x v="4084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x v="4085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x v="4086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x v="4087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x v="4088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x v="4089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x v="409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x v="4091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x v="4092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x v="409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x v="4094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x v="4095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x v="4096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x v="4097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x v="4098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x v="4099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x v="4100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x v="410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x v="4102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x v="4103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x v="4104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x v="4105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x v="4106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x v="4107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x v="4108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x v="4109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x v="411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x v="4111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x v="4112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x v="4113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x v="4114"/>
    <m/>
    <m/>
    <m/>
    <m/>
    <x v="4"/>
    <x v="21"/>
    <m/>
    <m/>
    <m/>
    <m/>
    <m/>
    <m/>
    <x v="41"/>
    <e v="#DIV/0!"/>
    <n v="0"/>
    <x v="9"/>
    <x v="41"/>
  </r>
  <r>
    <x v="4114"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91F99-02FC-F848-A896-EEA25A9366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>
      <items count="4116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7"/>
        <item x="165"/>
        <item x="1058"/>
        <item x="997"/>
        <item x="1813"/>
        <item x="602"/>
        <item x="2085"/>
        <item x="255"/>
        <item x="2209"/>
        <item x="1900"/>
        <item x="409"/>
        <item x="2751"/>
        <item x="1734"/>
        <item x="218"/>
        <item x="2466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7"/>
        <item x="774"/>
        <item x="1097"/>
        <item x="1797"/>
        <item x="605"/>
        <item x="2597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4"/>
        <item x="1773"/>
        <item x="1732"/>
        <item x="2402"/>
        <item x="2621"/>
        <item x="1314"/>
        <item x="2709"/>
        <item x="2053"/>
        <item x="2156"/>
        <item x="2020"/>
        <item x="570"/>
        <item x="2107"/>
        <item x="1327"/>
        <item x="2961"/>
        <item x="2676"/>
        <item x="2090"/>
        <item x="957"/>
        <item x="1647"/>
        <item x="1381"/>
        <item x="923"/>
        <item x="2672"/>
        <item x="1382"/>
        <item x="1120"/>
        <item x="2273"/>
        <item x="2893"/>
        <item x="2708"/>
        <item x="1992"/>
        <item x="2740"/>
        <item x="1426"/>
        <item x="2040"/>
        <item x="1181"/>
        <item x="1402"/>
        <item x="873"/>
        <item x="2145"/>
        <item x="2598"/>
        <item x="1737"/>
        <item x="1173"/>
        <item x="871"/>
        <item x="1370"/>
        <item x="1786"/>
        <item x="1999"/>
        <item x="1092"/>
        <item x="1137"/>
        <item x="914"/>
        <item x="1512"/>
        <item x="2568"/>
        <item x="1334"/>
        <item x="1232"/>
        <item x="1049"/>
        <item x="1428"/>
        <item x="3504"/>
        <item x="3680"/>
        <item x="3704"/>
        <item x="3019"/>
        <item x="3965"/>
        <item x="3214"/>
        <item x="2138"/>
        <item x="2984"/>
        <item x="1946"/>
        <item x="3808"/>
        <item x="4079"/>
        <item x="4046"/>
        <item x="874"/>
        <item x="3757"/>
        <item x="3937"/>
        <item x="2757"/>
        <item x="3983"/>
        <item x="3759"/>
        <item x="1205"/>
        <item x="2677"/>
        <item x="3726"/>
        <item x="2183"/>
        <item x="3531"/>
        <item x="3929"/>
        <item x="1846"/>
        <item x="2808"/>
        <item x="3089"/>
        <item x="3907"/>
        <item x="3333"/>
        <item x="3158"/>
        <item x="282"/>
        <item x="3038"/>
        <item x="3373"/>
        <item x="2792"/>
        <item x="3343"/>
        <item x="3180"/>
        <item x="1972"/>
        <item x="3555"/>
        <item x="3938"/>
        <item x="3502"/>
        <item x="3939"/>
        <item x="3570"/>
        <item x="2724"/>
        <item x="3710"/>
        <item x="2556"/>
        <item x="3825"/>
        <item x="1556"/>
        <item x="3492"/>
        <item x="2818"/>
        <item x="2626"/>
        <item x="2817"/>
        <item x="3643"/>
        <item x="3750"/>
        <item x="4054"/>
        <item x="3919"/>
        <item x="2180"/>
        <item x="4031"/>
        <item x="2994"/>
        <item x="3717"/>
        <item x="2974"/>
        <item x="2759"/>
        <item x="2505"/>
        <item x="4057"/>
        <item x="1240"/>
        <item x="3272"/>
        <item x="1783"/>
        <item x="3940"/>
        <item x="2463"/>
        <item x="4032"/>
        <item x="2804"/>
        <item x="3288"/>
        <item x="2908"/>
        <item x="3467"/>
        <item x="4058"/>
        <item x="3611"/>
        <item x="3711"/>
        <item x="2111"/>
        <item x="2885"/>
        <item x="2868"/>
        <item x="3850"/>
        <item x="2049"/>
        <item x="2776"/>
        <item x="3920"/>
        <item x="2494"/>
        <item x="50"/>
        <item x="2178"/>
        <item x="3845"/>
        <item x="1815"/>
        <item x="3760"/>
        <item x="3794"/>
        <item x="1539"/>
        <item x="1775"/>
        <item x="3669"/>
        <item x="3453"/>
        <item x="3662"/>
        <item x="3528"/>
        <item x="304"/>
        <item x="610"/>
        <item x="3133"/>
        <item x="770"/>
        <item x="2789"/>
        <item x="3761"/>
        <item x="3056"/>
        <item x="3712"/>
        <item x="3708"/>
        <item x="4104"/>
        <item x="2905"/>
        <item x="3791"/>
        <item x="3894"/>
        <item x="3984"/>
        <item x="3237"/>
        <item x="3713"/>
        <item x="3099"/>
        <item x="3723"/>
        <item x="2760"/>
        <item x="3851"/>
        <item x="3731"/>
        <item x="3284"/>
        <item x="3793"/>
        <item x="2910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4"/>
        <item x="2084"/>
        <item x="303"/>
        <item x="791"/>
        <item x="442"/>
        <item x="220"/>
        <item x="135"/>
        <item x="85"/>
        <item x="673"/>
        <item x="385"/>
        <item x="1018"/>
        <item x="289"/>
        <item x="1022"/>
        <item x="1064"/>
        <item x="2116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7"/>
        <item x="763"/>
        <item x="869"/>
        <item x="501"/>
        <item x="217"/>
        <item x="691"/>
        <item x="566"/>
        <item x="909"/>
        <item x="273"/>
        <item x="37"/>
        <item x="2779"/>
        <item x="847"/>
        <item x="858"/>
        <item x="2599"/>
        <item x="1658"/>
        <item x="545"/>
        <item x="1442"/>
        <item x="455"/>
        <item x="1047"/>
        <item x="325"/>
        <item x="2071"/>
        <item x="1849"/>
        <item x="366"/>
        <item x="315"/>
        <item x="2595"/>
        <item x="98"/>
        <item x="964"/>
        <item x="61"/>
        <item x="2363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4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915"/>
        <item x="2530"/>
        <item x="3941"/>
        <item x="3437"/>
        <item x="2746"/>
        <item x="2614"/>
        <item x="3985"/>
        <item x="3072"/>
        <item x="3604"/>
        <item x="4059"/>
        <item x="3908"/>
        <item x="1941"/>
        <item x="4094"/>
        <item x="3580"/>
        <item x="4095"/>
        <item x="932"/>
        <item x="3516"/>
        <item x="3302"/>
        <item x="3617"/>
        <item x="2481"/>
        <item x="3572"/>
        <item x="3177"/>
        <item x="3321"/>
        <item x="2768"/>
        <item x="3809"/>
        <item x="2697"/>
        <item x="3397"/>
        <item x="3179"/>
        <item x="3311"/>
        <item x="3235"/>
        <item x="3810"/>
        <item x="2445"/>
        <item x="3408"/>
        <item x="3415"/>
        <item x="4082"/>
        <item x="3739"/>
        <item x="2202"/>
        <item x="3693"/>
        <item x="3042"/>
        <item x="3189"/>
        <item x="1259"/>
        <item x="3903"/>
        <item x="3921"/>
        <item x="3269"/>
        <item x="946"/>
        <item x="3037"/>
        <item x="2426"/>
        <item x="3679"/>
        <item x="4017"/>
        <item x="1191"/>
        <item x="4033"/>
        <item x="3852"/>
        <item x="1194"/>
        <item x="866"/>
        <item x="1957"/>
        <item x="3517"/>
        <item x="883"/>
        <item x="3030"/>
        <item x="805"/>
        <item x="3275"/>
        <item x="3762"/>
        <item x="3846"/>
        <item x="2945"/>
        <item x="4060"/>
        <item x="3853"/>
        <item x="3707"/>
        <item x="3781"/>
        <item x="3372"/>
        <item x="3909"/>
        <item x="3642"/>
        <item x="3379"/>
        <item x="1565"/>
        <item x="1933"/>
        <item x="2946"/>
        <item x="3854"/>
        <item x="2931"/>
        <item x="3093"/>
        <item x="2811"/>
        <item x="3263"/>
        <item x="2901"/>
        <item x="2557"/>
        <item x="2762"/>
        <item x="3522"/>
        <item x="3839"/>
        <item x="3026"/>
        <item x="3495"/>
        <item x="921"/>
        <item x="3299"/>
        <item x="344"/>
        <item x="3942"/>
        <item x="2957"/>
        <item x="3906"/>
        <item x="1611"/>
        <item x="1149"/>
        <item x="1129"/>
        <item x="1417"/>
        <item x="1003"/>
        <item x="1352"/>
        <item x="606"/>
        <item x="1994"/>
        <item x="713"/>
        <item x="2165"/>
        <item x="2055"/>
        <item x="1374"/>
        <item x="1329"/>
        <item x="589"/>
        <item x="1901"/>
        <item x="493"/>
        <item x="1860"/>
        <item x="1345"/>
        <item x="1723"/>
        <item x="524"/>
        <item x="2670"/>
        <item x="3658"/>
        <item x="3420"/>
        <item x="3634"/>
        <item x="3210"/>
        <item x="3568"/>
        <item x="547"/>
        <item x="3262"/>
        <item x="3904"/>
        <item x="3552"/>
        <item x="3221"/>
        <item x="3359"/>
        <item x="1357"/>
        <item x="3771"/>
        <item x="3076"/>
        <item x="2126"/>
        <item x="3905"/>
        <item x="2971"/>
        <item x="2146"/>
        <item x="4073"/>
        <item x="3276"/>
        <item x="3489"/>
        <item x="3250"/>
        <item x="3763"/>
        <item x="3220"/>
        <item x="3656"/>
        <item x="3795"/>
        <item x="3672"/>
        <item x="3855"/>
        <item x="2915"/>
        <item x="3459"/>
        <item x="3035"/>
        <item x="3107"/>
        <item x="4005"/>
        <item x="2803"/>
        <item x="3183"/>
        <item x="2894"/>
        <item x="3639"/>
        <item x="3523"/>
        <item x="3486"/>
        <item x="3002"/>
        <item x="3681"/>
        <item x="4096"/>
        <item x="3740"/>
        <item x="3664"/>
        <item x="3541"/>
        <item x="3887"/>
        <item x="3248"/>
        <item x="1617"/>
        <item x="2835"/>
        <item x="3665"/>
        <item x="2940"/>
        <item x="3233"/>
        <item x="2907"/>
        <item x="3092"/>
        <item x="3399"/>
        <item x="2734"/>
        <item x="3562"/>
        <item x="3456"/>
        <item x="2433"/>
        <item x="3371"/>
        <item x="3134"/>
        <item x="3039"/>
        <item x="3758"/>
        <item x="2605"/>
        <item x="4034"/>
        <item x="3052"/>
        <item x="3524"/>
        <item x="4102"/>
        <item x="2113"/>
        <item x="3597"/>
        <item x="3841"/>
        <item x="3752"/>
        <item x="3856"/>
        <item x="571"/>
        <item x="3857"/>
        <item x="4086"/>
        <item x="3943"/>
        <item x="3240"/>
        <item x="4097"/>
        <item x="3632"/>
        <item x="2839"/>
        <item x="2886"/>
        <item x="2806"/>
        <item x="3754"/>
        <item x="3944"/>
        <item x="3796"/>
        <item x="1254"/>
        <item x="3160"/>
        <item x="3945"/>
        <item x="2799"/>
        <item x="3515"/>
        <item x="2522"/>
        <item x="3811"/>
        <item x="2206"/>
        <item x="3673"/>
        <item x="3619"/>
        <item x="3601"/>
        <item x="3741"/>
        <item x="3465"/>
        <item x="3633"/>
        <item x="3124"/>
        <item x="170"/>
        <item x="20"/>
        <item x="317"/>
        <item x="110"/>
        <item x="1061"/>
        <item x="2307"/>
        <item x="1810"/>
        <item x="183"/>
        <item x="1405"/>
        <item x="2006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3"/>
        <item x="1177"/>
        <item x="2523"/>
        <item x="187"/>
        <item x="321"/>
        <item x="613"/>
        <item x="661"/>
        <item x="2956"/>
        <item x="3471"/>
        <item x="2407"/>
        <item x="2108"/>
        <item x="575"/>
        <item x="2272"/>
        <item x="769"/>
        <item x="424"/>
        <item x="3686"/>
        <item x="3258"/>
        <item x="2850"/>
        <item x="353"/>
        <item x="2631"/>
        <item x="3718"/>
        <item x="1389"/>
        <item x="530"/>
        <item x="66"/>
        <item x="1717"/>
        <item x="2887"/>
        <item x="2174"/>
        <item x="227"/>
        <item x="2606"/>
        <item x="2562"/>
        <item x="3636"/>
        <item x="1754"/>
        <item x="510"/>
        <item x="74"/>
        <item x="2755"/>
        <item x="985"/>
        <item x="1218"/>
        <item x="2439"/>
        <item x="2694"/>
        <item x="2380"/>
        <item x="3742"/>
        <item x="147"/>
        <item x="767"/>
        <item x="3234"/>
        <item x="4047"/>
        <item x="239"/>
        <item x="3112"/>
        <item x="2977"/>
        <item x="1771"/>
        <item x="2137"/>
        <item x="2509"/>
        <item x="2832"/>
        <item x="3163"/>
        <item x="2983"/>
        <item x="1613"/>
        <item x="728"/>
        <item x="246"/>
        <item x="1079"/>
        <item x="895"/>
        <item x="413"/>
        <item x="1684"/>
        <item x="1084"/>
        <item x="851"/>
        <item x="1131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4"/>
        <item x="2450"/>
        <item x="1148"/>
        <item x="1335"/>
        <item x="1452"/>
        <item x="919"/>
        <item x="1897"/>
        <item x="676"/>
        <item x="1226"/>
        <item x="1388"/>
        <item x="1059"/>
        <item x="573"/>
        <item x="1843"/>
        <item x="1680"/>
        <item x="2444"/>
        <item x="2601"/>
        <item x="1678"/>
        <item x="1153"/>
        <item x="4015"/>
        <item x="2925"/>
        <item x="3976"/>
        <item x="3583"/>
        <item x="3946"/>
        <item x="1690"/>
        <item x="3966"/>
        <item x="3000"/>
        <item x="4006"/>
        <item x="2017"/>
        <item x="3824"/>
        <item x="3507"/>
        <item x="3300"/>
        <item x="3368"/>
        <item x="2797"/>
        <item x="3005"/>
        <item x="1383"/>
        <item x="3447"/>
        <item x="3629"/>
        <item x="2763"/>
        <item x="2320"/>
        <item x="2299"/>
        <item x="2520"/>
        <item x="1777"/>
        <item x="2334"/>
        <item x="2401"/>
        <item x="911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7"/>
        <item x="2321"/>
        <item x="2394"/>
        <item x="1729"/>
        <item x="2192"/>
        <item x="1267"/>
        <item x="839"/>
        <item x="1854"/>
        <item x="2640"/>
        <item x="2725"/>
        <item x="1631"/>
        <item x="453"/>
        <item x="1385"/>
        <item x="2120"/>
        <item x="1803"/>
        <item x="581"/>
        <item x="1060"/>
        <item x="2830"/>
        <item x="2135"/>
        <item x="2659"/>
        <item x="1926"/>
        <item x="1404"/>
        <item x="525"/>
        <item x="988"/>
        <item x="905"/>
        <item x="1744"/>
        <item x="1168"/>
        <item x="1532"/>
        <item x="1581"/>
        <item x="1032"/>
        <item x="601"/>
        <item x="1160"/>
        <item x="1650"/>
        <item x="843"/>
        <item x="1033"/>
        <item x="1009"/>
        <item x="2159"/>
        <item x="3550"/>
        <item x="2845"/>
        <item x="1201"/>
        <item x="978"/>
        <item x="1648"/>
        <item x="1373"/>
        <item x="2846"/>
        <item x="248"/>
        <item x="2103"/>
        <item x="2641"/>
        <item x="2223"/>
        <item x="1991"/>
        <item x="1280"/>
        <item x="1682"/>
        <item x="3121"/>
        <item x="3004"/>
        <item x="3166"/>
        <item x="1625"/>
        <item x="3320"/>
        <item x="2558"/>
        <item x="2222"/>
        <item x="3279"/>
        <item x="2319"/>
        <item x="3232"/>
        <item x="2819"/>
        <item x="3224"/>
        <item x="3317"/>
        <item x="2499"/>
        <item x="3947"/>
        <item x="2185"/>
        <item x="2154"/>
        <item x="3225"/>
        <item x="2551"/>
        <item x="3094"/>
        <item x="3381"/>
        <item x="2833"/>
        <item x="1903"/>
        <item x="3460"/>
        <item x="2492"/>
        <item x="2960"/>
        <item x="4061"/>
        <item x="3205"/>
        <item x="1739"/>
        <item x="3071"/>
        <item x="2889"/>
        <item x="1720"/>
        <item x="2973"/>
        <item x="859"/>
        <item x="2980"/>
        <item x="1486"/>
        <item x="3986"/>
        <item x="3213"/>
        <item x="2866"/>
        <item x="3444"/>
        <item x="3916"/>
        <item x="3162"/>
        <item x="3013"/>
        <item x="3020"/>
        <item x="2978"/>
        <item x="3826"/>
        <item x="4003"/>
        <item x="4007"/>
        <item x="2657"/>
        <item x="3077"/>
        <item x="3743"/>
        <item x="3382"/>
        <item x="1921"/>
        <item x="4035"/>
        <item x="2781"/>
        <item x="3979"/>
        <item x="3377"/>
        <item x="2979"/>
        <item x="3130"/>
        <item x="3930"/>
        <item x="1217"/>
        <item x="1042"/>
        <item x="2814"/>
        <item x="2815"/>
        <item x="3012"/>
        <item x="3910"/>
        <item x="3812"/>
        <item x="2046"/>
        <item x="4087"/>
        <item x="2805"/>
        <item x="3053"/>
        <item x="2141"/>
        <item x="3080"/>
        <item x="2081"/>
        <item x="3297"/>
        <item x="4045"/>
        <item x="3338"/>
        <item x="3416"/>
        <item x="3341"/>
        <item x="2066"/>
        <item x="2243"/>
        <item x="2534"/>
        <item x="2854"/>
        <item x="935"/>
        <item x="1714"/>
        <item x="2857"/>
        <item x="4072"/>
        <item x="2696"/>
        <item x="2873"/>
        <item x="2130"/>
        <item x="428"/>
        <item x="421"/>
        <item x="3064"/>
        <item x="949"/>
        <item x="466"/>
        <item x="2425"/>
        <item x="2929"/>
        <item x="2415"/>
        <item x="425"/>
        <item x="330"/>
        <item x="204"/>
        <item x="2515"/>
        <item x="2777"/>
        <item x="2418"/>
        <item x="2851"/>
        <item x="1975"/>
        <item x="1387"/>
        <item x="3110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3"/>
        <item x="3608"/>
        <item x="269"/>
        <item x="3109"/>
        <item x="1936"/>
        <item x="1676"/>
        <item x="942"/>
        <item x="3948"/>
        <item x="2008"/>
        <item x="3400"/>
        <item x="2951"/>
        <item x="2701"/>
        <item x="451"/>
        <item x="1209"/>
        <item x="2503"/>
        <item x="3227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3"/>
        <item x="944"/>
        <item x="2941"/>
        <item x="3196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5"/>
        <item x="2904"/>
        <item x="4110"/>
        <item x="3545"/>
        <item x="792"/>
        <item x="3564"/>
        <item x="2882"/>
        <item x="3987"/>
        <item x="3690"/>
        <item x="2950"/>
        <item x="3847"/>
        <item x="4008"/>
        <item x="4088"/>
        <item x="3963"/>
        <item x="3479"/>
        <item x="4009"/>
        <item x="3977"/>
        <item x="3858"/>
        <item x="3859"/>
        <item x="3773"/>
        <item x="4055"/>
        <item x="3293"/>
        <item x="3967"/>
        <item x="2985"/>
        <item x="4062"/>
        <item x="835"/>
        <item x="3181"/>
        <item x="1164"/>
        <item x="3057"/>
        <item x="3312"/>
        <item x="2434"/>
        <item x="3211"/>
        <item x="4108"/>
        <item x="3266"/>
        <item x="3544"/>
        <item x="1423"/>
        <item x="3323"/>
        <item x="173"/>
        <item x="897"/>
        <item x="3325"/>
        <item x="2528"/>
        <item x="1962"/>
        <item x="3490"/>
        <item x="3249"/>
        <item x="2749"/>
        <item x="4083"/>
        <item x="2331"/>
        <item x="3473"/>
        <item x="4056"/>
        <item x="959"/>
        <item x="2239"/>
        <item x="3575"/>
        <item x="3435"/>
        <item x="3449"/>
        <item x="3326"/>
        <item x="1458"/>
        <item x="339"/>
        <item x="1801"/>
        <item x="3308"/>
        <item x="1966"/>
        <item x="3418"/>
        <item x="3137"/>
        <item x="3329"/>
        <item x="2737"/>
        <item x="2916"/>
        <item x="1568"/>
        <item x="2122"/>
        <item x="3010"/>
        <item x="3860"/>
        <item x="2497"/>
        <item x="3313"/>
        <item x="2896"/>
        <item x="3687"/>
        <item x="265"/>
        <item x="3593"/>
        <item x="3520"/>
        <item x="3259"/>
        <item x="2997"/>
        <item x="3176"/>
        <item x="3102"/>
        <item x="3587"/>
        <item x="3797"/>
        <item x="3386"/>
        <item x="3981"/>
        <item x="3496"/>
        <item x="2736"/>
        <item x="3988"/>
        <item x="3536"/>
        <item x="2610"/>
        <item x="3694"/>
        <item x="3442"/>
        <item x="3497"/>
        <item x="3774"/>
        <item x="2118"/>
        <item x="3458"/>
        <item x="3650"/>
        <item x="3303"/>
        <item x="2879"/>
        <item x="731"/>
        <item x="3066"/>
        <item x="3578"/>
        <item x="3949"/>
        <item x="4089"/>
        <item x="3968"/>
        <item x="2989"/>
        <item x="3886"/>
        <item x="3125"/>
        <item x="2648"/>
        <item x="3798"/>
        <item x="3204"/>
        <item x="3192"/>
        <item x="2897"/>
        <item x="3799"/>
        <item x="2393"/>
        <item x="3290"/>
        <item x="2820"/>
        <item x="2987"/>
        <item x="3917"/>
        <item x="3022"/>
        <item x="3357"/>
        <item x="3914"/>
        <item x="2245"/>
        <item x="3822"/>
        <item x="3354"/>
        <item x="3936"/>
        <item x="3861"/>
        <item x="1845"/>
        <item x="1587"/>
        <item x="2379"/>
        <item x="2338"/>
        <item x="3468"/>
        <item x="3129"/>
        <item x="3411"/>
        <item x="3888"/>
        <item x="3374"/>
        <item x="2410"/>
        <item x="2611"/>
        <item x="3503"/>
        <item x="3922"/>
        <item x="3569"/>
        <item x="1485"/>
        <item x="1027"/>
        <item x="3600"/>
        <item x="3328"/>
        <item x="3139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6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1"/>
        <item x="1928"/>
        <item x="4018"/>
        <item x="2110"/>
        <item x="3426"/>
        <item x="3719"/>
        <item x="3950"/>
        <item x="3336"/>
        <item x="3087"/>
        <item x="3764"/>
        <item x="2955"/>
        <item x="4010"/>
        <item x="3800"/>
        <item x="2998"/>
        <item x="4011"/>
        <item x="2918"/>
        <item x="1683"/>
        <item x="3596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8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2"/>
        <item x="1870"/>
        <item x="2027"/>
        <item x="2592"/>
        <item x="1321"/>
        <item x="1942"/>
        <item x="1353"/>
        <item x="1253"/>
        <item x="1945"/>
        <item x="511"/>
        <item x="2586"/>
        <item x="1679"/>
        <item x="2228"/>
        <item x="374"/>
        <item x="1836"/>
        <item x="1257"/>
        <item x="1311"/>
        <item x="1855"/>
        <item x="1705"/>
        <item x="1225"/>
        <item x="487"/>
        <item x="863"/>
        <item x="115"/>
        <item x="1037"/>
        <item x="2257"/>
        <item x="569"/>
        <item x="1511"/>
        <item x="99"/>
        <item x="3390"/>
        <item x="583"/>
        <item x="1874"/>
        <item x="199"/>
        <item x="3641"/>
        <item x="632"/>
        <item x="983"/>
        <item x="2419"/>
        <item x="2671"/>
        <item x="1010"/>
        <item x="3106"/>
        <item x="2163"/>
        <item x="1190"/>
        <item x="2691"/>
        <item x="2258"/>
        <item x="1997"/>
        <item x="1988"/>
        <item x="2753"/>
        <item x="856"/>
        <item x="1420"/>
        <item x="3849"/>
        <item x="4012"/>
        <item x="534"/>
        <item x="1187"/>
        <item x="96"/>
        <item x="343"/>
        <item x="2375"/>
        <item x="1453"/>
        <item x="4030"/>
        <item x="450"/>
        <item x="3126"/>
        <item x="157"/>
        <item x="1045"/>
        <item x="2782"/>
        <item x="904"/>
        <item x="1674"/>
        <item x="1019"/>
        <item x="701"/>
        <item x="1136"/>
        <item x="408"/>
        <item x="549"/>
        <item x="2160"/>
        <item x="2056"/>
        <item x="1520"/>
        <item x="974"/>
        <item x="1696"/>
        <item x="1445"/>
        <item x="2482"/>
        <item x="1657"/>
        <item x="880"/>
        <item x="2283"/>
        <item x="2975"/>
        <item x="163"/>
        <item x="886"/>
        <item x="741"/>
        <item x="1039"/>
        <item x="1066"/>
        <item x="237"/>
        <item x="2061"/>
        <item x="889"/>
        <item x="2580"/>
        <item x="682"/>
        <item x="1594"/>
        <item x="925"/>
        <item x="750"/>
        <item x="2088"/>
        <item x="1304"/>
        <item x="649"/>
        <item x="3111"/>
        <item x="1104"/>
        <item x="802"/>
        <item x="1208"/>
        <item x="1255"/>
        <item x="768"/>
        <item x="2421"/>
        <item x="1080"/>
        <item x="929"/>
        <item x="2502"/>
        <item x="1527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7"/>
        <item x="3113"/>
        <item x="3475"/>
        <item x="3477"/>
        <item x="3206"/>
        <item x="3969"/>
        <item x="3670"/>
        <item x="3560"/>
        <item x="2821"/>
        <item x="3141"/>
        <item x="3701"/>
        <item x="2464"/>
        <item x="3765"/>
        <item x="3256"/>
        <item x="3566"/>
        <item x="2718"/>
        <item x="3614"/>
        <item x="2969"/>
        <item x="3401"/>
        <item x="3128"/>
        <item x="2077"/>
        <item x="3842"/>
        <item x="4063"/>
        <item x="2743"/>
        <item x="3324"/>
        <item x="3862"/>
        <item x="2756"/>
        <item x="1087"/>
        <item x="3775"/>
        <item x="2457"/>
        <item x="819"/>
        <item x="3474"/>
        <item x="3188"/>
        <item x="2455"/>
        <item x="2596"/>
        <item x="2993"/>
        <item x="3661"/>
        <item x="1881"/>
        <item x="4036"/>
        <item x="3843"/>
        <item x="3961"/>
        <item x="3735"/>
        <item x="4071"/>
        <item x="3191"/>
        <item x="3727"/>
        <item x="3891"/>
        <item x="3637"/>
        <item x="3620"/>
        <item x="3840"/>
        <item x="3801"/>
        <item x="3478"/>
        <item x="2045"/>
        <item x="3033"/>
        <item x="3923"/>
        <item x="3951"/>
        <item x="3777"/>
        <item x="3706"/>
        <item x="521"/>
        <item x="1256"/>
        <item x="2411"/>
        <item x="822"/>
        <item x="55"/>
        <item x="460"/>
        <item x="176"/>
        <item x="735"/>
        <item x="169"/>
        <item x="1940"/>
        <item x="245"/>
        <item x="234"/>
        <item x="1964"/>
        <item x="1438"/>
        <item x="299"/>
        <item x="208"/>
        <item x="243"/>
        <item x="6"/>
        <item x="1784"/>
        <item x="132"/>
        <item x="3116"/>
        <item x="3581"/>
        <item x="3291"/>
        <item x="4019"/>
        <item x="3025"/>
        <item x="3306"/>
        <item x="3863"/>
        <item x="2790"/>
        <item x="3952"/>
        <item x="2406"/>
        <item x="3143"/>
        <item x="3380"/>
        <item x="4014"/>
        <item x="2719"/>
        <item x="4020"/>
        <item x="4037"/>
        <item x="3659"/>
        <item x="3246"/>
        <item x="3588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3"/>
        <item x="3461"/>
        <item x="3535"/>
        <item x="4064"/>
        <item x="3682"/>
        <item x="2855"/>
        <item x="4112"/>
        <item x="3242"/>
        <item x="3008"/>
        <item x="3123"/>
        <item x="3978"/>
        <item x="1820"/>
        <item x="3924"/>
        <item x="3813"/>
        <item x="4074"/>
        <item x="2529"/>
        <item x="3140"/>
        <item x="3363"/>
        <item x="3285"/>
        <item x="3156"/>
        <item x="3222"/>
        <item x="3970"/>
        <item x="3172"/>
        <item x="3518"/>
        <item x="3138"/>
        <item x="960"/>
        <item x="2800"/>
        <item x="1422"/>
        <item x="3782"/>
        <item x="1715"/>
        <item x="3182"/>
        <item x="3073"/>
        <item x="2939"/>
        <item x="2666"/>
        <item x="1762"/>
        <item x="2545"/>
        <item x="3253"/>
        <item x="2958"/>
        <item x="3391"/>
        <item x="4029"/>
        <item x="3594"/>
        <item x="3157"/>
        <item x="3472"/>
        <item x="4048"/>
        <item x="2042"/>
        <item x="4038"/>
        <item x="3666"/>
        <item x="4085"/>
        <item x="4049"/>
        <item x="2337"/>
        <item x="1297"/>
        <item x="4111"/>
        <item x="3606"/>
        <item x="2959"/>
        <item x="2862"/>
        <item x="3198"/>
        <item x="3827"/>
        <item x="3699"/>
        <item x="4090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6"/>
        <item x="2636"/>
        <item x="2341"/>
        <item x="1146"/>
        <item x="758"/>
        <item x="686"/>
        <item x="700"/>
        <item x="2044"/>
        <item x="1917"/>
        <item x="2260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1"/>
        <item x="1968"/>
        <item x="2527"/>
        <item x="1685"/>
        <item x="2224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1"/>
        <item x="830"/>
        <item x="815"/>
        <item x="2290"/>
        <item x="1523"/>
        <item x="1281"/>
        <item x="1319"/>
        <item x="1260"/>
        <item x="816"/>
        <item x="1606"/>
        <item x="2332"/>
        <item x="1892"/>
        <item x="1929"/>
        <item x="1628"/>
        <item x="714"/>
        <item x="2142"/>
        <item x="1413"/>
        <item x="931"/>
        <item x="1977"/>
        <item x="1403"/>
        <item x="2237"/>
        <item x="121"/>
        <item x="3925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76"/>
        <item x="2128"/>
        <item x="3724"/>
        <item x="1687"/>
        <item x="3736"/>
        <item x="2942"/>
        <item x="1135"/>
        <item x="3521"/>
        <item x="3657"/>
        <item x="3270"/>
        <item x="2176"/>
        <item x="4021"/>
        <item x="3931"/>
        <item x="2690"/>
        <item x="3911"/>
        <item x="3174"/>
        <item x="3366"/>
        <item x="2310"/>
        <item x="3953"/>
        <item x="3298"/>
        <item x="1923"/>
        <item x="3498"/>
        <item x="3028"/>
        <item x="2133"/>
        <item x="3195"/>
        <item x="3360"/>
        <item x="2934"/>
        <item x="3954"/>
        <item x="3685"/>
        <item x="2543"/>
        <item x="3358"/>
        <item x="2625"/>
        <item x="1785"/>
        <item x="3683"/>
        <item x="2429"/>
        <item x="3864"/>
        <item x="3989"/>
        <item x="4065"/>
        <item x="3971"/>
        <item x="3865"/>
        <item x="3677"/>
        <item x="3100"/>
        <item x="3441"/>
        <item x="2432"/>
        <item x="3457"/>
        <item x="3695"/>
        <item x="3990"/>
        <item x="2164"/>
        <item x="1793"/>
        <item x="1006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5"/>
        <item x="1048"/>
        <item x="1035"/>
        <item x="2249"/>
        <item x="1107"/>
        <item x="809"/>
        <item x="3015"/>
        <item x="2413"/>
        <item x="593"/>
        <item x="1798"/>
        <item x="891"/>
        <item x="4039"/>
        <item x="1765"/>
        <item x="2988"/>
        <item x="2289"/>
        <item x="544"/>
        <item x="2405"/>
        <item x="2428"/>
        <item x="1939"/>
        <item x="2248"/>
        <item x="392"/>
        <item x="2812"/>
        <item x="2542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5"/>
        <item x="2024"/>
        <item x="3105"/>
        <item x="516"/>
        <item x="3339"/>
        <item x="2373"/>
        <item x="659"/>
        <item x="1279"/>
        <item x="928"/>
        <item x="1790"/>
        <item x="3218"/>
        <item x="743"/>
        <item x="1741"/>
        <item x="2002"/>
        <item x="1095"/>
        <item x="1083"/>
        <item x="818"/>
        <item x="2604"/>
        <item x="2630"/>
        <item x="625"/>
        <item x="2774"/>
        <item x="3483"/>
        <item x="3332"/>
        <item x="2424"/>
        <item x="3893"/>
        <item x="1025"/>
        <item x="3991"/>
        <item x="2664"/>
        <item x="746"/>
        <item x="3828"/>
        <item x="3430"/>
        <item x="1995"/>
        <item x="1437"/>
        <item x="2847"/>
        <item x="2452"/>
        <item x="1554"/>
        <item x="1829"/>
        <item x="1883"/>
        <item x="840"/>
        <item x="414"/>
        <item x="1703"/>
        <item x="520"/>
        <item x="2328"/>
        <item x="2685"/>
        <item x="2312"/>
        <item x="614"/>
        <item x="2660"/>
        <item x="727"/>
        <item x="1953"/>
        <item x="2353"/>
        <item x="1858"/>
        <item x="2378"/>
        <item x="1868"/>
        <item x="1698"/>
        <item x="586"/>
        <item x="2079"/>
        <item x="2364"/>
        <item x="398"/>
        <item x="1543"/>
        <item x="1479"/>
        <item x="2837"/>
        <item x="757"/>
        <item x="2177"/>
        <item x="452"/>
        <item x="2448"/>
        <item x="513"/>
        <item x="553"/>
        <item x="1878"/>
        <item x="1557"/>
        <item x="1001"/>
        <item x="1337"/>
        <item x="2358"/>
        <item x="3725"/>
        <item x="2115"/>
        <item x="3534"/>
        <item x="1607"/>
        <item x="3599"/>
        <item x="3067"/>
        <item x="3512"/>
        <item x="2218"/>
        <item x="3866"/>
        <item x="2788"/>
        <item x="1210"/>
        <item x="2949"/>
        <item x="3350"/>
        <item x="3395"/>
        <item x="3267"/>
        <item x="4100"/>
        <item x="4109"/>
        <item x="3895"/>
        <item x="3565"/>
        <item x="2349"/>
        <item x="1414"/>
        <item x="1436"/>
        <item x="2314"/>
        <item x="2155"/>
        <item x="1110"/>
        <item x="2211"/>
        <item x="1446"/>
        <item x="1286"/>
        <item x="1814"/>
        <item x="458"/>
        <item x="677"/>
        <item x="2525"/>
        <item x="1654"/>
        <item x="2252"/>
        <item x="753"/>
        <item x="2627"/>
        <item x="950"/>
        <item x="2117"/>
        <item x="2227"/>
        <item x="1614"/>
        <item x="1632"/>
        <item x="3491"/>
        <item x="2132"/>
        <item x="3278"/>
        <item x="3327"/>
        <item x="387"/>
        <item x="3170"/>
        <item x="2726"/>
        <item x="1188"/>
        <item x="241"/>
        <item x="3506"/>
        <item x="1569"/>
        <item x="2561"/>
        <item x="3243"/>
        <item x="3557"/>
        <item x="3119"/>
        <item x="27"/>
        <item x="2888"/>
        <item x="2922"/>
        <item x="1264"/>
        <item x="1859"/>
        <item x="1755"/>
        <item x="2838"/>
        <item x="1418"/>
        <item x="2019"/>
        <item x="1576"/>
        <item x="2579"/>
        <item x="1642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728"/>
        <item x="2124"/>
        <item x="1493"/>
        <item x="3271"/>
        <item x="3691"/>
        <item x="1747"/>
        <item x="3417"/>
        <item x="3294"/>
        <item x="2665"/>
        <item x="3040"/>
        <item x="3627"/>
        <item x="4022"/>
        <item x="3982"/>
        <item x="3187"/>
        <item x="3734"/>
        <item x="3918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6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6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8"/>
        <item x="898"/>
        <item x="1126"/>
        <item x="1434"/>
        <item x="168"/>
        <item x="1979"/>
        <item x="2157"/>
        <item x="1888"/>
        <item x="837"/>
        <item x="2860"/>
        <item x="2828"/>
        <item x="3305"/>
        <item x="3091"/>
        <item x="2430"/>
        <item x="3513"/>
        <item x="836"/>
        <item x="3413"/>
        <item x="2924"/>
        <item x="3169"/>
        <item x="3433"/>
        <item x="1822"/>
        <item x="3470"/>
        <item x="3118"/>
        <item x="2698"/>
        <item x="3307"/>
        <item x="535"/>
        <item x="3062"/>
        <item x="2026"/>
        <item x="2624"/>
        <item x="3829"/>
        <item x="2594"/>
        <item x="2935"/>
        <item x="2588"/>
        <item x="1223"/>
        <item x="3674"/>
        <item x="1619"/>
        <item x="3631"/>
        <item x="4023"/>
        <item x="2754"/>
        <item x="3084"/>
        <item x="3280"/>
        <item x="3365"/>
        <item x="3630"/>
        <item x="3090"/>
        <item x="2105"/>
        <item x="393"/>
        <item x="420"/>
        <item x="3403"/>
        <item x="3171"/>
        <item x="2704"/>
        <item x="1163"/>
        <item x="1457"/>
        <item x="1050"/>
        <item x="1410"/>
        <item x="1575"/>
        <item x="2995"/>
        <item x="376"/>
        <item x="3018"/>
        <item x="2567"/>
        <item x="1273"/>
        <item x="2365"/>
        <item x="1106"/>
        <item x="1295"/>
        <item x="1987"/>
        <item x="966"/>
        <item x="1699"/>
        <item x="235"/>
        <item x="2033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59"/>
        <item x="1908"/>
        <item x="2340"/>
        <item x="2489"/>
        <item x="1241"/>
        <item x="1193"/>
        <item x="924"/>
        <item x="3551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2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4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3"/>
        <item x="3082"/>
        <item x="2060"/>
        <item x="3184"/>
        <item x="3104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55"/>
        <item x="3932"/>
        <item x="2840"/>
        <item x="3696"/>
        <item x="3992"/>
        <item x="3345"/>
        <item x="3481"/>
        <item x="2878"/>
        <item x="3721"/>
        <item x="3766"/>
        <item x="3103"/>
        <item x="4024"/>
        <item x="4066"/>
        <item x="3409"/>
        <item x="3254"/>
        <item x="3867"/>
        <item x="3792"/>
        <item x="4040"/>
        <item x="2276"/>
        <item x="3624"/>
        <item x="4105"/>
        <item x="3081"/>
        <item x="3730"/>
        <item x="4107"/>
        <item x="4067"/>
        <item x="1641"/>
        <item x="2533"/>
        <item x="3127"/>
        <item x="3802"/>
        <item x="3178"/>
        <item x="4025"/>
        <item x="2992"/>
        <item x="3274"/>
        <item x="3511"/>
        <item x="3868"/>
        <item x="2816"/>
        <item x="4013"/>
        <item x="3738"/>
        <item x="3783"/>
        <item x="3251"/>
        <item x="2050"/>
        <item x="3199"/>
        <item x="2723"/>
        <item x="3556"/>
        <item x="2473"/>
        <item x="3784"/>
        <item x="2330"/>
        <item x="2703"/>
        <item x="3375"/>
        <item x="3716"/>
        <item x="3412"/>
        <item x="3964"/>
        <item x="3277"/>
        <item x="3610"/>
        <item x="3780"/>
        <item x="3525"/>
        <item x="3737"/>
        <item x="3972"/>
        <item x="3844"/>
        <item x="3767"/>
        <item x="2966"/>
        <item x="3264"/>
        <item x="2965"/>
        <item x="3830"/>
        <item x="2262"/>
        <item x="2158"/>
        <item x="1063"/>
        <item x="3376"/>
        <item x="2705"/>
        <item x="3831"/>
        <item x="3021"/>
        <item x="3896"/>
        <item x="3424"/>
        <item x="2706"/>
        <item x="2810"/>
        <item x="3574"/>
        <item x="4068"/>
        <item x="3573"/>
        <item x="3993"/>
        <item x="1701"/>
        <item x="3671"/>
        <item x="3702"/>
        <item x="3554"/>
        <item x="2829"/>
        <item x="3678"/>
        <item x="3814"/>
        <item x="3644"/>
        <item x="3646"/>
        <item x="1896"/>
        <item x="3448"/>
        <item x="3616"/>
        <item x="3621"/>
        <item x="3869"/>
        <item x="3402"/>
        <item x="2213"/>
        <item x="3310"/>
        <item x="3897"/>
        <item x="3286"/>
        <item x="3870"/>
        <item x="3526"/>
        <item x="832"/>
        <item x="280"/>
        <item x="198"/>
        <item x="1468"/>
        <item x="784"/>
        <item x="800"/>
        <item x="670"/>
        <item x="2730"/>
        <item x="664"/>
        <item x="519"/>
        <item x="628"/>
        <item x="2460"/>
        <item x="1215"/>
        <item x="229"/>
        <item x="2638"/>
        <item x="1620"/>
        <item x="355"/>
        <item x="1071"/>
        <item x="270"/>
        <item x="790"/>
        <item x="865"/>
        <item x="1448"/>
        <item x="1752"/>
        <item x="1776"/>
        <item x="2196"/>
        <item x="1707"/>
        <item x="2234"/>
        <item x="1807"/>
        <item x="2149"/>
        <item x="2327"/>
        <item x="2559"/>
        <item x="703"/>
        <item x="1909"/>
        <item x="1180"/>
        <item x="1645"/>
        <item x="1441"/>
        <item x="2186"/>
        <item x="702"/>
        <item x="2761"/>
        <item x="1910"/>
        <item x="1235"/>
        <item x="2355"/>
        <item x="2201"/>
        <item x="1282"/>
        <item x="1848"/>
        <item x="2467"/>
        <item x="2095"/>
        <item x="1484"/>
        <item x="1207"/>
        <item x="2589"/>
        <item x="2663"/>
        <item x="2493"/>
        <item x="329"/>
        <item x="2083"/>
        <item x="1932"/>
        <item x="1014"/>
        <item x="1237"/>
        <item x="2306"/>
        <item x="829"/>
        <item x="2526"/>
        <item x="2861"/>
        <item x="3167"/>
        <item x="3871"/>
        <item x="3778"/>
        <item x="3912"/>
        <item x="3378"/>
        <item x="3772"/>
        <item x="3815"/>
        <item x="2361"/>
        <item x="3193"/>
        <item x="3744"/>
        <item x="4053"/>
        <item x="3729"/>
        <item x="2954"/>
        <item x="2386"/>
        <item x="3807"/>
        <item x="1981"/>
        <item x="3956"/>
        <item x="3223"/>
        <item x="3745"/>
        <item x="548"/>
        <item x="1183"/>
        <item x="2127"/>
        <item x="876"/>
        <item x="842"/>
        <item x="1234"/>
        <item x="1299"/>
        <item x="1266"/>
        <item x="970"/>
        <item x="953"/>
        <item x="1233"/>
        <item x="1169"/>
        <item x="808"/>
        <item x="1831"/>
        <item x="397"/>
        <item x="3389"/>
        <item x="2280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2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746"/>
        <item x="3197"/>
        <item x="3816"/>
        <item x="3776"/>
        <item x="3131"/>
        <item x="3779"/>
        <item x="3079"/>
        <item x="3289"/>
        <item x="3032"/>
        <item x="3244"/>
        <item x="2902"/>
        <item x="3785"/>
        <item x="3898"/>
        <item x="3872"/>
        <item x="3751"/>
        <item x="3873"/>
        <item x="3832"/>
        <item x="3926"/>
        <item x="2870"/>
        <item x="3268"/>
        <item x="2649"/>
        <item x="3638"/>
        <item x="3595"/>
        <item x="3874"/>
        <item x="3281"/>
        <item x="3584"/>
        <item x="2217"/>
        <item x="2930"/>
        <item x="3571"/>
        <item x="3994"/>
        <item x="3405"/>
        <item x="3282"/>
        <item x="3875"/>
        <item x="3640"/>
        <item x="1961"/>
        <item x="810"/>
        <item x="3175"/>
        <item x="2240"/>
        <item x="3164"/>
        <item x="1409"/>
        <item x="1456"/>
        <item x="214"/>
        <item x="1976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5"/>
        <item x="2382"/>
        <item x="2388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0"/>
        <item x="3720"/>
        <item x="15"/>
        <item x="1857"/>
        <item x="1830"/>
        <item x="190"/>
        <item x="3352"/>
        <item x="3108"/>
        <item x="3074"/>
        <item x="2793"/>
        <item x="1128"/>
        <item x="2412"/>
        <item x="1026"/>
        <item x="3265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6"/>
        <item x="1996"/>
        <item x="2357"/>
        <item x="1712"/>
        <item x="1596"/>
        <item x="1450"/>
        <item x="656"/>
        <item x="372"/>
        <item x="1935"/>
        <item x="2305"/>
        <item x="1421"/>
        <item x="2278"/>
        <item x="3050"/>
        <item x="2872"/>
        <item x="3255"/>
        <item x="2000"/>
        <item x="3349"/>
        <item x="2461"/>
        <item x="3505"/>
        <item x="3786"/>
        <item x="3833"/>
        <item x="3203"/>
        <item x="3647"/>
        <item x="788"/>
        <item x="3353"/>
        <item x="3422"/>
        <item x="3337"/>
        <item x="3648"/>
        <item x="3208"/>
        <item x="1432"/>
        <item x="995"/>
        <item x="3393"/>
        <item x="4113"/>
        <item x="3212"/>
        <item x="2051"/>
        <item x="1416"/>
        <item x="193"/>
        <item x="2250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56"/>
        <item x="2498"/>
        <item x="3928"/>
        <item x="2440"/>
        <item x="1986"/>
        <item x="2459"/>
        <item x="3041"/>
        <item x="3260"/>
        <item x="3096"/>
        <item x="4028"/>
        <item x="3980"/>
        <item x="2635"/>
        <item x="2775"/>
        <item x="3876"/>
        <item x="2892"/>
        <item x="2313"/>
        <item x="3537"/>
        <item x="2927"/>
        <item x="3117"/>
        <item x="3957"/>
        <item x="3351"/>
        <item x="3423"/>
        <item x="3161"/>
        <item x="3316"/>
        <item x="3973"/>
        <item x="3135"/>
        <item x="3367"/>
        <item x="2352"/>
        <item x="3628"/>
        <item x="1839"/>
        <item x="3821"/>
        <item x="3899"/>
        <item x="3700"/>
        <item x="2615"/>
        <item x="3027"/>
        <item x="2018"/>
        <item x="3532"/>
        <item x="2129"/>
        <item x="3261"/>
        <item x="3747"/>
        <item x="2171"/>
        <item x="2226"/>
        <item x="2253"/>
        <item x="910"/>
        <item x="1127"/>
        <item x="1572"/>
        <item x="2230"/>
        <item x="1861"/>
        <item x="1535"/>
        <item x="1496"/>
        <item x="1862"/>
        <item x="1802"/>
        <item x="654"/>
        <item x="3202"/>
        <item x="2501"/>
        <item x="2389"/>
        <item x="814"/>
        <item x="1158"/>
        <item x="1031"/>
        <item x="2166"/>
        <item x="2535"/>
        <item x="1526"/>
        <item x="574"/>
        <item x="2246"/>
        <item x="2721"/>
        <item x="1440"/>
        <item x="968"/>
        <item x="1236"/>
        <item x="1670"/>
        <item x="1623"/>
        <item x="724"/>
        <item x="1046"/>
        <item x="1386"/>
        <item x="2031"/>
        <item x="2593"/>
        <item x="1272"/>
        <item x="2477"/>
        <item x="675"/>
        <item x="1124"/>
        <item x="2876"/>
        <item x="2366"/>
        <item x="1015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5"/>
        <item x="1726"/>
        <item x="1346"/>
        <item x="1655"/>
        <item x="3542"/>
        <item x="4041"/>
        <item x="4050"/>
        <item x="3383"/>
        <item x="1736"/>
        <item x="3900"/>
        <item x="4026"/>
        <item x="3209"/>
        <item x="3598"/>
        <item x="2827"/>
        <item x="3962"/>
        <item x="3152"/>
        <item x="3885"/>
        <item x="2744"/>
        <item x="2843"/>
        <item x="3031"/>
        <item x="888"/>
        <item x="4069"/>
        <item x="3361"/>
        <item x="2883"/>
        <item x="3186"/>
        <item x="3252"/>
        <item x="3454"/>
        <item x="3342"/>
        <item x="4004"/>
        <item x="3315"/>
        <item x="2668"/>
        <item x="965"/>
        <item x="2999"/>
        <item x="2491"/>
        <item x="2702"/>
        <item x="3995"/>
        <item x="2384"/>
        <item x="2877"/>
        <item x="3559"/>
        <item x="3732"/>
        <item x="2544"/>
        <item x="3231"/>
        <item x="3387"/>
        <item x="1604"/>
        <item x="3933"/>
        <item x="2898"/>
        <item x="1934"/>
        <item x="2990"/>
        <item x="3058"/>
        <item x="3548"/>
        <item x="3585"/>
        <item x="3787"/>
        <item x="2254"/>
        <item x="3450"/>
        <item x="2874"/>
        <item x="2675"/>
        <item x="3419"/>
        <item x="3768"/>
        <item x="3439"/>
        <item x="2574"/>
        <item x="2633"/>
        <item x="2825"/>
        <item x="3877"/>
        <item x="1425"/>
        <item x="3567"/>
        <item x="3406"/>
        <item x="3346"/>
        <item x="3201"/>
        <item x="2575"/>
        <item x="2619"/>
        <item x="3625"/>
        <item x="2884"/>
        <item x="3451"/>
        <item x="3649"/>
        <item x="2539"/>
        <item x="1872"/>
        <item x="3623"/>
        <item x="3651"/>
        <item x="2583"/>
        <item x="3034"/>
        <item x="2722"/>
        <item x="2150"/>
        <item x="3273"/>
        <item x="2532"/>
        <item x="3060"/>
        <item x="2678"/>
        <item x="2849"/>
        <item x="328"/>
        <item x="175"/>
        <item x="1362"/>
        <item x="1743"/>
        <item x="2367"/>
        <item x="821"/>
        <item x="711"/>
        <item x="2471"/>
        <item x="1467"/>
        <item x="1665"/>
        <item x="1626"/>
        <item x="1393"/>
        <item x="2188"/>
        <item x="1918"/>
        <item x="1307"/>
        <item x="812"/>
        <item x="1630"/>
        <item x="3652"/>
        <item x="195"/>
        <item x="3996"/>
        <item x="3132"/>
        <item x="3769"/>
        <item x="3626"/>
        <item x="2294"/>
        <item x="3436"/>
        <item x="3431"/>
        <item x="3709"/>
        <item x="2282"/>
        <item x="2036"/>
        <item x="2591"/>
        <item x="3834"/>
        <item x="2511"/>
        <item x="2169"/>
        <item x="2864"/>
        <item x="3753"/>
        <item x="3878"/>
        <item x="3705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3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8"/>
        <item x="228"/>
        <item x="730"/>
        <item x="773"/>
        <item x="1502"/>
        <item x="2350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1"/>
        <item x="2563"/>
        <item x="2442"/>
        <item x="3194"/>
        <item x="3334"/>
        <item x="4098"/>
        <item x="3655"/>
        <item x="3803"/>
        <item x="3770"/>
        <item x="3607"/>
        <item x="2715"/>
        <item x="2809"/>
        <item x="3715"/>
        <item x="933"/>
        <item x="2608"/>
        <item x="796"/>
        <item x="3509"/>
        <item x="191"/>
        <item x="2972"/>
        <item x="3001"/>
        <item x="3036"/>
        <item x="2813"/>
        <item x="907"/>
        <item x="3622"/>
        <item x="2549"/>
        <item x="3440"/>
        <item x="2181"/>
        <item x="2089"/>
        <item x="3114"/>
        <item x="3207"/>
        <item x="646"/>
        <item x="2778"/>
        <item x="1826"/>
        <item x="3889"/>
        <item x="3247"/>
        <item x="2699"/>
        <item x="2584"/>
        <item x="3283"/>
        <item x="3068"/>
        <item x="3063"/>
        <item x="1029"/>
        <item x="634"/>
        <item x="2468"/>
        <item x="2235"/>
        <item x="2395"/>
        <item x="3407"/>
        <item x="3287"/>
        <item x="2469"/>
        <item x="1993"/>
        <item x="1984"/>
        <item x="2869"/>
        <item x="1959"/>
        <item x="2842"/>
        <item x="969"/>
        <item x="3500"/>
        <item x="2232"/>
        <item x="1716"/>
        <item x="3331"/>
        <item x="852"/>
        <item x="3398"/>
        <item x="939"/>
        <item x="3510"/>
        <item x="1108"/>
        <item x="2656"/>
        <item x="1216"/>
        <item x="3755"/>
        <item x="2841"/>
        <item x="2729"/>
        <item x="3697"/>
        <item x="2063"/>
        <item x="3577"/>
        <item x="3061"/>
        <item x="3538"/>
        <item x="3088"/>
        <item x="95"/>
        <item x="3394"/>
        <item x="3714"/>
        <item x="2318"/>
        <item x="3748"/>
        <item x="476"/>
        <item x="3540"/>
        <item x="2780"/>
        <item x="2550"/>
        <item x="3508"/>
        <item x="2644"/>
        <item x="2936"/>
        <item x="3011"/>
        <item x="2560"/>
        <item x="3301"/>
        <item x="4106"/>
        <item x="1624"/>
        <item x="3150"/>
        <item x="2895"/>
        <item x="3319"/>
        <item x="4075"/>
        <item x="882"/>
        <item x="3804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3"/>
        <item x="1040"/>
        <item x="1902"/>
        <item x="1222"/>
        <item x="1827"/>
        <item x="1155"/>
        <item x="532"/>
        <item x="1634"/>
        <item x="2214"/>
        <item x="140"/>
        <item x="1407"/>
        <item x="1510"/>
        <item x="811"/>
        <item x="1772"/>
        <item x="877"/>
        <item x="1758"/>
        <item x="693"/>
        <item x="1538"/>
        <item x="1078"/>
        <item x="1791"/>
        <item x="1574"/>
        <item x="1663"/>
        <item x="1202"/>
        <item x="2119"/>
        <item x="2639"/>
        <item x="912"/>
        <item x="1618"/>
        <item x="1219"/>
        <item x="2369"/>
        <item x="1466"/>
        <item x="454"/>
        <item x="3059"/>
        <item x="927"/>
        <item x="3974"/>
        <item x="3023"/>
        <item x="3120"/>
        <item x="2607"/>
        <item x="3848"/>
        <item x="1847"/>
        <item x="1967"/>
        <item x="2251"/>
        <item x="3095"/>
        <item x="1649"/>
        <item x="3645"/>
        <item x="3429"/>
        <item x="1616"/>
        <item x="2911"/>
        <item x="4091"/>
        <item x="2875"/>
        <item x="3958"/>
        <item x="1677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4"/>
        <item x="2104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5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2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8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7"/>
        <item x="1247"/>
        <item x="616"/>
        <item x="2268"/>
        <item x="1694"/>
        <item x="2645"/>
        <item x="1688"/>
        <item x="2646"/>
        <item x="1444"/>
        <item x="2199"/>
        <item x="2078"/>
        <item x="2717"/>
        <item x="827"/>
        <item x="2454"/>
        <item x="1640"/>
        <item x="2241"/>
        <item x="2039"/>
        <item x="1130"/>
        <item x="1016"/>
        <item x="1375"/>
        <item x="1100"/>
        <item x="1175"/>
        <item x="2912"/>
        <item x="1608"/>
        <item x="512"/>
        <item x="803"/>
        <item x="1289"/>
        <item x="1443"/>
        <item x="989"/>
        <item x="2229"/>
        <item x="1224"/>
        <item x="2547"/>
        <item x="2022"/>
        <item x="1731"/>
        <item x="1069"/>
        <item x="2072"/>
        <item x="1377"/>
        <item x="1162"/>
        <item x="1099"/>
        <item x="2048"/>
        <item x="1525"/>
        <item x="1780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3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1"/>
        <item x="1832"/>
        <item x="1400"/>
        <item x="2059"/>
        <item x="633"/>
        <item x="2069"/>
        <item x="2269"/>
        <item x="2680"/>
        <item x="2041"/>
        <item x="2475"/>
        <item x="2391"/>
        <item x="2054"/>
        <item x="2867"/>
        <item x="1243"/>
        <item x="2207"/>
        <item x="722"/>
        <item x="1571"/>
        <item x="474"/>
        <item x="1912"/>
        <item x="2587"/>
        <item x="2693"/>
        <item x="723"/>
        <item x="1809"/>
        <item x="2308"/>
        <item x="2581"/>
        <item x="1469"/>
        <item x="504"/>
        <item x="1561"/>
        <item x="2548"/>
        <item x="1509"/>
        <item x="2976"/>
        <item x="1203"/>
        <item x="1998"/>
        <item x="1316"/>
        <item x="1577"/>
        <item x="2383"/>
        <item x="709"/>
        <item x="1464"/>
        <item x="2802"/>
        <item x="975"/>
        <item x="266"/>
        <item x="1308"/>
        <item x="2099"/>
        <item x="1856"/>
        <item x="2982"/>
        <item x="1794"/>
        <item x="1913"/>
        <item x="1787"/>
        <item x="739"/>
        <item x="678"/>
        <item x="2266"/>
        <item x="1114"/>
        <item x="1540"/>
        <item x="1653"/>
        <item x="2030"/>
        <item x="1119"/>
        <item x="1668"/>
        <item x="2913"/>
        <item x="1952"/>
        <item x="2423"/>
        <item x="1914"/>
        <item x="2287"/>
        <item x="2292"/>
        <item x="1756"/>
        <item x="2148"/>
        <item x="2486"/>
        <item x="2538"/>
        <item x="2074"/>
        <item x="2771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2"/>
        <item x="612"/>
        <item x="1288"/>
        <item x="1103"/>
        <item x="1592"/>
        <item x="2015"/>
        <item x="1212"/>
        <item x="1675"/>
        <item x="1380"/>
        <item x="1051"/>
        <item x="2191"/>
        <item x="2472"/>
        <item x="1328"/>
        <item x="2100"/>
        <item x="2766"/>
        <item x="1105"/>
        <item x="1366"/>
        <item x="2005"/>
        <item x="2004"/>
        <item x="1824"/>
        <item x="2302"/>
        <item x="2086"/>
        <item x="1277"/>
        <item x="1629"/>
        <item x="2370"/>
        <item x="1659"/>
        <item x="1531"/>
        <item x="683"/>
        <item x="2996"/>
        <item x="1488"/>
        <item x="2399"/>
        <item x="2082"/>
        <item x="2371"/>
        <item x="1455"/>
        <item x="2637"/>
        <item x="1518"/>
        <item x="1709"/>
        <item x="1330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2"/>
        <item x="1710"/>
        <item x="2900"/>
        <item x="2264"/>
        <item x="206"/>
        <item x="1811"/>
        <item x="2339"/>
        <item x="1644"/>
        <item x="2076"/>
        <item x="2480"/>
        <item x="1030"/>
        <item x="1044"/>
        <item x="1728"/>
        <item x="1779"/>
        <item x="84"/>
        <item x="2669"/>
        <item x="2324"/>
        <item x="1408"/>
        <item x="1671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9"/>
        <item x="2478"/>
        <item x="2096"/>
        <item x="2682"/>
        <item x="2335"/>
        <item x="2101"/>
        <item x="1588"/>
        <item x="1470"/>
        <item x="1412"/>
        <item x="1310"/>
        <item x="817"/>
        <item x="2566"/>
        <item x="2968"/>
        <item x="1152"/>
        <item x="1178"/>
        <item x="2212"/>
        <item x="1681"/>
        <item x="1451"/>
        <item x="1891"/>
        <item x="1517"/>
        <item x="2233"/>
        <item x="1669"/>
        <item x="2277"/>
        <item x="2345"/>
        <item x="3488"/>
        <item x="1837"/>
        <item x="1326"/>
        <item x="1673"/>
        <item x="1433"/>
        <item x="2710"/>
        <item x="1342"/>
        <item x="2612"/>
        <item x="2465"/>
        <item x="1552"/>
        <item x="2029"/>
        <item x="1427"/>
        <item x="903"/>
        <item x="2203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5"/>
        <item x="3749"/>
        <item x="3615"/>
        <item x="3684"/>
        <item x="779"/>
        <item x="3147"/>
        <item x="1983"/>
        <item x="1490"/>
        <item x="2190"/>
        <item x="3733"/>
        <item x="2387"/>
        <item x="2943"/>
        <item x="3653"/>
        <item x="3257"/>
        <item x="3997"/>
        <item x="3482"/>
        <item x="3805"/>
        <item x="2446"/>
        <item x="3698"/>
        <item x="2695"/>
        <item x="3384"/>
        <item x="202"/>
        <item x="2476"/>
        <item x="2683"/>
        <item x="2661"/>
        <item x="2490"/>
        <item x="1894"/>
        <item x="1646"/>
        <item x="1034"/>
        <item x="1115"/>
        <item x="1778"/>
        <item x="2087"/>
        <item x="1522"/>
        <item x="2914"/>
        <item x="1447"/>
        <item x="826"/>
        <item x="2928"/>
        <item x="2420"/>
        <item x="2513"/>
        <item x="2225"/>
        <item x="1515"/>
        <item x="2325"/>
        <item x="2140"/>
        <item x="2919"/>
        <item x="1395"/>
        <item x="1529"/>
        <item x="1229"/>
        <item x="1239"/>
        <item x="3217"/>
        <item x="2329"/>
        <item x="588"/>
        <item x="1863"/>
        <item x="1782"/>
        <item x="1435"/>
        <item x="2267"/>
        <item x="1284"/>
        <item x="1347"/>
        <item x="2316"/>
        <item x="1116"/>
        <item x="2795"/>
        <item x="1176"/>
        <item x="1462"/>
        <item x="1390"/>
        <item x="1969"/>
        <item x="156"/>
        <item x="2198"/>
        <item x="2731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0"/>
        <item x="1949"/>
        <item x="2787"/>
        <item x="3144"/>
        <item x="2577"/>
        <item x="3054"/>
        <item x="4042"/>
        <item x="2733"/>
        <item x="3462"/>
        <item x="3539"/>
        <item x="3029"/>
        <item x="2880"/>
        <item x="2458"/>
        <item x="2794"/>
        <item x="3817"/>
        <item x="3136"/>
        <item x="4016"/>
        <item x="4051"/>
        <item x="3549"/>
        <item x="2964"/>
        <item x="3427"/>
        <item x="1141"/>
        <item x="2654"/>
        <item x="1005"/>
        <item x="2168"/>
        <item x="2620"/>
        <item x="1143"/>
        <item x="1563"/>
        <item x="2514"/>
        <item x="1227"/>
        <item x="1354"/>
        <item x="2070"/>
        <item x="1245"/>
        <item x="1166"/>
        <item x="2684"/>
        <item x="2167"/>
        <item x="1184"/>
        <item x="2102"/>
        <item x="849"/>
        <item x="697"/>
        <item x="1748"/>
        <item x="1263"/>
        <item x="2279"/>
        <item x="1916"/>
        <item x="2114"/>
        <item x="1070"/>
        <item x="1091"/>
        <item x="1711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74"/>
        <item x="3086"/>
        <item x="3835"/>
        <item x="4043"/>
        <item x="3355"/>
        <item x="1283"/>
        <item x="3295"/>
        <item x="3546"/>
        <item x="3654"/>
        <item x="1098"/>
        <item x="2333"/>
        <item x="2758"/>
        <item x="2414"/>
        <item x="2735"/>
        <item x="3998"/>
        <item x="1740"/>
        <item x="3901"/>
        <item x="3603"/>
        <item x="3579"/>
        <item x="2711"/>
        <item x="2372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2"/>
        <item x="1376"/>
        <item x="1074"/>
        <item x="1637"/>
        <item x="2881"/>
        <item x="1117"/>
        <item x="2512"/>
        <item x="1221"/>
        <item x="1185"/>
        <item x="2673"/>
        <item x="2938"/>
        <item x="2647"/>
        <item x="2200"/>
        <item x="2131"/>
        <item x="1465"/>
        <item x="2823"/>
        <item x="2403"/>
        <item x="1865"/>
        <item x="82"/>
        <item x="1880"/>
        <item x="3229"/>
        <item x="2422"/>
        <item x="2281"/>
        <item x="2300"/>
        <item x="1305"/>
        <item x="2437"/>
        <item x="2986"/>
        <item x="2001"/>
        <item x="1817"/>
        <item x="1821"/>
        <item x="3347"/>
        <item x="2431"/>
        <item x="3455"/>
        <item x="3396"/>
        <item x="1971"/>
        <item x="3432"/>
        <item x="3675"/>
        <item x="2890"/>
        <item x="3547"/>
        <item x="3688"/>
        <item x="2304"/>
        <item x="3142"/>
        <item x="3667"/>
        <item x="3927"/>
        <item x="3238"/>
        <item x="2546"/>
        <item x="3501"/>
        <item x="2899"/>
        <item x="3527"/>
        <item x="2714"/>
        <item x="2097"/>
        <item x="3344"/>
        <item x="3836"/>
        <item x="3934"/>
        <item x="4078"/>
        <item x="3788"/>
        <item x="1853"/>
        <item x="2208"/>
        <item x="3514"/>
        <item x="3837"/>
        <item x="2377"/>
        <item x="3434"/>
        <item x="3789"/>
        <item x="3838"/>
        <item x="3879"/>
        <item x="3722"/>
        <item x="3880"/>
        <item x="3362"/>
        <item x="2642"/>
        <item x="3085"/>
        <item x="1689"/>
        <item x="2891"/>
        <item x="4070"/>
        <item x="665"/>
        <item x="2658"/>
        <item x="3304"/>
        <item x="3006"/>
        <item x="2720"/>
        <item x="2449"/>
        <item x="3070"/>
        <item x="3047"/>
        <item x="3425"/>
        <item x="2112"/>
        <item x="4044"/>
        <item x="3609"/>
        <item x="3003"/>
        <item x="2344"/>
        <item x="3017"/>
        <item x="3228"/>
        <item x="3045"/>
        <item x="2991"/>
        <item x="1566"/>
        <item x="3660"/>
        <item x="2362"/>
        <item x="2397"/>
        <item x="3592"/>
        <item x="4027"/>
        <item x="3529"/>
        <item x="3078"/>
        <item x="3165"/>
        <item x="3048"/>
        <item x="3999"/>
        <item x="3236"/>
        <item x="2139"/>
        <item x="1763"/>
        <item x="3484"/>
        <item x="3476"/>
        <item x="3428"/>
        <item x="2541"/>
        <item x="2712"/>
        <item x="3881"/>
        <item x="3902"/>
        <item x="3663"/>
        <item x="2275"/>
        <item x="2634"/>
        <item x="2172"/>
        <item x="3818"/>
        <item x="1713"/>
        <item x="2767"/>
        <item x="3582"/>
        <item x="3499"/>
        <item x="3292"/>
        <item x="4052"/>
        <item x="1974"/>
        <item x="3959"/>
        <item x="3589"/>
        <item x="2981"/>
        <item x="3122"/>
        <item x="3790"/>
        <item x="2043"/>
        <item x="3421"/>
        <item x="3635"/>
        <item x="3410"/>
        <item x="3823"/>
        <item x="3806"/>
        <item x="2738"/>
        <item x="3935"/>
        <item x="3558"/>
        <item x="2553"/>
        <item x="2852"/>
        <item x="3318"/>
        <item x="3445"/>
        <item x="3322"/>
        <item x="3882"/>
        <item x="3065"/>
        <item x="2859"/>
        <item x="3314"/>
        <item x="2750"/>
        <item x="2652"/>
        <item x="2952"/>
        <item x="3494"/>
        <item x="3044"/>
        <item x="2953"/>
        <item x="1344"/>
        <item x="2822"/>
        <item x="4077"/>
        <item x="2578"/>
        <item x="2175"/>
        <item x="2948"/>
        <item x="3097"/>
        <item x="2716"/>
        <item x="2210"/>
        <item x="3007"/>
        <item x="1348"/>
        <item x="3154"/>
        <item x="2554"/>
        <item x="2689"/>
        <item x="3024"/>
        <item x="3369"/>
        <item x="4000"/>
        <item x="3219"/>
        <item x="3148"/>
        <item x="2643"/>
        <item x="3605"/>
        <item x="3590"/>
        <item x="3216"/>
        <item x="2686"/>
        <item x="4001"/>
        <item x="2510"/>
        <item x="2244"/>
        <item x="3519"/>
        <item x="2713"/>
        <item x="3438"/>
        <item x="2967"/>
        <item x="3703"/>
        <item x="3340"/>
        <item x="3618"/>
        <item x="3591"/>
        <item x="3241"/>
        <item x="3200"/>
        <item x="1989"/>
        <item x="3464"/>
        <item x="4081"/>
        <item x="3404"/>
        <item x="3890"/>
        <item x="3668"/>
        <item x="3215"/>
        <item x="3115"/>
        <item x="3055"/>
        <item x="3388"/>
        <item x="3146"/>
        <item x="3069"/>
        <item x="582"/>
        <item x="3913"/>
        <item x="3543"/>
        <item x="2909"/>
        <item x="3975"/>
        <item x="2947"/>
        <item x="2623"/>
        <item x="3819"/>
        <item x="2765"/>
        <item x="3960"/>
        <item x="2747"/>
        <item x="982"/>
        <item x="2970"/>
        <item x="1371"/>
        <item x="1601"/>
        <item x="3185"/>
        <item x="2836"/>
        <item x="2844"/>
        <item x="1704"/>
        <item x="3446"/>
        <item x="3443"/>
        <item x="4099"/>
        <item x="2937"/>
        <item x="3676"/>
        <item x="2707"/>
        <item x="3098"/>
        <item x="1555"/>
        <item x="3469"/>
        <item x="3692"/>
        <item x="4092"/>
        <item x="2263"/>
        <item x="3101"/>
        <item x="3892"/>
        <item x="2416"/>
        <item x="2470"/>
        <item x="2479"/>
        <item x="3153"/>
        <item x="2906"/>
        <item x="2858"/>
        <item x="4084"/>
        <item x="2688"/>
        <item x="3046"/>
        <item x="2770"/>
        <item x="3392"/>
        <item x="3414"/>
        <item x="1530"/>
        <item x="3364"/>
        <item x="2728"/>
        <item x="3009"/>
        <item x="3820"/>
        <item x="3602"/>
        <item x="3348"/>
        <item x="2496"/>
        <item x="2613"/>
        <item x="4076"/>
        <item x="2161"/>
        <item x="4103"/>
        <item x="3586"/>
        <item x="4002"/>
        <item x="2801"/>
        <item x="3613"/>
        <item x="2487"/>
        <item x="3533"/>
        <item x="3530"/>
        <item x="3309"/>
        <item x="3884"/>
        <item x="2944"/>
        <item x="2921"/>
        <item x="3370"/>
        <item x="2962"/>
        <item x="3452"/>
        <item x="3239"/>
        <item x="2500"/>
        <item x="2462"/>
        <item x="2764"/>
        <item x="3883"/>
        <item x="3756"/>
        <item x="3296"/>
        <item x="4101"/>
        <item x="4080"/>
        <item x="3043"/>
        <item x="3145"/>
        <item x="2552"/>
        <item x="1757"/>
        <item x="1394"/>
        <item x="3330"/>
        <item x="3245"/>
        <item x="4093"/>
        <item x="3168"/>
        <item x="3155"/>
        <item x="3689"/>
        <item x="3612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022D3-DF57-BE4C-AAB4-8B60CED214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FA933-D5EF-7E48-B8DE-AB81BE5071D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B7095-DDC3-C448-B821-DB6AF38810EE}">
  <dimension ref="A1:F6"/>
  <sheetViews>
    <sheetView workbookViewId="0">
      <selection activeCell="M24" sqref="M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EA7A0-1B3D-1F44-BD70-200AF24690D5}">
  <dimension ref="A1:E6"/>
  <sheetViews>
    <sheetView topLeftCell="A7" workbookViewId="0">
      <selection activeCell="H12" sqref="H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8224</v>
      </c>
    </row>
    <row r="3" spans="1:5" x14ac:dyDescent="0.2">
      <c r="A3" s="13" t="s">
        <v>8364</v>
      </c>
      <c r="B3" s="13" t="s">
        <v>8361</v>
      </c>
    </row>
    <row r="4" spans="1:5" x14ac:dyDescent="0.2">
      <c r="A4" s="13" t="s">
        <v>8363</v>
      </c>
      <c r="B4" t="s">
        <v>8220</v>
      </c>
      <c r="C4" t="s">
        <v>8221</v>
      </c>
      <c r="D4" t="s">
        <v>8218</v>
      </c>
      <c r="E4" t="s">
        <v>8362</v>
      </c>
    </row>
    <row r="5" spans="1:5" x14ac:dyDescent="0.2">
      <c r="A5" s="14" t="s">
        <v>8326</v>
      </c>
      <c r="B5" s="12">
        <v>70</v>
      </c>
      <c r="C5" s="12">
        <v>6</v>
      </c>
      <c r="D5" s="12">
        <v>238</v>
      </c>
      <c r="E5" s="12">
        <v>314</v>
      </c>
    </row>
    <row r="6" spans="1:5" x14ac:dyDescent="0.2">
      <c r="A6" s="14" t="s">
        <v>8362</v>
      </c>
      <c r="B6" s="12">
        <v>70</v>
      </c>
      <c r="C6" s="12">
        <v>6</v>
      </c>
      <c r="D6" s="12">
        <v>238</v>
      </c>
      <c r="E6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A7B4-2577-A54B-8D99-E5EAD4C74844}">
  <dimension ref="A1:E18"/>
  <sheetViews>
    <sheetView workbookViewId="0">
      <selection activeCell="G25" sqref="G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6640625" bestFit="1" customWidth="1"/>
    <col min="8" max="8" width="12.1640625" bestFit="1" customWidth="1"/>
    <col min="9" max="9" width="15.6640625" bestFit="1" customWidth="1"/>
    <col min="10" max="10" width="14" bestFit="1" customWidth="1"/>
    <col min="11" max="11" width="20" bestFit="1" customWidth="1"/>
  </cols>
  <sheetData>
    <row r="1" spans="1:5" x14ac:dyDescent="0.2">
      <c r="A1" s="13" t="s">
        <v>8358</v>
      </c>
      <c r="B1" t="s">
        <v>8323</v>
      </c>
    </row>
    <row r="2" spans="1:5" x14ac:dyDescent="0.2">
      <c r="A2" s="13" t="s">
        <v>8379</v>
      </c>
      <c r="B2" t="s">
        <v>8360</v>
      </c>
    </row>
    <row r="4" spans="1:5" x14ac:dyDescent="0.2">
      <c r="A4" s="13" t="s">
        <v>8364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8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8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8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8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8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8" t="s">
        <v>8377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8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8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8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8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8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8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AF555-3C26-EF42-9843-934AE039D0A8}">
  <dimension ref="A1:H13"/>
  <sheetViews>
    <sheetView topLeftCell="B1" zoomScale="81" zoomScaleNormal="81" workbookViewId="0">
      <selection activeCell="B20" sqref="B20"/>
    </sheetView>
  </sheetViews>
  <sheetFormatPr baseColWidth="10" defaultRowHeight="15" x14ac:dyDescent="0.2"/>
  <cols>
    <col min="1" max="1" width="17.33203125" customWidth="1"/>
    <col min="2" max="2" width="15.83203125" customWidth="1"/>
    <col min="3" max="3" width="12" customWidth="1"/>
    <col min="4" max="4" width="14.6640625" customWidth="1"/>
    <col min="6" max="6" width="16.83203125" customWidth="1"/>
    <col min="7" max="7" width="13.83203125" customWidth="1"/>
    <col min="8" max="8" width="16.5" customWidth="1"/>
  </cols>
  <sheetData>
    <row r="1" spans="1:8" x14ac:dyDescent="0.2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COUNTIFS(kickstarter!$F:$F, "successful",kickstarter!D:D, "&lt;1000",kickstarter!R:R,"plays")</f>
        <v>141</v>
      </c>
      <c r="C2">
        <f>COUNTIFS(kickstarter!$F:$F, "failed",kickstarter!$D:$D, "&lt;1000",kickstarter!$R:$R,"plays")</f>
        <v>45</v>
      </c>
      <c r="D2">
        <f>COUNTIFS(kickstarter!$F:$F, "canceled",kickstarter!$D:$D, 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8406</v>
      </c>
      <c r="B3">
        <f>COUNTIFS(kickstarter!$F:$F, "successful",kickstarter!D:D, "&gt;=1000", kickstarter!D:D,"&lt;=4999",kickstarter!R:R,"plays")</f>
        <v>388</v>
      </c>
      <c r="C3">
        <f>COUNTIFS(kickstarter!$F:$F, "failed",kickstarter!$D:$D, "&gt;=1000", kickstarter!$D:$D,"&lt;=4999",kickstarter!$R:$R,"plays")</f>
        <v>146</v>
      </c>
      <c r="D3">
        <f>COUNTIFS(kickstarter!$F:$F, "canceled",kickstarter!$D:$D, "&gt;=1000", 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8407</v>
      </c>
      <c r="B4">
        <f>COUNTIFS(kickstarter!$F:$F, "successful",kickstarter!D:D, "&gt;=5000", kickstarter!D:D,"&lt;=9999",kickstarter!R:R,"plays")</f>
        <v>93</v>
      </c>
      <c r="C4">
        <f>COUNTIFS(kickstarter!$F:$F, "failed",kickstarter!$D:$D, "&gt;=5000", kickstarter!$D:$D,"&lt;=9999",kickstarter!$R:$R,"plays")</f>
        <v>76</v>
      </c>
      <c r="D4">
        <f>COUNTIFS(kickstarter!$F:$F, "canceled",kickstarter!$D:$D, "&gt;=5000", 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COUNTIFS(kickstarter!$F:$F, "successful",kickstarter!D:D, "&gt;=10000", kickstarter!D:D,"&lt;=14999",kickstarter!R:R,"plays")</f>
        <v>39</v>
      </c>
      <c r="C5">
        <f>COUNTIFS(kickstarter!$F:$F, "failed",kickstarter!$D:$D, "&gt;=10000", kickstarter!$D:$D,"&lt;=14999",kickstarter!$R:$R,"plays")</f>
        <v>33</v>
      </c>
      <c r="D5">
        <f>COUNTIFS(kickstarter!$F:$F, "canceled",kickstarter!$D:$D, "&gt;=10000", 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COUNTIFS(kickstarter!$F:$F, "failed",kickstarter!D:D, "&gt;=15000", kickstarter!D:D,"&lt;=19999",kickstarter!R:R,"plays")</f>
        <v>12</v>
      </c>
      <c r="C6">
        <f>COUNTIFS(kickstarter!$F:$F, "failed",kickstarter!$D:$D, "&gt;=15000", kickstarter!$D:$D,"&lt;=19999",kickstarter!$R:$R,"plays")</f>
        <v>12</v>
      </c>
      <c r="D6">
        <f>COUNTIFS(kickstarter!$F:$F, "canceled",kickstarter!$D:$D, "&gt;=15000", 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COUNTIFS(kickstarter!$F:$F, "successful",kickstarter!D:D, "&gt;=20000", kickstarter!D:D,"&lt;=24999",kickstarter!R:R,"plays")</f>
        <v>9</v>
      </c>
      <c r="C7">
        <f>COUNTIFS(kickstarter!$F:$F, "failed",kickstarter!$D:$D, "&gt;=20000", kickstarter!$D:$D,"&lt;=24999",kickstarter!$R:$R,"plays")</f>
        <v>11</v>
      </c>
      <c r="D7">
        <f>COUNTIFS(kickstarter!$F:$F, "canceled",kickstarter!$D:$D, "&gt;=20000", 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COUNTIFS(kickstarter!$F:$F, "successful",kickstarter!D:D, "&gt;=25000", kickstarter!D:D,"&lt;=29999",kickstarter!R:R,"plays")</f>
        <v>1</v>
      </c>
      <c r="C8">
        <f>COUNTIFS(kickstarter!$F:$F, "failed",kickstarter!$D:$D, "&gt;=25000", kickstarter!$D:$D,"&lt;=29999",kickstarter!$R:$R,"plays")</f>
        <v>4</v>
      </c>
      <c r="D8">
        <f>COUNTIFS(kickstarter!$F:$F, "canceled",kickstarter!$D:$D, "&gt;=25000", 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COUNTIFS(kickstarter!$F:$F, "successful",kickstarter!D:D, "&gt;=30000", kickstarter!D:D,"&lt;=34999",kickstarter!R:R,"plays")</f>
        <v>3</v>
      </c>
      <c r="C9">
        <f>COUNTIFS(kickstarter!$F:$F, "failed",kickstarter!$D:$D, "&gt;=30000", kickstarter!$D:$D,"&lt;=34999",kickstarter!$R:$R,"plays")</f>
        <v>8</v>
      </c>
      <c r="D9">
        <f>COUNTIFS(kickstarter!$F:$F, "canceled",kickstarter!$D:$D, "&gt;=30000", 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COUNTIFS(kickstarter!$F:$F, "successful",kickstarter!D:D, "&gt;=35000", kickstarter!D:D,"&lt;=39999",kickstarter!R:R,"plays")</f>
        <v>4</v>
      </c>
      <c r="C10">
        <f>COUNTIFS(kickstarter!$F:$F, "failed",kickstarter!$D:$D, "&gt;=35000", kickstarter!$D:$D,"&lt;=39999",kickstarter!$R:$R,"plays")</f>
        <v>2</v>
      </c>
      <c r="D10">
        <f>COUNTIFS(kickstarter!$F:$F, "canceled",kickstarter!$D:$D, "&gt;=35000", 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COUNTIFS(kickstarter!$F:$F, "successful",kickstarter!D:D, "&gt;=40000", kickstarter!D:D,"&lt;=44999",kickstarter!R:R,"plays")</f>
        <v>2</v>
      </c>
      <c r="C11">
        <f>COUNTIFS(kickstarter!$F:$F, "failed",kickstarter!$D:$D, "&gt;=40000", kickstarter!$D:$D,"&lt;=44999",kickstarter!$R:$R,"plays")</f>
        <v>1</v>
      </c>
      <c r="D11">
        <f>COUNTIFS(kickstarter!$F:$F, "canceled",kickstarter!$D:$D, "&gt;=40000", 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COUNTIFS(kickstarter!$F:$F, "successful",kickstarter!D:D, "&gt;=45000", kickstarter!D:D,"&lt;=49999",kickstarter!R:R,"plays")</f>
        <v>0</v>
      </c>
      <c r="C12">
        <f>COUNTIFS(kickstarter!$F:$F, "failed",kickstarter!$D:$D, "&gt;=45000", kickstarter!$D:$D,"&lt;=49999",kickstarter!$R:$R,"plays")</f>
        <v>1</v>
      </c>
      <c r="D12">
        <f>COUNTIFS(kickstarter!$F:$F, "canceled",kickstarter!$D:$D, "&gt;=45000", 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COUNTIFS(kickstarter!$F:$F, "successful",kickstarter!D:D, "&gt;=50000",kickstarter!R:R,"plays")</f>
        <v>2</v>
      </c>
      <c r="C13">
        <f>COUNTIFS(kickstarter!$F:$F, "failed",kickstarter!$D:$D, "&gt;=50000",kickstarter!$R:$R,"plays")</f>
        <v>14</v>
      </c>
      <c r="D13">
        <f>COUNTIFS(kickstarter!$F:$F, "canceled",kickstarter!$D:$D, 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C88" activePane="bottomRight" state="frozen"/>
      <selection pane="topRight" activeCell="C1" sqref="C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5.1640625" customWidth="1"/>
    <col min="17" max="17" width="41.1640625" customWidth="1"/>
    <col min="18" max="18" width="12" customWidth="1"/>
    <col min="19" max="19" width="20" style="16" customWidth="1"/>
    <col min="20" max="20" width="17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ref="P66:P129" si="6">IFERROR(ROUND(E66/L66,2),0)</f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ref="P130:P193" si="11">IFERROR(ROUND(E130/L130,2),0)</f>
        <v>153.52000000000001</v>
      </c>
      <c r="Q130" s="11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ref="P194:P257" si="16">IFERROR(ROUND(E194/L194,2),0)</f>
        <v>55.07</v>
      </c>
      <c r="Q194" s="11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</v>
      </c>
      <c r="Q195" s="11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ref="P258:P321" si="21">IFERROR(ROUND(E258/L258,2),0)</f>
        <v>134.26</v>
      </c>
      <c r="Q258" s="11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21"/>
        <v>57.63</v>
      </c>
      <c r="Q259" s="11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ref="P322:P385" si="26">IFERROR(ROUND(E322/L322,2),0)</f>
        <v>201.22</v>
      </c>
      <c r="Q322" s="11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11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ref="P386:P449" si="31">IFERROR(ROUND(E386/L386,2),0)</f>
        <v>106.8</v>
      </c>
      <c r="Q386" s="11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11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ref="P450:P513" si="36">IFERROR(ROUND(E450/L450,2),0)</f>
        <v>89.1</v>
      </c>
      <c r="Q450" s="11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1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ref="P514:P577" si="41">IFERROR(ROUND(E514/L514,2),0)</f>
        <v>136.85</v>
      </c>
      <c r="Q514" s="11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11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ref="P578:P641" si="46">IFERROR(ROUND(E578/L578,2),0)</f>
        <v>108.24</v>
      </c>
      <c r="Q578" s="11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si="46"/>
        <v>69.569999999999993</v>
      </c>
      <c r="Q579" s="11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8323</v>
      </c>
      <c r="R608" t="s">
        <v>8326</v>
      </c>
      <c r="S608" s="16">
        <f t="shared" si="47"/>
        <v>41850.400937500002</v>
      </c>
      <c r="T608" s="16">
        <f t="shared" si="48"/>
        <v>41895.400937500002</v>
      </c>
      <c r="U608">
        <f t="shared" si="49"/>
        <v>2014</v>
      </c>
    </row>
    <row r="609" spans="1:21" ht="48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8321</v>
      </c>
      <c r="R609" t="s">
        <v>8322</v>
      </c>
      <c r="S609" s="16">
        <f t="shared" si="47"/>
        <v>41837.210543981484</v>
      </c>
      <c r="T609" s="16">
        <f t="shared" si="48"/>
        <v>41859</v>
      </c>
      <c r="U609">
        <f t="shared" si="4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ref="P642:P705" si="51">IFERROR(ROUND(E642/L642,2),0)</f>
        <v>105.05</v>
      </c>
      <c r="Q642" s="11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si="51"/>
        <v>50.16</v>
      </c>
      <c r="Q643" s="11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32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8327</v>
      </c>
      <c r="R702" t="s">
        <v>8331</v>
      </c>
      <c r="S702" s="16">
        <f t="shared" si="52"/>
        <v>41546.664212962962</v>
      </c>
      <c r="T702" s="16">
        <f t="shared" si="53"/>
        <v>41579.791666666664</v>
      </c>
      <c r="U702">
        <f t="shared" si="54"/>
        <v>2013</v>
      </c>
    </row>
    <row r="703" spans="1:21" ht="48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8311</v>
      </c>
      <c r="R703" t="s">
        <v>8333</v>
      </c>
      <c r="S703" s="16">
        <f t="shared" si="52"/>
        <v>42317.33258101852</v>
      </c>
      <c r="T703" s="16">
        <f t="shared" si="53"/>
        <v>42354.290972222225</v>
      </c>
      <c r="U703">
        <f t="shared" si="54"/>
        <v>2015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ref="P706:P769" si="56">IFERROR(ROUND(E706/L706,2),0)</f>
        <v>141.29</v>
      </c>
      <c r="Q706" s="11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</v>
      </c>
      <c r="Q707" s="11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8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8327</v>
      </c>
      <c r="R755" t="s">
        <v>8328</v>
      </c>
      <c r="S755" s="16">
        <f t="shared" si="57"/>
        <v>42267.746782407412</v>
      </c>
      <c r="T755" s="16">
        <f t="shared" si="58"/>
        <v>42297.746782407412</v>
      </c>
      <c r="U755">
        <f t="shared" si="59"/>
        <v>2015</v>
      </c>
    </row>
    <row r="756" spans="1:21" ht="48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8321</v>
      </c>
      <c r="R756" t="s">
        <v>8322</v>
      </c>
      <c r="S756" s="16">
        <f t="shared" si="57"/>
        <v>40266.662708333337</v>
      </c>
      <c r="T756" s="16">
        <f t="shared" si="58"/>
        <v>40330.165972222225</v>
      </c>
      <c r="U756">
        <f t="shared" si="59"/>
        <v>2010</v>
      </c>
    </row>
    <row r="757" spans="1:21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ref="P770:P833" si="61">IFERROR(ROUND(E770/L770,2),0)</f>
        <v>65.91</v>
      </c>
      <c r="Q770" s="11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ref="P834:P897" si="66">IFERROR(ROUND(E834/L834,2),0)</f>
        <v>74.23</v>
      </c>
      <c r="Q834" s="11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si="66"/>
        <v>104.99</v>
      </c>
      <c r="Q835" s="11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ref="P898:P961" si="71">IFERROR(ROUND(E898/L898,2),0)</f>
        <v>98.2</v>
      </c>
      <c r="Q898" s="11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1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8323</v>
      </c>
      <c r="R912" t="s">
        <v>8326</v>
      </c>
      <c r="S912" s="16">
        <f t="shared" si="72"/>
        <v>41920.787534722222</v>
      </c>
      <c r="T912" s="16">
        <f t="shared" si="73"/>
        <v>41941.787534722222</v>
      </c>
      <c r="U912">
        <f t="shared" si="74"/>
        <v>2014</v>
      </c>
    </row>
    <row r="913" spans="1:21" ht="48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8327</v>
      </c>
      <c r="R913" t="s">
        <v>8331</v>
      </c>
      <c r="S913" s="16">
        <f t="shared" si="72"/>
        <v>40983.055949074071</v>
      </c>
      <c r="T913" s="16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ref="P962:P1025" si="76">IFERROR(ROUND(E962/L962,2),0)</f>
        <v>108.05</v>
      </c>
      <c r="Q962" s="11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1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8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8313</v>
      </c>
      <c r="R1008" t="s">
        <v>8314</v>
      </c>
      <c r="S1008" s="16">
        <f t="shared" si="77"/>
        <v>42586.925636574073</v>
      </c>
      <c r="T1008" s="16">
        <f t="shared" si="78"/>
        <v>42609.165972222225</v>
      </c>
      <c r="U1008">
        <f t="shared" si="79"/>
        <v>2016</v>
      </c>
    </row>
    <row r="1009" spans="1:21" ht="48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8321</v>
      </c>
      <c r="R1009" t="s">
        <v>8332</v>
      </c>
      <c r="S1009" s="16">
        <f t="shared" si="77"/>
        <v>42572.778495370367</v>
      </c>
      <c r="T1009" s="16">
        <f t="shared" si="78"/>
        <v>42604.125</v>
      </c>
      <c r="U1009">
        <f t="shared" si="79"/>
        <v>2016</v>
      </c>
    </row>
    <row r="1010" spans="1:21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32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8327</v>
      </c>
      <c r="R1016" t="s">
        <v>8328</v>
      </c>
      <c r="S1016" s="16">
        <f t="shared" si="77"/>
        <v>41327.996435185189</v>
      </c>
      <c r="T1016" s="16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8323</v>
      </c>
      <c r="R1017" t="s">
        <v>8326</v>
      </c>
      <c r="S1017" s="16">
        <f t="shared" si="77"/>
        <v>42060.683935185181</v>
      </c>
      <c r="T1017" s="16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8323</v>
      </c>
      <c r="R1018" t="s">
        <v>8326</v>
      </c>
      <c r="S1018" s="16">
        <f t="shared" si="77"/>
        <v>41809.860300925924</v>
      </c>
      <c r="T1018" s="16">
        <f t="shared" si="78"/>
        <v>41839.860300925924</v>
      </c>
      <c r="U1018">
        <f t="shared" si="79"/>
        <v>2014</v>
      </c>
    </row>
    <row r="1019" spans="1:21" ht="48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8321</v>
      </c>
      <c r="R1019" t="s">
        <v>8332</v>
      </c>
      <c r="S1019" s="16">
        <f t="shared" si="77"/>
        <v>42457.623923611114</v>
      </c>
      <c r="T1019" s="16">
        <f t="shared" si="78"/>
        <v>42487.623923611114</v>
      </c>
      <c r="U1019">
        <f t="shared" si="79"/>
        <v>2016</v>
      </c>
    </row>
    <row r="1020" spans="1:21" ht="32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8321</v>
      </c>
      <c r="R1020" t="s">
        <v>8322</v>
      </c>
      <c r="S1020" s="16">
        <f t="shared" si="77"/>
        <v>40555.24800925926</v>
      </c>
      <c r="T1020" s="16">
        <f t="shared" si="78"/>
        <v>40600.24800925926</v>
      </c>
      <c r="U1020">
        <f t="shared" si="79"/>
        <v>2011</v>
      </c>
    </row>
    <row r="1021" spans="1:21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ref="P1026:P1089" si="81">IFERROR(ROUND(E1026/L1026,2),0)</f>
        <v>95.23</v>
      </c>
      <c r="Q1026" s="11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1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8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8319</v>
      </c>
      <c r="R1073" t="s">
        <v>8320</v>
      </c>
      <c r="S1073" s="16">
        <f t="shared" si="82"/>
        <v>42495.871736111112</v>
      </c>
      <c r="T1073" s="16">
        <f t="shared" si="83"/>
        <v>42530.791666666672</v>
      </c>
      <c r="U1073">
        <f t="shared" si="84"/>
        <v>2016</v>
      </c>
    </row>
    <row r="1074" spans="1:21" ht="48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8316</v>
      </c>
      <c r="R1074" t="s">
        <v>8317</v>
      </c>
      <c r="S1074" s="16">
        <f t="shared" si="82"/>
        <v>42781.549097222218</v>
      </c>
      <c r="T1074" s="16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ref="P1090:P1153" si="86">IFERROR(ROUND(E1090/L1090,2),0)</f>
        <v>54.3</v>
      </c>
      <c r="Q1090" s="11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1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32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8323</v>
      </c>
      <c r="R1093" t="s">
        <v>8335</v>
      </c>
      <c r="S1093" s="16">
        <f t="shared" si="87"/>
        <v>42656.005173611105</v>
      </c>
      <c r="T1093" s="16">
        <f t="shared" si="88"/>
        <v>42689.088888888888</v>
      </c>
      <c r="U1093">
        <f t="shared" si="89"/>
        <v>2016</v>
      </c>
    </row>
    <row r="1094" spans="1:21" ht="48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8321</v>
      </c>
      <c r="R1094" t="s">
        <v>8343</v>
      </c>
      <c r="S1094" s="16">
        <f t="shared" si="87"/>
        <v>42125.333182870367</v>
      </c>
      <c r="T1094" s="16">
        <f t="shared" si="88"/>
        <v>42155.333182870367</v>
      </c>
      <c r="U1094">
        <f t="shared" si="89"/>
        <v>2015</v>
      </c>
    </row>
    <row r="1095" spans="1:21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8323</v>
      </c>
      <c r="R1132" t="s">
        <v>8326</v>
      </c>
      <c r="S1132" s="16">
        <f t="shared" si="87"/>
        <v>42248.697754629626</v>
      </c>
      <c r="T1132" s="16">
        <f t="shared" si="88"/>
        <v>42283.697754629626</v>
      </c>
      <c r="U1132">
        <f t="shared" si="89"/>
        <v>2015</v>
      </c>
    </row>
    <row r="1133" spans="1:21" ht="48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8311</v>
      </c>
      <c r="R1133" t="s">
        <v>8333</v>
      </c>
      <c r="S1133" s="16">
        <f t="shared" si="87"/>
        <v>41111.185891203706</v>
      </c>
      <c r="T1133" s="16">
        <f t="shared" si="88"/>
        <v>41171.185891203706</v>
      </c>
      <c r="U1133">
        <f t="shared" si="89"/>
        <v>2012</v>
      </c>
    </row>
    <row r="1134" spans="1:21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ref="P1154:P1217" si="91">IFERROR(ROUND(E1154/L1154,2),0)</f>
        <v>82.26</v>
      </c>
      <c r="Q1154" s="11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1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8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ref="P1218:P1281" si="96">IFERROR(ROUND(E1218/L1218,2),0)</f>
        <v>125.27</v>
      </c>
      <c r="Q1218" s="11" t="s">
        <v>8323</v>
      </c>
      <c r="R1218" t="s">
        <v>8324</v>
      </c>
      <c r="S1218" s="16">
        <f t="shared" si="92"/>
        <v>42081.731273148151</v>
      </c>
      <c r="T1218" s="16">
        <f t="shared" si="93"/>
        <v>42111.731273148151</v>
      </c>
      <c r="U1218">
        <f t="shared" si="94"/>
        <v>2015</v>
      </c>
    </row>
    <row r="1219" spans="1:21" ht="48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si="96"/>
        <v>231.75</v>
      </c>
      <c r="Q1219" s="11" t="s">
        <v>8327</v>
      </c>
      <c r="R1219" t="s">
        <v>8350</v>
      </c>
      <c r="S1219" s="16">
        <f t="shared" ref="S1219:S1282" si="97">(((J1219/60)/60)/24)+DATE(1970,1,1)</f>
        <v>40847.171018518515</v>
      </c>
      <c r="T1219" s="16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8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8327</v>
      </c>
      <c r="R1235" t="s">
        <v>8341</v>
      </c>
      <c r="S1235" s="16">
        <f t="shared" si="97"/>
        <v>42208.680023148147</v>
      </c>
      <c r="T1235" s="16">
        <f t="shared" si="98"/>
        <v>42231.165972222225</v>
      </c>
      <c r="U1235">
        <f t="shared" si="99"/>
        <v>2015</v>
      </c>
    </row>
    <row r="1236" spans="1:21" ht="48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8327</v>
      </c>
      <c r="R1236" t="s">
        <v>8341</v>
      </c>
      <c r="S1236" s="16">
        <f t="shared" si="97"/>
        <v>41953.091134259259</v>
      </c>
      <c r="T1236" s="16">
        <f t="shared" si="98"/>
        <v>41981.207638888889</v>
      </c>
      <c r="U1236">
        <f t="shared" si="99"/>
        <v>2014</v>
      </c>
    </row>
    <row r="1237" spans="1:21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ref="P1282:P1345" si="101">IFERROR(ROUND(E1282/L1282,2),0)</f>
        <v>42.72</v>
      </c>
      <c r="Q1282" s="11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1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8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8323</v>
      </c>
      <c r="R1285" t="s">
        <v>8335</v>
      </c>
      <c r="S1285" s="16">
        <f t="shared" si="102"/>
        <v>41968.938993055555</v>
      </c>
      <c r="T1285" s="16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8323</v>
      </c>
      <c r="R1286" t="s">
        <v>8326</v>
      </c>
      <c r="S1286" s="16">
        <f t="shared" si="102"/>
        <v>41772.685393518521</v>
      </c>
      <c r="T1286" s="16">
        <f t="shared" si="103"/>
        <v>41806.290972222225</v>
      </c>
      <c r="U1286">
        <f t="shared" si="104"/>
        <v>2014</v>
      </c>
    </row>
    <row r="1287" spans="1:21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8323</v>
      </c>
      <c r="R1312" t="s">
        <v>8326</v>
      </c>
      <c r="S1312" s="16">
        <f t="shared" si="102"/>
        <v>41964.716319444444</v>
      </c>
      <c r="T1312" s="16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8323</v>
      </c>
      <c r="R1313" t="s">
        <v>8326</v>
      </c>
      <c r="S1313" s="16">
        <f t="shared" si="102"/>
        <v>42483.675208333334</v>
      </c>
      <c r="T1313" s="16">
        <f t="shared" si="103"/>
        <v>42522.789583333331</v>
      </c>
      <c r="U1313">
        <f t="shared" si="104"/>
        <v>2016</v>
      </c>
    </row>
    <row r="1314" spans="1:21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8323</v>
      </c>
      <c r="R1315" t="s">
        <v>8326</v>
      </c>
      <c r="S1315" s="16">
        <f t="shared" si="102"/>
        <v>41829.788252314815</v>
      </c>
      <c r="T1315" s="16">
        <f t="shared" si="103"/>
        <v>41839.208333333336</v>
      </c>
      <c r="U1315">
        <f t="shared" si="104"/>
        <v>2014</v>
      </c>
    </row>
    <row r="1316" spans="1:21" ht="48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8321</v>
      </c>
      <c r="R1316" t="s">
        <v>8343</v>
      </c>
      <c r="S1316" s="16">
        <f t="shared" si="102"/>
        <v>41357.209166666667</v>
      </c>
      <c r="T1316" s="16">
        <f t="shared" si="103"/>
        <v>41387.209166666667</v>
      </c>
      <c r="U1316">
        <f t="shared" si="104"/>
        <v>2013</v>
      </c>
    </row>
    <row r="1317" spans="1:21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8323</v>
      </c>
      <c r="R1332" t="s">
        <v>8326</v>
      </c>
      <c r="S1332" s="16">
        <f t="shared" si="102"/>
        <v>41794.817523148151</v>
      </c>
      <c r="T1332" s="16">
        <f t="shared" si="103"/>
        <v>41824.458333333336</v>
      </c>
      <c r="U1332">
        <f t="shared" si="104"/>
        <v>2014</v>
      </c>
    </row>
    <row r="1333" spans="1:21" ht="48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8323</v>
      </c>
      <c r="R1333" t="s">
        <v>8324</v>
      </c>
      <c r="S1333" s="16">
        <f t="shared" si="102"/>
        <v>42139.014525462961</v>
      </c>
      <c r="T1333" s="16">
        <f t="shared" si="103"/>
        <v>42169.014525462961</v>
      </c>
      <c r="U1333">
        <f t="shared" si="104"/>
        <v>2015</v>
      </c>
    </row>
    <row r="1334" spans="1:21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ref="P1346:P1409" si="106">IFERROR(ROUND(E1346/L1346,2),0)</f>
        <v>105.54</v>
      </c>
      <c r="Q1346" s="11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si="106"/>
        <v>100.06</v>
      </c>
      <c r="Q1347" s="11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8323</v>
      </c>
      <c r="R1396" t="s">
        <v>8326</v>
      </c>
      <c r="S1396" s="16">
        <f t="shared" si="107"/>
        <v>42053.049375000002</v>
      </c>
      <c r="T1396" s="16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8323</v>
      </c>
      <c r="R1397" t="s">
        <v>8326</v>
      </c>
      <c r="S1397" s="16">
        <f t="shared" si="107"/>
        <v>41820.62809027778</v>
      </c>
      <c r="T1397" s="16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64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8327</v>
      </c>
      <c r="R1405" t="s">
        <v>8338</v>
      </c>
      <c r="S1405" s="16">
        <f t="shared" si="107"/>
        <v>40723.068807870368</v>
      </c>
      <c r="T1405" s="16">
        <f t="shared" si="108"/>
        <v>40746.068807870368</v>
      </c>
      <c r="U1405">
        <f t="shared" si="109"/>
        <v>2011</v>
      </c>
    </row>
    <row r="1406" spans="1:21" ht="32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8327</v>
      </c>
      <c r="R1406" t="s">
        <v>8331</v>
      </c>
      <c r="S1406" s="16">
        <f t="shared" si="107"/>
        <v>40996.646921296298</v>
      </c>
      <c r="T1406" s="16">
        <f t="shared" si="108"/>
        <v>41026.646921296298</v>
      </c>
      <c r="U1406">
        <f t="shared" si="109"/>
        <v>2012</v>
      </c>
    </row>
    <row r="1407" spans="1:21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ref="P1410:P1473" si="111">IFERROR(ROUND(E1410/L1410,2),0)</f>
        <v>46.89</v>
      </c>
      <c r="Q1410" s="11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32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si="111"/>
        <v>115.53</v>
      </c>
      <c r="Q1411" s="11" t="s">
        <v>8319</v>
      </c>
      <c r="R1411" t="s">
        <v>8345</v>
      </c>
      <c r="S1411" s="16">
        <f t="shared" ref="S1411:S1474" si="112">(((J1411/60)/60)/24)+DATE(1970,1,1)</f>
        <v>42394.900462962964</v>
      </c>
      <c r="T1411" s="16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8327</v>
      </c>
      <c r="R1412" t="s">
        <v>8331</v>
      </c>
      <c r="S1412" s="16">
        <f t="shared" si="112"/>
        <v>42438.667071759264</v>
      </c>
      <c r="T1412" s="16">
        <f t="shared" si="113"/>
        <v>42468.625405092593</v>
      </c>
      <c r="U1412">
        <f t="shared" si="114"/>
        <v>2016</v>
      </c>
    </row>
    <row r="1413" spans="1:21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8323</v>
      </c>
      <c r="R1435" t="s">
        <v>8326</v>
      </c>
      <c r="S1435" s="16">
        <f t="shared" si="112"/>
        <v>42483.015694444446</v>
      </c>
      <c r="T1435" s="16">
        <f t="shared" si="113"/>
        <v>42489.290972222225</v>
      </c>
      <c r="U1435">
        <f t="shared" si="114"/>
        <v>2016</v>
      </c>
    </row>
    <row r="1436" spans="1:21" ht="48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8327</v>
      </c>
      <c r="R1436" t="s">
        <v>8328</v>
      </c>
      <c r="S1436" s="16">
        <f t="shared" si="112"/>
        <v>40564.081030092595</v>
      </c>
      <c r="T1436" s="16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8323</v>
      </c>
      <c r="R1445" t="s">
        <v>8326</v>
      </c>
      <c r="S1445" s="16">
        <f t="shared" si="112"/>
        <v>42510.798854166671</v>
      </c>
      <c r="T1445" s="16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8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8311</v>
      </c>
      <c r="R1447" t="s">
        <v>8333</v>
      </c>
      <c r="S1447" s="16">
        <f t="shared" si="112"/>
        <v>40689.570868055554</v>
      </c>
      <c r="T1447" s="16">
        <f t="shared" si="113"/>
        <v>40719.570868055554</v>
      </c>
      <c r="U1447">
        <f t="shared" si="114"/>
        <v>2011</v>
      </c>
    </row>
    <row r="1448" spans="1:21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8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8323</v>
      </c>
      <c r="R1469" t="s">
        <v>8335</v>
      </c>
      <c r="S1469" s="16">
        <f t="shared" si="112"/>
        <v>42025.164780092593</v>
      </c>
      <c r="T1469" s="16">
        <f t="shared" si="113"/>
        <v>42056.458333333328</v>
      </c>
      <c r="U1469">
        <f t="shared" si="114"/>
        <v>2015</v>
      </c>
    </row>
    <row r="1470" spans="1:21" ht="48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8319</v>
      </c>
      <c r="R1470" t="s">
        <v>8320</v>
      </c>
      <c r="S1470" s="16">
        <f t="shared" si="112"/>
        <v>42485.754525462966</v>
      </c>
      <c r="T1470" s="16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ref="P1474:P1537" si="116">IFERROR(ROUND(E1474/L1474,2),0)</f>
        <v>40.96</v>
      </c>
      <c r="Q1474" s="11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1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8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8319</v>
      </c>
      <c r="R1487" t="s">
        <v>8345</v>
      </c>
      <c r="S1487" s="16">
        <f t="shared" si="117"/>
        <v>42275.720219907409</v>
      </c>
      <c r="T1487" s="16">
        <f t="shared" si="118"/>
        <v>42305.720219907409</v>
      </c>
      <c r="U1487">
        <f t="shared" si="119"/>
        <v>2015</v>
      </c>
    </row>
    <row r="1488" spans="1:21" ht="48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8327</v>
      </c>
      <c r="R1488" t="s">
        <v>8328</v>
      </c>
      <c r="S1488" s="16">
        <f t="shared" si="117"/>
        <v>42218.872986111113</v>
      </c>
      <c r="T1488" s="16">
        <f t="shared" si="118"/>
        <v>42244.166666666672</v>
      </c>
      <c r="U1488">
        <f t="shared" si="119"/>
        <v>2015</v>
      </c>
    </row>
    <row r="1489" spans="1:21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8323</v>
      </c>
      <c r="R1511" t="s">
        <v>8326</v>
      </c>
      <c r="S1511" s="16">
        <f t="shared" si="117"/>
        <v>42675.832465277781</v>
      </c>
      <c r="T1511" s="16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8323</v>
      </c>
      <c r="R1512" t="s">
        <v>8326</v>
      </c>
      <c r="S1512" s="16">
        <f t="shared" si="117"/>
        <v>41772.105937500004</v>
      </c>
      <c r="T1512" s="16">
        <f t="shared" si="118"/>
        <v>41803.916666666664</v>
      </c>
      <c r="U1512">
        <f t="shared" si="119"/>
        <v>2014</v>
      </c>
    </row>
    <row r="1513" spans="1:21" ht="32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8308</v>
      </c>
      <c r="R1513" t="s">
        <v>8310</v>
      </c>
      <c r="S1513" s="16">
        <f t="shared" si="117"/>
        <v>42556.667245370365</v>
      </c>
      <c r="T1513" s="16">
        <f t="shared" si="118"/>
        <v>42601.667245370365</v>
      </c>
      <c r="U1513">
        <f t="shared" si="119"/>
        <v>2016</v>
      </c>
    </row>
    <row r="1514" spans="1:21" ht="48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8321</v>
      </c>
      <c r="R1514" t="s">
        <v>8343</v>
      </c>
      <c r="S1514" s="16">
        <f t="shared" si="117"/>
        <v>40861.27416666667</v>
      </c>
      <c r="T1514" s="16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8323</v>
      </c>
      <c r="R1528" t="s">
        <v>8326</v>
      </c>
      <c r="S1528" s="16">
        <f t="shared" si="117"/>
        <v>42192.64707175926</v>
      </c>
      <c r="T1528" s="16">
        <f t="shared" si="118"/>
        <v>42222.64707175926</v>
      </c>
      <c r="U1528">
        <f t="shared" si="119"/>
        <v>2015</v>
      </c>
    </row>
    <row r="1529" spans="1:21" ht="48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8327</v>
      </c>
      <c r="R1529" t="s">
        <v>8331</v>
      </c>
      <c r="S1529" s="16">
        <f t="shared" si="117"/>
        <v>42087.803310185183</v>
      </c>
      <c r="T1529" s="16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8323</v>
      </c>
      <c r="R1532" t="s">
        <v>8326</v>
      </c>
      <c r="S1532" s="16">
        <f t="shared" si="117"/>
        <v>42235.117476851854</v>
      </c>
      <c r="T1532" s="16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32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8327</v>
      </c>
      <c r="R1534" t="s">
        <v>8331</v>
      </c>
      <c r="S1534" s="16">
        <f t="shared" si="117"/>
        <v>41730.998402777775</v>
      </c>
      <c r="T1534" s="16">
        <f t="shared" si="118"/>
        <v>41760.998402777775</v>
      </c>
      <c r="U1534">
        <f t="shared" si="119"/>
        <v>2014</v>
      </c>
    </row>
    <row r="1535" spans="1:21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ref="P1538:P1601" si="121">IFERROR(ROUND(E1538/L1538,2),0)</f>
        <v>178.53</v>
      </c>
      <c r="Q1538" s="11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</v>
      </c>
      <c r="Q1539" s="11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ref="P1602:P1665" si="126">IFERROR(ROUND(E1602/L1602,2),0)</f>
        <v>88.33</v>
      </c>
      <c r="Q1602" s="11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si="126"/>
        <v>166.06</v>
      </c>
      <c r="Q1603" s="11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8323</v>
      </c>
      <c r="R1606" t="s">
        <v>8326</v>
      </c>
      <c r="S1606" s="16">
        <f t="shared" si="127"/>
        <v>42192.905694444446</v>
      </c>
      <c r="T1606" s="16">
        <f t="shared" si="128"/>
        <v>42236.711805555555</v>
      </c>
      <c r="U1606">
        <f t="shared" si="129"/>
        <v>2015</v>
      </c>
    </row>
    <row r="1607" spans="1:21" ht="48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8308</v>
      </c>
      <c r="R1607" t="s">
        <v>8315</v>
      </c>
      <c r="S1607" s="16">
        <f t="shared" si="127"/>
        <v>42128.628113425926</v>
      </c>
      <c r="T1607" s="16">
        <f t="shared" si="128"/>
        <v>42158.628113425926</v>
      </c>
      <c r="U1607">
        <f t="shared" si="129"/>
        <v>2015</v>
      </c>
    </row>
    <row r="1608" spans="1:21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8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1" t="s">
        <v>8323</v>
      </c>
      <c r="R1626" t="s">
        <v>8326</v>
      </c>
      <c r="S1626" s="16">
        <f t="shared" si="127"/>
        <v>42785.270370370374</v>
      </c>
      <c r="T1626" s="16">
        <f t="shared" si="128"/>
        <v>42819.189583333333</v>
      </c>
      <c r="U1626">
        <f t="shared" si="129"/>
        <v>2017</v>
      </c>
    </row>
    <row r="1627" spans="1:21" ht="48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1" t="s">
        <v>8327</v>
      </c>
      <c r="R1627" t="s">
        <v>8350</v>
      </c>
      <c r="S1627" s="16">
        <f t="shared" si="127"/>
        <v>41541.106921296298</v>
      </c>
      <c r="T1627" s="16">
        <f t="shared" si="128"/>
        <v>41563.415972222225</v>
      </c>
      <c r="U1627">
        <f t="shared" si="129"/>
        <v>2013</v>
      </c>
    </row>
    <row r="1628" spans="1:21" ht="48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8323</v>
      </c>
      <c r="R1628" t="s">
        <v>8335</v>
      </c>
      <c r="S1628" s="16">
        <f t="shared" si="127"/>
        <v>41775.636157407411</v>
      </c>
      <c r="T1628" s="16">
        <f t="shared" si="128"/>
        <v>41805.636157407411</v>
      </c>
      <c r="U1628">
        <f t="shared" si="129"/>
        <v>2014</v>
      </c>
    </row>
    <row r="1629" spans="1:21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8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8323</v>
      </c>
      <c r="R1632" t="s">
        <v>8335</v>
      </c>
      <c r="S1632" s="16">
        <f t="shared" si="127"/>
        <v>41982.773356481484</v>
      </c>
      <c r="T1632" s="16">
        <f t="shared" si="128"/>
        <v>42022.773356481484</v>
      </c>
      <c r="U1632">
        <f t="shared" si="129"/>
        <v>2014</v>
      </c>
    </row>
    <row r="1633" spans="1:21" ht="48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8327</v>
      </c>
      <c r="R1633" t="s">
        <v>8331</v>
      </c>
      <c r="S1633" s="16">
        <f t="shared" si="127"/>
        <v>41768.841921296298</v>
      </c>
      <c r="T1633" s="16">
        <f t="shared" si="128"/>
        <v>41799.208333333336</v>
      </c>
      <c r="U1633">
        <f t="shared" si="129"/>
        <v>2014</v>
      </c>
    </row>
    <row r="1634" spans="1:21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48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8308</v>
      </c>
      <c r="R1643" t="s">
        <v>8342</v>
      </c>
      <c r="S1643" s="16">
        <f t="shared" si="127"/>
        <v>42268.531631944439</v>
      </c>
      <c r="T1643" s="16">
        <f t="shared" si="128"/>
        <v>42298.531631944439</v>
      </c>
      <c r="U1643">
        <f t="shared" si="129"/>
        <v>2015</v>
      </c>
    </row>
    <row r="1644" spans="1:21" ht="32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8327</v>
      </c>
      <c r="R1644" t="s">
        <v>8328</v>
      </c>
      <c r="S1644" s="16">
        <f t="shared" si="127"/>
        <v>41371.648078703707</v>
      </c>
      <c r="T1644" s="16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8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8323</v>
      </c>
      <c r="R1651" t="s">
        <v>8335</v>
      </c>
      <c r="S1651" s="16">
        <f t="shared" si="127"/>
        <v>41858.761782407404</v>
      </c>
      <c r="T1651" s="16">
        <f t="shared" si="128"/>
        <v>41888.875</v>
      </c>
      <c r="U1651">
        <f t="shared" si="129"/>
        <v>2014</v>
      </c>
    </row>
    <row r="1652" spans="1:21" ht="48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8327</v>
      </c>
      <c r="R1652" t="s">
        <v>8336</v>
      </c>
      <c r="S1652" s="16">
        <f t="shared" si="127"/>
        <v>41526.592395833337</v>
      </c>
      <c r="T1652" s="16">
        <f t="shared" si="128"/>
        <v>41561.165972222225</v>
      </c>
      <c r="U1652">
        <f t="shared" si="129"/>
        <v>2013</v>
      </c>
    </row>
    <row r="1653" spans="1:21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ref="P1666:P1729" si="131">IFERROR(ROUND(E1666/L1666,2),0)</f>
        <v>52.55</v>
      </c>
      <c r="Q1666" s="11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</v>
      </c>
      <c r="Q1667" s="11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8323</v>
      </c>
      <c r="R1673" t="s">
        <v>8326</v>
      </c>
      <c r="S1673" s="16">
        <f t="shared" si="132"/>
        <v>42203.680300925931</v>
      </c>
      <c r="T1673" s="16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8323</v>
      </c>
      <c r="R1674" t="s">
        <v>8326</v>
      </c>
      <c r="S1674" s="16">
        <f t="shared" si="132"/>
        <v>42590.90425925926</v>
      </c>
      <c r="T1674" s="16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48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8308</v>
      </c>
      <c r="R1678" t="s">
        <v>8310</v>
      </c>
      <c r="S1678" s="16">
        <f t="shared" si="132"/>
        <v>42324.767361111109</v>
      </c>
      <c r="T1678" s="16">
        <f t="shared" si="133"/>
        <v>42379</v>
      </c>
      <c r="U1678">
        <f t="shared" si="134"/>
        <v>2015</v>
      </c>
    </row>
    <row r="1679" spans="1:21" ht="48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8323</v>
      </c>
      <c r="R1679" t="s">
        <v>8335</v>
      </c>
      <c r="S1679" s="16">
        <f t="shared" si="132"/>
        <v>42057.277858796297</v>
      </c>
      <c r="T1679" s="16">
        <f t="shared" si="133"/>
        <v>42117.236192129625</v>
      </c>
      <c r="U1679">
        <f t="shared" si="134"/>
        <v>2015</v>
      </c>
    </row>
    <row r="1680" spans="1:21" ht="32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8311</v>
      </c>
      <c r="R1680" t="s">
        <v>8333</v>
      </c>
      <c r="S1680" s="16">
        <f t="shared" si="132"/>
        <v>40429.836435185185</v>
      </c>
      <c r="T1680" s="16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8323</v>
      </c>
      <c r="R1706" t="s">
        <v>8326</v>
      </c>
      <c r="S1706" s="16">
        <f t="shared" si="132"/>
        <v>42144.231527777782</v>
      </c>
      <c r="T1706" s="16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8323</v>
      </c>
      <c r="R1707" t="s">
        <v>8326</v>
      </c>
      <c r="S1707" s="16">
        <f t="shared" si="132"/>
        <v>42675.057997685188</v>
      </c>
      <c r="T1707" s="16">
        <f t="shared" si="133"/>
        <v>42705.099664351852</v>
      </c>
      <c r="U1707">
        <f t="shared" si="134"/>
        <v>2016</v>
      </c>
    </row>
    <row r="1708" spans="1:21" ht="48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8327</v>
      </c>
      <c r="R1708" t="s">
        <v>8328</v>
      </c>
      <c r="S1708" s="16">
        <f t="shared" si="132"/>
        <v>40758.733483796292</v>
      </c>
      <c r="T1708" s="16">
        <f t="shared" si="133"/>
        <v>40818.733483796292</v>
      </c>
      <c r="U1708">
        <f t="shared" si="134"/>
        <v>2011</v>
      </c>
    </row>
    <row r="1709" spans="1:21" ht="48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8327</v>
      </c>
      <c r="R1709" t="s">
        <v>8328</v>
      </c>
      <c r="S1709" s="16">
        <f t="shared" si="132"/>
        <v>41373.102465277778</v>
      </c>
      <c r="T1709" s="16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8323</v>
      </c>
      <c r="R1710" t="s">
        <v>8326</v>
      </c>
      <c r="S1710" s="16">
        <f t="shared" si="132"/>
        <v>42311.750324074077</v>
      </c>
      <c r="T1710" s="16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8323</v>
      </c>
      <c r="R1711" t="s">
        <v>8326</v>
      </c>
      <c r="S1711" s="16">
        <f t="shared" si="132"/>
        <v>41856.010069444441</v>
      </c>
      <c r="T1711" s="16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8323</v>
      </c>
      <c r="R1712" t="s">
        <v>8326</v>
      </c>
      <c r="S1712" s="16">
        <f t="shared" si="132"/>
        <v>42040.831678240742</v>
      </c>
      <c r="T1712" s="16">
        <f t="shared" si="133"/>
        <v>42070.831678240742</v>
      </c>
      <c r="U1712">
        <f t="shared" si="134"/>
        <v>2015</v>
      </c>
    </row>
    <row r="1713" spans="1:21" ht="48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8323</v>
      </c>
      <c r="R1713" t="s">
        <v>8335</v>
      </c>
      <c r="S1713" s="16">
        <f t="shared" si="132"/>
        <v>42087.792303240742</v>
      </c>
      <c r="T1713" s="16">
        <f t="shared" si="133"/>
        <v>42103.792303240742</v>
      </c>
      <c r="U1713">
        <f t="shared" si="134"/>
        <v>2015</v>
      </c>
    </row>
    <row r="1714" spans="1:21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ref="P1730:P1793" si="136">IFERROR(ROUND(E1730/L1730,2),0)</f>
        <v>171.43</v>
      </c>
      <c r="Q1730" s="11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1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8323</v>
      </c>
      <c r="R1759" t="s">
        <v>8326</v>
      </c>
      <c r="S1759" s="16">
        <f t="shared" si="137"/>
        <v>42697.010520833333</v>
      </c>
      <c r="T1759" s="16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8323</v>
      </c>
      <c r="R1760" t="s">
        <v>8326</v>
      </c>
      <c r="S1760" s="16">
        <f t="shared" si="137"/>
        <v>40923.729953703703</v>
      </c>
      <c r="T1760" s="16">
        <f t="shared" si="138"/>
        <v>40953.729953703703</v>
      </c>
      <c r="U1760">
        <f t="shared" si="139"/>
        <v>2012</v>
      </c>
    </row>
    <row r="1761" spans="1:21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8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8327</v>
      </c>
      <c r="R1778" t="s">
        <v>8328</v>
      </c>
      <c r="S1778" s="16">
        <f t="shared" si="137"/>
        <v>42248.90042824074</v>
      </c>
      <c r="T1778" s="16">
        <f t="shared" si="138"/>
        <v>42277.811805555553</v>
      </c>
      <c r="U1778">
        <f t="shared" si="139"/>
        <v>2015</v>
      </c>
    </row>
    <row r="1779" spans="1:21" ht="48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8327</v>
      </c>
      <c r="R1779" t="s">
        <v>8331</v>
      </c>
      <c r="S1779" s="16">
        <f t="shared" si="137"/>
        <v>40987.773715277777</v>
      </c>
      <c r="T1779" s="16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8323</v>
      </c>
      <c r="R1781" t="s">
        <v>8326</v>
      </c>
      <c r="S1781" s="16">
        <f t="shared" si="137"/>
        <v>41808.649583333332</v>
      </c>
      <c r="T1781" s="16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8323</v>
      </c>
      <c r="R1782" t="s">
        <v>8326</v>
      </c>
      <c r="S1782" s="16">
        <f t="shared" si="137"/>
        <v>42489.619525462964</v>
      </c>
      <c r="T1782" s="16">
        <f t="shared" si="138"/>
        <v>42500.470138888893</v>
      </c>
      <c r="U1782">
        <f t="shared" si="139"/>
        <v>2016</v>
      </c>
    </row>
    <row r="1783" spans="1:21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ref="P1794:P1857" si="141">IFERROR(ROUND(E1794/L1794,2),0)</f>
        <v>35.74</v>
      </c>
      <c r="Q1794" s="11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1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8323</v>
      </c>
      <c r="R1813" t="s">
        <v>8326</v>
      </c>
      <c r="S1813" s="16">
        <f t="shared" si="142"/>
        <v>42411.942291666666</v>
      </c>
      <c r="T1813" s="16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8323</v>
      </c>
      <c r="R1814" t="s">
        <v>8326</v>
      </c>
      <c r="S1814" s="16">
        <f t="shared" si="142"/>
        <v>42171.317442129628</v>
      </c>
      <c r="T1814" s="16">
        <f t="shared" si="143"/>
        <v>42195.875</v>
      </c>
      <c r="U1814">
        <f t="shared" si="144"/>
        <v>2015</v>
      </c>
    </row>
    <row r="1815" spans="1:21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48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8308</v>
      </c>
      <c r="R1832" t="s">
        <v>8315</v>
      </c>
      <c r="S1832" s="16">
        <f t="shared" si="142"/>
        <v>41921.842627314814</v>
      </c>
      <c r="T1832" s="16">
        <f t="shared" si="143"/>
        <v>41951.884293981479</v>
      </c>
      <c r="U1832">
        <f t="shared" si="144"/>
        <v>2014</v>
      </c>
    </row>
    <row r="1833" spans="1:21" ht="64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8327</v>
      </c>
      <c r="R1833" t="s">
        <v>8341</v>
      </c>
      <c r="S1833" s="16">
        <f t="shared" si="142"/>
        <v>40127.700370370374</v>
      </c>
      <c r="T1833" s="16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8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8327</v>
      </c>
      <c r="R1850" t="s">
        <v>8328</v>
      </c>
      <c r="S1850" s="16">
        <f t="shared" si="142"/>
        <v>40793.998599537037</v>
      </c>
      <c r="T1850" s="16">
        <f t="shared" si="143"/>
        <v>40828.998599537037</v>
      </c>
      <c r="U1850">
        <f t="shared" si="144"/>
        <v>2011</v>
      </c>
    </row>
    <row r="1851" spans="1:21" ht="48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8321</v>
      </c>
      <c r="R1851" t="s">
        <v>8322</v>
      </c>
      <c r="S1851" s="16">
        <f t="shared" si="142"/>
        <v>41755.117581018516</v>
      </c>
      <c r="T1851" s="16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ref="P1858:P1921" si="146">IFERROR(ROUND(E1858/L1858,2),0)</f>
        <v>40.29</v>
      </c>
      <c r="Q1858" s="11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8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si="146"/>
        <v>39.479999999999997</v>
      </c>
      <c r="Q1859" s="11" t="s">
        <v>8308</v>
      </c>
      <c r="R1859" t="s">
        <v>8315</v>
      </c>
      <c r="S1859" s="16">
        <f t="shared" ref="S1859:S1922" si="147">(((J1859/60)/60)/24)+DATE(1970,1,1)</f>
        <v>42774.792071759264</v>
      </c>
      <c r="T1859" s="16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8327</v>
      </c>
      <c r="R1860" t="s">
        <v>8331</v>
      </c>
      <c r="S1860" s="16">
        <f t="shared" si="147"/>
        <v>42614.722013888888</v>
      </c>
      <c r="T1860" s="16">
        <f t="shared" si="148"/>
        <v>42644.722013888888</v>
      </c>
      <c r="U1860">
        <f t="shared" si="149"/>
        <v>2016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8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8311</v>
      </c>
      <c r="R1883" t="s">
        <v>8348</v>
      </c>
      <c r="S1883" s="16">
        <f t="shared" si="147"/>
        <v>42198.765844907408</v>
      </c>
      <c r="T1883" s="16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8323</v>
      </c>
      <c r="R1884" t="s">
        <v>8326</v>
      </c>
      <c r="S1884" s="16">
        <f t="shared" si="147"/>
        <v>42712.23474537037</v>
      </c>
      <c r="T1884" s="16">
        <f t="shared" si="148"/>
        <v>42735.707638888889</v>
      </c>
      <c r="U1884">
        <f t="shared" si="149"/>
        <v>2016</v>
      </c>
    </row>
    <row r="1885" spans="1:21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8323</v>
      </c>
      <c r="R1892" t="s">
        <v>8326</v>
      </c>
      <c r="S1892" s="16">
        <f t="shared" si="147"/>
        <v>42632.348310185189</v>
      </c>
      <c r="T1892" s="16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8323</v>
      </c>
      <c r="R1893" t="s">
        <v>8326</v>
      </c>
      <c r="S1893" s="16">
        <f t="shared" si="147"/>
        <v>42592.066921296297</v>
      </c>
      <c r="T1893" s="16">
        <f t="shared" si="148"/>
        <v>42617.066921296297</v>
      </c>
      <c r="U1893">
        <f t="shared" si="149"/>
        <v>2016</v>
      </c>
    </row>
    <row r="1894" spans="1:21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8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8319</v>
      </c>
      <c r="R1898" t="s">
        <v>8345</v>
      </c>
      <c r="S1898" s="16">
        <f t="shared" si="147"/>
        <v>42734.879236111112</v>
      </c>
      <c r="T1898" s="16">
        <f t="shared" si="148"/>
        <v>42771.697222222225</v>
      </c>
      <c r="U1898">
        <f t="shared" si="149"/>
        <v>2016</v>
      </c>
    </row>
    <row r="1899" spans="1:21" ht="48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8311</v>
      </c>
      <c r="R1899" t="s">
        <v>8333</v>
      </c>
      <c r="S1899" s="16">
        <f t="shared" si="147"/>
        <v>41831.846828703703</v>
      </c>
      <c r="T1899" s="16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8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8327</v>
      </c>
      <c r="R1910" t="s">
        <v>8329</v>
      </c>
      <c r="S1910" s="16">
        <f t="shared" si="147"/>
        <v>41564.194131944445</v>
      </c>
      <c r="T1910" s="16">
        <f t="shared" si="148"/>
        <v>41594.235798611109</v>
      </c>
      <c r="U1910">
        <f t="shared" si="149"/>
        <v>2013</v>
      </c>
    </row>
    <row r="1911" spans="1:21" ht="48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8327</v>
      </c>
      <c r="R1911" t="s">
        <v>8328</v>
      </c>
      <c r="S1911" s="16">
        <f t="shared" si="147"/>
        <v>41193.748483796298</v>
      </c>
      <c r="T1911" s="16">
        <f t="shared" si="148"/>
        <v>41223.790150462963</v>
      </c>
      <c r="U1911">
        <f t="shared" si="149"/>
        <v>2012</v>
      </c>
    </row>
    <row r="1912" spans="1:21" ht="48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8327</v>
      </c>
      <c r="R1912" t="s">
        <v>8328</v>
      </c>
      <c r="S1912" s="16">
        <f t="shared" si="147"/>
        <v>42227.936157407406</v>
      </c>
      <c r="T1912" s="16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8323</v>
      </c>
      <c r="R1913" t="s">
        <v>8326</v>
      </c>
      <c r="S1913" s="16">
        <f t="shared" si="147"/>
        <v>41953.8675</v>
      </c>
      <c r="T1913" s="16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8323</v>
      </c>
      <c r="R1914" t="s">
        <v>8326</v>
      </c>
      <c r="S1914" s="16">
        <f t="shared" si="147"/>
        <v>42150.462083333332</v>
      </c>
      <c r="T1914" s="16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8323</v>
      </c>
      <c r="R1915" t="s">
        <v>8326</v>
      </c>
      <c r="S1915" s="16">
        <f t="shared" si="147"/>
        <v>41839.730937500004</v>
      </c>
      <c r="T1915" s="16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8323</v>
      </c>
      <c r="R1916" t="s">
        <v>8326</v>
      </c>
      <c r="S1916" s="16">
        <f t="shared" si="147"/>
        <v>42272.530509259261</v>
      </c>
      <c r="T1916" s="16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8323</v>
      </c>
      <c r="R1917" t="s">
        <v>8326</v>
      </c>
      <c r="S1917" s="16">
        <f t="shared" si="147"/>
        <v>42460.741747685184</v>
      </c>
      <c r="T1917" s="16">
        <f t="shared" si="148"/>
        <v>42511.165972222225</v>
      </c>
      <c r="U1917">
        <f t="shared" si="149"/>
        <v>2016</v>
      </c>
    </row>
    <row r="1918" spans="1:21" ht="48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8323</v>
      </c>
      <c r="R1918" t="s">
        <v>8335</v>
      </c>
      <c r="S1918" s="16">
        <f t="shared" si="147"/>
        <v>42138.930671296301</v>
      </c>
      <c r="T1918" s="16">
        <f t="shared" si="148"/>
        <v>42168.930671296301</v>
      </c>
      <c r="U1918">
        <f t="shared" si="149"/>
        <v>2015</v>
      </c>
    </row>
    <row r="1919" spans="1:21" ht="48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8327</v>
      </c>
      <c r="R1919" t="s">
        <v>8331</v>
      </c>
      <c r="S1919" s="16">
        <f t="shared" si="147"/>
        <v>41876.18618055556</v>
      </c>
      <c r="T1919" s="16">
        <f t="shared" si="148"/>
        <v>41897.18618055556</v>
      </c>
      <c r="U1919">
        <f t="shared" si="149"/>
        <v>2014</v>
      </c>
    </row>
    <row r="1920" spans="1:21" ht="32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8323</v>
      </c>
      <c r="R1920" t="s">
        <v>8335</v>
      </c>
      <c r="S1920" s="16">
        <f t="shared" si="147"/>
        <v>41803.457326388889</v>
      </c>
      <c r="T1920" s="16">
        <f t="shared" si="148"/>
        <v>41833.457326388889</v>
      </c>
      <c r="U1920">
        <f t="shared" si="149"/>
        <v>2014</v>
      </c>
    </row>
    <row r="1921" spans="1:21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ref="P1922:P1985" si="151">IFERROR(ROUND(E1922/L1922,2),0)</f>
        <v>60.24</v>
      </c>
      <c r="Q1922" s="11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1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8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8313</v>
      </c>
      <c r="R1941" t="s">
        <v>8314</v>
      </c>
      <c r="S1941" s="16">
        <f t="shared" si="152"/>
        <v>41978.760393518518</v>
      </c>
      <c r="T1941" s="16">
        <f t="shared" si="153"/>
        <v>42023.760393518518</v>
      </c>
      <c r="U1941">
        <f t="shared" si="154"/>
        <v>2014</v>
      </c>
    </row>
    <row r="1942" spans="1:21" ht="48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8311</v>
      </c>
      <c r="R1942" t="s">
        <v>8312</v>
      </c>
      <c r="S1942" s="16">
        <f t="shared" si="152"/>
        <v>41250.827118055553</v>
      </c>
      <c r="T1942" s="16">
        <f t="shared" si="153"/>
        <v>41271.827118055553</v>
      </c>
      <c r="U1942">
        <f t="shared" si="154"/>
        <v>2012</v>
      </c>
    </row>
    <row r="1943" spans="1:21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8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8323</v>
      </c>
      <c r="R1969" t="s">
        <v>8335</v>
      </c>
      <c r="S1969" s="16">
        <f t="shared" si="152"/>
        <v>42157.598090277781</v>
      </c>
      <c r="T1969" s="16">
        <f t="shared" si="153"/>
        <v>42217.583333333328</v>
      </c>
      <c r="U1969">
        <f t="shared" si="154"/>
        <v>2015</v>
      </c>
    </row>
    <row r="1970" spans="1:21" ht="48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8327</v>
      </c>
      <c r="R1970" t="s">
        <v>8331</v>
      </c>
      <c r="S1970" s="16">
        <f t="shared" si="152"/>
        <v>40941.652372685188</v>
      </c>
      <c r="T1970" s="16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32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8308</v>
      </c>
      <c r="R1978" t="s">
        <v>8315</v>
      </c>
      <c r="S1978" s="16">
        <f t="shared" si="152"/>
        <v>41617.912662037037</v>
      </c>
      <c r="T1978" s="16">
        <f t="shared" si="153"/>
        <v>41631.912662037037</v>
      </c>
      <c r="U1978">
        <f t="shared" si="154"/>
        <v>2013</v>
      </c>
    </row>
    <row r="1979" spans="1:21" ht="32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8327</v>
      </c>
      <c r="R1979" t="s">
        <v>8338</v>
      </c>
      <c r="S1979" s="16">
        <f t="shared" si="152"/>
        <v>41662.854988425926</v>
      </c>
      <c r="T1979" s="16">
        <f t="shared" si="153"/>
        <v>41676.854988425926</v>
      </c>
      <c r="U1979">
        <f t="shared" si="154"/>
        <v>2014</v>
      </c>
    </row>
    <row r="1980" spans="1:21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ref="P1986:P2049" si="156">IFERROR(ROUND(E1986/L1986,2),0)</f>
        <v>65.11</v>
      </c>
      <c r="Q1986" s="11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1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8323</v>
      </c>
      <c r="R2003" t="s">
        <v>8326</v>
      </c>
      <c r="S2003" s="16">
        <f t="shared" si="157"/>
        <v>42159.224432870367</v>
      </c>
      <c r="T2003" s="16">
        <f t="shared" si="158"/>
        <v>42204.224432870367</v>
      </c>
      <c r="U2003">
        <f t="shared" si="159"/>
        <v>2015</v>
      </c>
    </row>
    <row r="2004" spans="1:21" ht="32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8313</v>
      </c>
      <c r="R2004" t="s">
        <v>8314</v>
      </c>
      <c r="S2004" s="16">
        <f t="shared" si="157"/>
        <v>42159.47256944445</v>
      </c>
      <c r="T2004" s="16">
        <f t="shared" si="158"/>
        <v>42182.915972222225</v>
      </c>
      <c r="U2004">
        <f t="shared" si="159"/>
        <v>2015</v>
      </c>
    </row>
    <row r="2005" spans="1:21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8323</v>
      </c>
      <c r="R2007" t="s">
        <v>8326</v>
      </c>
      <c r="S2007" s="16">
        <f t="shared" si="157"/>
        <v>42511.741944444439</v>
      </c>
      <c r="T2007" s="16">
        <f t="shared" si="158"/>
        <v>42523.916666666672</v>
      </c>
      <c r="U2007">
        <f t="shared" si="159"/>
        <v>2016</v>
      </c>
    </row>
    <row r="2008" spans="1:21" ht="48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8308</v>
      </c>
      <c r="R2008" t="s">
        <v>8310</v>
      </c>
      <c r="S2008" s="16">
        <f t="shared" si="157"/>
        <v>41932.036851851852</v>
      </c>
      <c r="T2008" s="16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8323</v>
      </c>
      <c r="R2009" t="s">
        <v>8326</v>
      </c>
      <c r="S2009" s="16">
        <f t="shared" si="157"/>
        <v>42105.267488425925</v>
      </c>
      <c r="T2009" s="16">
        <f t="shared" si="158"/>
        <v>42132.836805555555</v>
      </c>
      <c r="U2009">
        <f t="shared" si="159"/>
        <v>2015</v>
      </c>
    </row>
    <row r="2010" spans="1:21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8323</v>
      </c>
      <c r="R2017" t="s">
        <v>8326</v>
      </c>
      <c r="S2017" s="16">
        <f t="shared" si="157"/>
        <v>42372.693055555559</v>
      </c>
      <c r="T2017" s="16">
        <f t="shared" si="158"/>
        <v>42402.693055555559</v>
      </c>
      <c r="U2017">
        <f t="shared" si="159"/>
        <v>2016</v>
      </c>
    </row>
    <row r="2018" spans="1:21" ht="48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8308</v>
      </c>
      <c r="R2018" t="s">
        <v>8340</v>
      </c>
      <c r="S2018" s="16">
        <f t="shared" si="157"/>
        <v>42380.926111111112</v>
      </c>
      <c r="T2018" s="16">
        <f t="shared" si="158"/>
        <v>42410.926111111112</v>
      </c>
      <c r="U2018">
        <f t="shared" si="159"/>
        <v>2016</v>
      </c>
    </row>
    <row r="2019" spans="1:21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8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8311</v>
      </c>
      <c r="R2020" t="s">
        <v>8356</v>
      </c>
      <c r="S2020" s="16">
        <f t="shared" si="157"/>
        <v>42136.297175925924</v>
      </c>
      <c r="T2020" s="16">
        <f t="shared" si="158"/>
        <v>42167.297175925924</v>
      </c>
      <c r="U2020">
        <f t="shared" si="159"/>
        <v>2015</v>
      </c>
    </row>
    <row r="2021" spans="1:21" ht="32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8327</v>
      </c>
      <c r="R2021" t="s">
        <v>8328</v>
      </c>
      <c r="S2021" s="16">
        <f t="shared" si="157"/>
        <v>41535.90148148148</v>
      </c>
      <c r="T2021" s="16">
        <f t="shared" si="158"/>
        <v>41558</v>
      </c>
      <c r="U2021">
        <f t="shared" si="159"/>
        <v>2013</v>
      </c>
    </row>
    <row r="2022" spans="1:21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8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8327</v>
      </c>
      <c r="R2034" t="s">
        <v>8341</v>
      </c>
      <c r="S2034" s="16">
        <f t="shared" si="157"/>
        <v>41390.757754629631</v>
      </c>
      <c r="T2034" s="16">
        <f t="shared" si="158"/>
        <v>41425.708333333336</v>
      </c>
      <c r="U2034">
        <f t="shared" si="159"/>
        <v>2013</v>
      </c>
    </row>
    <row r="2035" spans="1:21" ht="32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8327</v>
      </c>
      <c r="R2035" t="s">
        <v>8331</v>
      </c>
      <c r="S2035" s="16">
        <f t="shared" si="157"/>
        <v>42075.171203703707</v>
      </c>
      <c r="T2035" s="16">
        <f t="shared" si="158"/>
        <v>42105.171203703707</v>
      </c>
      <c r="U2035">
        <f t="shared" si="159"/>
        <v>2015</v>
      </c>
    </row>
    <row r="2036" spans="1:21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8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1" t="s">
        <v>8311</v>
      </c>
      <c r="R2047" t="s">
        <v>8348</v>
      </c>
      <c r="S2047" s="16">
        <f t="shared" si="157"/>
        <v>41832.672685185185</v>
      </c>
      <c r="T2047" s="16">
        <f t="shared" si="158"/>
        <v>41887.568749999999</v>
      </c>
      <c r="U2047">
        <f t="shared" si="159"/>
        <v>2014</v>
      </c>
    </row>
    <row r="2048" spans="1:21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8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8327</v>
      </c>
      <c r="R2049" t="s">
        <v>8331</v>
      </c>
      <c r="S2049" s="16">
        <f t="shared" si="157"/>
        <v>41123.056273148148</v>
      </c>
      <c r="T2049" s="16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ref="P2050:P2113" si="161">IFERROR(ROUND(E2050/L2050,2),0)</f>
        <v>35.799999999999997</v>
      </c>
      <c r="Q2050" s="11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1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8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8323</v>
      </c>
      <c r="R2053" t="s">
        <v>8324</v>
      </c>
      <c r="S2053" s="16">
        <f t="shared" si="162"/>
        <v>42801.774699074071</v>
      </c>
      <c r="T2053" s="16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8323</v>
      </c>
      <c r="R2054" t="s">
        <v>8326</v>
      </c>
      <c r="S2054" s="16">
        <f t="shared" si="162"/>
        <v>42150.755312499998</v>
      </c>
      <c r="T2054" s="16">
        <f t="shared" si="163"/>
        <v>42180.755312499998</v>
      </c>
      <c r="U2054">
        <f t="shared" si="164"/>
        <v>2015</v>
      </c>
    </row>
    <row r="2055" spans="1:21" ht="48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8321</v>
      </c>
      <c r="R2055" t="s">
        <v>8343</v>
      </c>
      <c r="S2055" s="16">
        <f t="shared" si="162"/>
        <v>40997.144872685189</v>
      </c>
      <c r="T2055" s="16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8323</v>
      </c>
      <c r="R2056" t="s">
        <v>8326</v>
      </c>
      <c r="S2056" s="16">
        <f t="shared" si="162"/>
        <v>41764.44663194444</v>
      </c>
      <c r="T2056" s="16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8323</v>
      </c>
      <c r="R2057" t="s">
        <v>8326</v>
      </c>
      <c r="S2057" s="16">
        <f t="shared" si="162"/>
        <v>42725.031180555554</v>
      </c>
      <c r="T2057" s="16">
        <f t="shared" si="163"/>
        <v>42746.208333333328</v>
      </c>
      <c r="U2057">
        <f t="shared" si="164"/>
        <v>2016</v>
      </c>
    </row>
    <row r="2058" spans="1:21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2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8319</v>
      </c>
      <c r="R2062" t="s">
        <v>8320</v>
      </c>
      <c r="S2062" s="16">
        <f t="shared" si="162"/>
        <v>42790.885243055556</v>
      </c>
      <c r="T2062" s="16">
        <f t="shared" si="163"/>
        <v>42820.843576388885</v>
      </c>
      <c r="U2062">
        <f t="shared" si="164"/>
        <v>2017</v>
      </c>
    </row>
    <row r="2063" spans="1:21" ht="32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8327</v>
      </c>
      <c r="R2063" t="s">
        <v>8331</v>
      </c>
      <c r="S2063" s="16">
        <f t="shared" si="162"/>
        <v>41548.00335648148</v>
      </c>
      <c r="T2063" s="16">
        <f t="shared" si="163"/>
        <v>41563.00335648148</v>
      </c>
      <c r="U2063">
        <f t="shared" si="164"/>
        <v>2013</v>
      </c>
    </row>
    <row r="2064" spans="1:21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32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8323</v>
      </c>
      <c r="R2065" t="s">
        <v>8324</v>
      </c>
      <c r="S2065" s="16">
        <f t="shared" si="162"/>
        <v>42534.649571759262</v>
      </c>
      <c r="T2065" s="16">
        <f t="shared" si="163"/>
        <v>42553.649571759262</v>
      </c>
      <c r="U2065">
        <f t="shared" si="164"/>
        <v>2016</v>
      </c>
    </row>
    <row r="2066" spans="1:21" ht="48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8311</v>
      </c>
      <c r="R2066" t="s">
        <v>8333</v>
      </c>
      <c r="S2066" s="16">
        <f t="shared" si="162"/>
        <v>41689.917962962965</v>
      </c>
      <c r="T2066" s="16">
        <f t="shared" si="163"/>
        <v>41719.876296296294</v>
      </c>
      <c r="U2066">
        <f t="shared" si="164"/>
        <v>2014</v>
      </c>
    </row>
    <row r="2067" spans="1:21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32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8323</v>
      </c>
      <c r="R2072" t="s">
        <v>8335</v>
      </c>
      <c r="S2072" s="16">
        <f t="shared" si="162"/>
        <v>41747.471504629626</v>
      </c>
      <c r="T2072" s="16">
        <f t="shared" si="163"/>
        <v>41778.208333333336</v>
      </c>
      <c r="U2072">
        <f t="shared" si="164"/>
        <v>2014</v>
      </c>
    </row>
    <row r="2073" spans="1:21" ht="48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8321</v>
      </c>
      <c r="R2073" t="s">
        <v>8322</v>
      </c>
      <c r="S2073" s="16">
        <f t="shared" si="162"/>
        <v>41144.709490740745</v>
      </c>
      <c r="T2073" s="16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8323</v>
      </c>
      <c r="R2088" t="s">
        <v>8326</v>
      </c>
      <c r="S2088" s="16">
        <f t="shared" si="162"/>
        <v>42233.763831018514</v>
      </c>
      <c r="T2088" s="16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8323</v>
      </c>
      <c r="R2089" t="s">
        <v>8326</v>
      </c>
      <c r="S2089" s="16">
        <f t="shared" si="162"/>
        <v>41775.858564814815</v>
      </c>
      <c r="T2089" s="16">
        <f t="shared" si="163"/>
        <v>41822.165972222225</v>
      </c>
      <c r="U2089">
        <f t="shared" si="164"/>
        <v>2014</v>
      </c>
    </row>
    <row r="2090" spans="1:21" ht="48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8327</v>
      </c>
      <c r="R2090" t="s">
        <v>8331</v>
      </c>
      <c r="S2090" s="16">
        <f t="shared" si="162"/>
        <v>42747.219560185185</v>
      </c>
      <c r="T2090" s="16">
        <f t="shared" si="163"/>
        <v>42769.174305555556</v>
      </c>
      <c r="U2090">
        <f t="shared" si="164"/>
        <v>2017</v>
      </c>
    </row>
    <row r="2091" spans="1:21" ht="32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8323</v>
      </c>
      <c r="R2091" t="s">
        <v>8324</v>
      </c>
      <c r="S2091" s="16">
        <f t="shared" si="162"/>
        <v>42226.651886574073</v>
      </c>
      <c r="T2091" s="16">
        <f t="shared" si="163"/>
        <v>42286.651886574073</v>
      </c>
      <c r="U2091">
        <f t="shared" si="164"/>
        <v>2015</v>
      </c>
    </row>
    <row r="2092" spans="1:21" ht="48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8321</v>
      </c>
      <c r="R2092" t="s">
        <v>8343</v>
      </c>
      <c r="S2092" s="16">
        <f t="shared" si="162"/>
        <v>40779.125428240739</v>
      </c>
      <c r="T2092" s="16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48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8323</v>
      </c>
      <c r="R2099" t="s">
        <v>8335</v>
      </c>
      <c r="S2099" s="16">
        <f t="shared" si="162"/>
        <v>41793.17219907407</v>
      </c>
      <c r="T2099" s="16">
        <f t="shared" si="163"/>
        <v>41823.17219907407</v>
      </c>
      <c r="U2099">
        <f t="shared" si="164"/>
        <v>2014</v>
      </c>
    </row>
    <row r="2100" spans="1:21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8323</v>
      </c>
      <c r="R2101" t="s">
        <v>8326</v>
      </c>
      <c r="S2101" s="16">
        <f t="shared" si="162"/>
        <v>41792.645277777774</v>
      </c>
      <c r="T2101" s="16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6">
        <f t="shared" si="162"/>
        <v>41848.866157407407</v>
      </c>
      <c r="T2102" s="16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8323</v>
      </c>
      <c r="R2103" t="s">
        <v>8326</v>
      </c>
      <c r="S2103" s="16">
        <f t="shared" si="162"/>
        <v>41836.471180555556</v>
      </c>
      <c r="T2103" s="16">
        <f t="shared" si="163"/>
        <v>41850.471180555556</v>
      </c>
      <c r="U2103">
        <f t="shared" si="164"/>
        <v>2014</v>
      </c>
    </row>
    <row r="2104" spans="1:21" ht="48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8323</v>
      </c>
      <c r="R2104" t="s">
        <v>8335</v>
      </c>
      <c r="S2104" s="16">
        <f t="shared" si="162"/>
        <v>42499.842962962968</v>
      </c>
      <c r="T2104" s="16">
        <f t="shared" si="163"/>
        <v>42519.024999999994</v>
      </c>
      <c r="U2104">
        <f t="shared" si="164"/>
        <v>2016</v>
      </c>
    </row>
    <row r="2105" spans="1:21" ht="32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8327</v>
      </c>
      <c r="R2105" t="s">
        <v>8336</v>
      </c>
      <c r="S2105" s="16">
        <f t="shared" si="162"/>
        <v>42545.125196759262</v>
      </c>
      <c r="T2105" s="16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8323</v>
      </c>
      <c r="R2106" t="s">
        <v>8326</v>
      </c>
      <c r="S2106" s="16">
        <f t="shared" si="162"/>
        <v>42722.882361111115</v>
      </c>
      <c r="T2106" s="16">
        <f t="shared" si="163"/>
        <v>42752.882361111115</v>
      </c>
      <c r="U2106">
        <f t="shared" si="164"/>
        <v>2016</v>
      </c>
    </row>
    <row r="2107" spans="1:21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32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8327</v>
      </c>
      <c r="R2112" t="s">
        <v>8354</v>
      </c>
      <c r="S2112" s="16">
        <f t="shared" si="162"/>
        <v>40754.729259259257</v>
      </c>
      <c r="T2112" s="16">
        <f t="shared" si="163"/>
        <v>40814.729259259257</v>
      </c>
      <c r="U2112">
        <f t="shared" si="164"/>
        <v>2011</v>
      </c>
    </row>
    <row r="2113" spans="1:21" ht="48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8321</v>
      </c>
      <c r="R2113" t="s">
        <v>8325</v>
      </c>
      <c r="S2113" s="16">
        <f t="shared" si="162"/>
        <v>42259.542800925927</v>
      </c>
      <c r="T2113" s="16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ref="P2114:P2177" si="166">IFERROR(ROUND(E2114/L2114,2),0)</f>
        <v>47.26</v>
      </c>
      <c r="Q2114" s="11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1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8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8316</v>
      </c>
      <c r="R2117" t="s">
        <v>8344</v>
      </c>
      <c r="S2117" s="16">
        <f t="shared" si="167"/>
        <v>42755.492754629624</v>
      </c>
      <c r="T2117" s="16">
        <f t="shared" si="168"/>
        <v>42802.3125</v>
      </c>
      <c r="U2117">
        <f t="shared" si="169"/>
        <v>2017</v>
      </c>
    </row>
    <row r="2118" spans="1:21" ht="48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8321</v>
      </c>
      <c r="R2118" t="s">
        <v>8322</v>
      </c>
      <c r="S2118" s="16">
        <f t="shared" si="167"/>
        <v>40205.174849537041</v>
      </c>
      <c r="T2118" s="16">
        <f t="shared" si="168"/>
        <v>40291.160416666666</v>
      </c>
      <c r="U2118">
        <f t="shared" si="169"/>
        <v>2010</v>
      </c>
    </row>
    <row r="2119" spans="1:21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48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8327</v>
      </c>
      <c r="R2156" t="s">
        <v>8350</v>
      </c>
      <c r="S2156" s="16">
        <f t="shared" si="167"/>
        <v>41597.788888888892</v>
      </c>
      <c r="T2156" s="16">
        <f t="shared" si="168"/>
        <v>41627.788888888892</v>
      </c>
      <c r="U2156">
        <f t="shared" si="169"/>
        <v>2013</v>
      </c>
    </row>
    <row r="2157" spans="1:21" ht="48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8327</v>
      </c>
      <c r="R2157" t="s">
        <v>8328</v>
      </c>
      <c r="S2157" s="16">
        <f t="shared" si="167"/>
        <v>41205.198321759257</v>
      </c>
      <c r="T2157" s="16">
        <f t="shared" si="168"/>
        <v>41240.5</v>
      </c>
      <c r="U2157">
        <f t="shared" si="169"/>
        <v>2012</v>
      </c>
    </row>
    <row r="2158" spans="1:21" ht="96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8321</v>
      </c>
      <c r="R2158" t="s">
        <v>8343</v>
      </c>
      <c r="S2158" s="16">
        <f t="shared" si="167"/>
        <v>42604.730567129634</v>
      </c>
      <c r="T2158" s="16">
        <f t="shared" si="168"/>
        <v>42614.730567129634</v>
      </c>
      <c r="U2158">
        <f t="shared" si="169"/>
        <v>2016</v>
      </c>
    </row>
    <row r="2159" spans="1:21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32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8313</v>
      </c>
      <c r="R2166" t="s">
        <v>8314</v>
      </c>
      <c r="S2166" s="16">
        <f t="shared" si="167"/>
        <v>42120.628136574072</v>
      </c>
      <c r="T2166" s="16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8323</v>
      </c>
      <c r="R2167" t="s">
        <v>8326</v>
      </c>
      <c r="S2167" s="16">
        <f t="shared" si="167"/>
        <v>42155.920219907406</v>
      </c>
      <c r="T2167" s="16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ref="P2178:P2241" si="171">IFERROR(ROUND(E2178/L2178,2),0)</f>
        <v>118.36</v>
      </c>
      <c r="Q2178" s="11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1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8323</v>
      </c>
      <c r="R2205" t="s">
        <v>8326</v>
      </c>
      <c r="S2205" s="16">
        <f t="shared" si="172"/>
        <v>41788.58997685185</v>
      </c>
      <c r="T2205" s="16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8323</v>
      </c>
      <c r="R2206" t="s">
        <v>8326</v>
      </c>
      <c r="S2206" s="16">
        <f t="shared" si="172"/>
        <v>42277.583472222221</v>
      </c>
      <c r="T2206" s="16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8323</v>
      </c>
      <c r="R2212" t="s">
        <v>8326</v>
      </c>
      <c r="S2212" s="16">
        <f t="shared" si="172"/>
        <v>42508.179965277777</v>
      </c>
      <c r="T2212" s="16">
        <f t="shared" si="173"/>
        <v>42568.179965277777</v>
      </c>
      <c r="U2212">
        <f t="shared" si="174"/>
        <v>2016</v>
      </c>
    </row>
    <row r="2213" spans="1:21" ht="48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8327</v>
      </c>
      <c r="R2213" t="s">
        <v>8328</v>
      </c>
      <c r="S2213" s="16">
        <f t="shared" si="172"/>
        <v>41925.906689814816</v>
      </c>
      <c r="T2213" s="16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8323</v>
      </c>
      <c r="R2214" t="s">
        <v>8326</v>
      </c>
      <c r="S2214" s="16">
        <f t="shared" si="172"/>
        <v>42003.948425925926</v>
      </c>
      <c r="T2214" s="16">
        <f t="shared" si="173"/>
        <v>42028.207638888889</v>
      </c>
      <c r="U2214">
        <f t="shared" si="174"/>
        <v>2014</v>
      </c>
    </row>
    <row r="2215" spans="1:21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8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8319</v>
      </c>
      <c r="R2219" t="s">
        <v>8345</v>
      </c>
      <c r="S2219" s="16">
        <f t="shared" si="172"/>
        <v>42338.675381944442</v>
      </c>
      <c r="T2219" s="16">
        <f t="shared" si="173"/>
        <v>42368.675381944442</v>
      </c>
      <c r="U2219">
        <f t="shared" si="174"/>
        <v>2015</v>
      </c>
    </row>
    <row r="2220" spans="1:21" ht="48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8316</v>
      </c>
      <c r="R2220" t="s">
        <v>8344</v>
      </c>
      <c r="S2220" s="16">
        <f t="shared" si="172"/>
        <v>42328.779224537036</v>
      </c>
      <c r="T2220" s="16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8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8327</v>
      </c>
      <c r="R2226" t="s">
        <v>8338</v>
      </c>
      <c r="S2226" s="16">
        <f t="shared" si="172"/>
        <v>40688.024618055555</v>
      </c>
      <c r="T2226" s="16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8323</v>
      </c>
      <c r="R2227" t="s">
        <v>8326</v>
      </c>
      <c r="S2227" s="16">
        <f t="shared" si="172"/>
        <v>41822.90488425926</v>
      </c>
      <c r="T2227" s="16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8323</v>
      </c>
      <c r="R2228" t="s">
        <v>8326</v>
      </c>
      <c r="S2228" s="16">
        <f t="shared" si="172"/>
        <v>42026.924976851849</v>
      </c>
      <c r="T2228" s="16">
        <f t="shared" si="173"/>
        <v>42052.207638888889</v>
      </c>
      <c r="U2228">
        <f t="shared" si="174"/>
        <v>2015</v>
      </c>
    </row>
    <row r="2229" spans="1:21" ht="48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8327</v>
      </c>
      <c r="R2229" t="s">
        <v>8328</v>
      </c>
      <c r="S2229" s="16">
        <f t="shared" si="172"/>
        <v>42058.941736111112</v>
      </c>
      <c r="T2229" s="16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8323</v>
      </c>
      <c r="R2230" t="s">
        <v>8326</v>
      </c>
      <c r="S2230" s="16">
        <f t="shared" si="172"/>
        <v>42423.050613425927</v>
      </c>
      <c r="T2230" s="16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8323</v>
      </c>
      <c r="R2231" t="s">
        <v>8326</v>
      </c>
      <c r="S2231" s="16">
        <f t="shared" si="172"/>
        <v>42452.916481481487</v>
      </c>
      <c r="T2231" s="16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8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8323</v>
      </c>
      <c r="R2234" t="s">
        <v>8324</v>
      </c>
      <c r="S2234" s="16">
        <f t="shared" si="172"/>
        <v>42006.908692129626</v>
      </c>
      <c r="T2234" s="16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8323</v>
      </c>
      <c r="R2235" t="s">
        <v>8326</v>
      </c>
      <c r="S2235" s="16">
        <f t="shared" si="172"/>
        <v>41856.715069444443</v>
      </c>
      <c r="T2235" s="16">
        <f t="shared" si="173"/>
        <v>41877.715069444443</v>
      </c>
      <c r="U2235">
        <f t="shared" si="174"/>
        <v>2014</v>
      </c>
    </row>
    <row r="2236" spans="1:21" ht="48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8327</v>
      </c>
      <c r="R2236" t="s">
        <v>8328</v>
      </c>
      <c r="S2236" s="16">
        <f t="shared" si="172"/>
        <v>41025.874201388891</v>
      </c>
      <c r="T2236" s="16">
        <f t="shared" si="173"/>
        <v>41039.708333333336</v>
      </c>
      <c r="U2236">
        <f t="shared" si="174"/>
        <v>2012</v>
      </c>
    </row>
    <row r="2237" spans="1:21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ref="P2242:P2305" si="176">IFERROR(ROUND(E2242/L2242,2),0)</f>
        <v>83.57</v>
      </c>
      <c r="Q2242" s="11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si="176"/>
        <v>44.92</v>
      </c>
      <c r="Q2243" s="11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48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1" t="s">
        <v>8323</v>
      </c>
      <c r="R2252" t="s">
        <v>8324</v>
      </c>
      <c r="S2252" s="16">
        <f t="shared" si="177"/>
        <v>42787.862430555557</v>
      </c>
      <c r="T2252" s="16">
        <f t="shared" si="178"/>
        <v>42830.820763888885</v>
      </c>
      <c r="U2252">
        <f t="shared" si="179"/>
        <v>2017</v>
      </c>
    </row>
    <row r="2253" spans="1:21" ht="32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1" t="s">
        <v>8323</v>
      </c>
      <c r="R2253" t="s">
        <v>8335</v>
      </c>
      <c r="S2253" s="16">
        <f t="shared" si="177"/>
        <v>42009.493263888886</v>
      </c>
      <c r="T2253" s="16">
        <f t="shared" si="178"/>
        <v>42039.493263888886</v>
      </c>
      <c r="U2253">
        <f t="shared" si="179"/>
        <v>2015</v>
      </c>
    </row>
    <row r="2254" spans="1:21" ht="16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8327</v>
      </c>
      <c r="R2254" t="s">
        <v>8328</v>
      </c>
      <c r="S2254" s="16">
        <f t="shared" si="177"/>
        <v>40920.904895833337</v>
      </c>
      <c r="T2254" s="16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8323</v>
      </c>
      <c r="R2255" t="s">
        <v>8326</v>
      </c>
      <c r="S2255" s="16">
        <f t="shared" si="177"/>
        <v>42103.535254629634</v>
      </c>
      <c r="T2255" s="16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48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8327</v>
      </c>
      <c r="R2261" t="s">
        <v>8329</v>
      </c>
      <c r="S2261" s="16">
        <f t="shared" si="177"/>
        <v>40997.257222222222</v>
      </c>
      <c r="T2261" s="16">
        <f t="shared" si="178"/>
        <v>41015.257222222222</v>
      </c>
      <c r="U2261">
        <f t="shared" si="179"/>
        <v>2012</v>
      </c>
    </row>
    <row r="2262" spans="1:21" ht="32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8327</v>
      </c>
      <c r="R2262" t="s">
        <v>8331</v>
      </c>
      <c r="S2262" s="16">
        <f t="shared" si="177"/>
        <v>41321.339583333334</v>
      </c>
      <c r="T2262" s="16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8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8308</v>
      </c>
      <c r="R2280" t="s">
        <v>8340</v>
      </c>
      <c r="S2280" s="16">
        <f t="shared" si="177"/>
        <v>42241.798206018517</v>
      </c>
      <c r="T2280" s="16">
        <f t="shared" si="178"/>
        <v>42271.798206018517</v>
      </c>
      <c r="U2280">
        <f t="shared" si="179"/>
        <v>2015</v>
      </c>
    </row>
    <row r="2281" spans="1:21" ht="48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8323</v>
      </c>
      <c r="R2281" t="s">
        <v>8335</v>
      </c>
      <c r="S2281" s="16">
        <f t="shared" si="177"/>
        <v>42445.598136574074</v>
      </c>
      <c r="T2281" s="16">
        <f t="shared" si="178"/>
        <v>42475.598136574074</v>
      </c>
      <c r="U2281">
        <f t="shared" si="179"/>
        <v>2016</v>
      </c>
    </row>
    <row r="2282" spans="1:21" ht="48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8327</v>
      </c>
      <c r="R2282" t="s">
        <v>8341</v>
      </c>
      <c r="S2282" s="16">
        <f t="shared" si="177"/>
        <v>40696.648784722223</v>
      </c>
      <c r="T2282" s="16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8323</v>
      </c>
      <c r="R2289" t="s">
        <v>8326</v>
      </c>
      <c r="S2289" s="16">
        <f t="shared" si="177"/>
        <v>42016.832465277781</v>
      </c>
      <c r="T2289" s="16">
        <f t="shared" si="178"/>
        <v>42040.513888888891</v>
      </c>
      <c r="U2289">
        <f t="shared" si="179"/>
        <v>2015</v>
      </c>
    </row>
    <row r="2290" spans="1:21" ht="48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8327</v>
      </c>
      <c r="R2290" t="s">
        <v>8331</v>
      </c>
      <c r="S2290" s="16">
        <f t="shared" si="177"/>
        <v>41547.662997685184</v>
      </c>
      <c r="T2290" s="16">
        <f t="shared" si="178"/>
        <v>41576.662997685184</v>
      </c>
      <c r="U2290">
        <f t="shared" si="179"/>
        <v>2013</v>
      </c>
    </row>
    <row r="2291" spans="1:21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ref="P2306:P2369" si="181">IFERROR(ROUND(E2306/L2306,2),0)</f>
        <v>81.540000000000006</v>
      </c>
      <c r="Q2306" s="11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1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48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8327</v>
      </c>
      <c r="R2312" t="s">
        <v>8330</v>
      </c>
      <c r="S2312" s="16">
        <f t="shared" si="182"/>
        <v>41852.646226851852</v>
      </c>
      <c r="T2312" s="16">
        <f t="shared" si="183"/>
        <v>41883.646226851852</v>
      </c>
      <c r="U2312">
        <f t="shared" si="184"/>
        <v>2014</v>
      </c>
    </row>
    <row r="2313" spans="1:21" ht="32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8327</v>
      </c>
      <c r="R2313" t="s">
        <v>8331</v>
      </c>
      <c r="S2313" s="16">
        <f t="shared" si="182"/>
        <v>41288.68712962963</v>
      </c>
      <c r="T2313" s="16">
        <f t="shared" si="183"/>
        <v>41333.892361111109</v>
      </c>
      <c r="U2313">
        <f t="shared" si="184"/>
        <v>2013</v>
      </c>
    </row>
    <row r="2314" spans="1:21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80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8323</v>
      </c>
      <c r="R2320" t="s">
        <v>8324</v>
      </c>
      <c r="S2320" s="16">
        <f t="shared" si="182"/>
        <v>42427.01807870371</v>
      </c>
      <c r="T2320" s="16">
        <f t="shared" si="183"/>
        <v>42456.976412037038</v>
      </c>
      <c r="U2320">
        <f t="shared" si="184"/>
        <v>2016</v>
      </c>
    </row>
    <row r="2321" spans="1:21" ht="48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8327</v>
      </c>
      <c r="R2321" t="s">
        <v>8350</v>
      </c>
      <c r="S2321" s="16">
        <f t="shared" si="182"/>
        <v>41342.845567129632</v>
      </c>
      <c r="T2321" s="16">
        <f t="shared" si="183"/>
        <v>41372.803900462961</v>
      </c>
      <c r="U2321">
        <f t="shared" si="184"/>
        <v>2013</v>
      </c>
    </row>
    <row r="2322" spans="1:21" ht="32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8327</v>
      </c>
      <c r="R2322" t="s">
        <v>8331</v>
      </c>
      <c r="S2322" s="16">
        <f t="shared" si="182"/>
        <v>40636.673900462964</v>
      </c>
      <c r="T2322" s="16">
        <f t="shared" si="183"/>
        <v>40666.673900462964</v>
      </c>
      <c r="U2322">
        <f t="shared" si="184"/>
        <v>2011</v>
      </c>
    </row>
    <row r="2323" spans="1:21" ht="32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8327</v>
      </c>
      <c r="R2323" t="s">
        <v>8331</v>
      </c>
      <c r="S2323" s="16">
        <f t="shared" si="182"/>
        <v>41443.643541666665</v>
      </c>
      <c r="T2323" s="16">
        <f t="shared" si="183"/>
        <v>41465.702777777777</v>
      </c>
      <c r="U2323">
        <f t="shared" si="184"/>
        <v>2013</v>
      </c>
    </row>
    <row r="2324" spans="1:21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8323</v>
      </c>
      <c r="R2325" t="s">
        <v>8326</v>
      </c>
      <c r="S2325" s="16">
        <f t="shared" si="182"/>
        <v>41855.548101851848</v>
      </c>
      <c r="T2325" s="16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8323</v>
      </c>
      <c r="R2326" t="s">
        <v>8326</v>
      </c>
      <c r="S2326" s="16">
        <f t="shared" si="182"/>
        <v>42194.096157407403</v>
      </c>
      <c r="T2326" s="16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8323</v>
      </c>
      <c r="R2327" t="s">
        <v>8326</v>
      </c>
      <c r="S2327" s="16">
        <f t="shared" si="182"/>
        <v>42185.556157407409</v>
      </c>
      <c r="T2327" s="16">
        <f t="shared" si="183"/>
        <v>42208.772916666669</v>
      </c>
      <c r="U2327">
        <f t="shared" si="184"/>
        <v>2015</v>
      </c>
    </row>
    <row r="2328" spans="1:21" ht="48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8313</v>
      </c>
      <c r="R2328" t="s">
        <v>8314</v>
      </c>
      <c r="S2328" s="16">
        <f t="shared" si="182"/>
        <v>42772.776076388895</v>
      </c>
      <c r="T2328" s="16">
        <f t="shared" si="183"/>
        <v>42805.561805555553</v>
      </c>
      <c r="U2328">
        <f t="shared" si="184"/>
        <v>2017</v>
      </c>
    </row>
    <row r="2329" spans="1:21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8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8308</v>
      </c>
      <c r="R2332" t="s">
        <v>8342</v>
      </c>
      <c r="S2332" s="16">
        <f t="shared" si="182"/>
        <v>42528.626620370371</v>
      </c>
      <c r="T2332" s="16">
        <f t="shared" si="183"/>
        <v>42573.626620370371</v>
      </c>
      <c r="U2332">
        <f t="shared" si="184"/>
        <v>2016</v>
      </c>
    </row>
    <row r="2333" spans="1:21" ht="32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8316</v>
      </c>
      <c r="R2333" t="s">
        <v>8334</v>
      </c>
      <c r="S2333" s="16">
        <f t="shared" si="182"/>
        <v>42413.671006944445</v>
      </c>
      <c r="T2333" s="16">
        <f t="shared" si="183"/>
        <v>42443.629340277781</v>
      </c>
      <c r="U2333">
        <f t="shared" si="184"/>
        <v>2016</v>
      </c>
    </row>
    <row r="2334" spans="1:21" ht="64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8327</v>
      </c>
      <c r="R2334" t="s">
        <v>8338</v>
      </c>
      <c r="S2334" s="16">
        <f t="shared" si="182"/>
        <v>40313.930543981485</v>
      </c>
      <c r="T2334" s="16">
        <f t="shared" si="183"/>
        <v>40364.166666666664</v>
      </c>
      <c r="U2334">
        <f t="shared" si="184"/>
        <v>2010</v>
      </c>
    </row>
    <row r="2335" spans="1:21" ht="48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8323</v>
      </c>
      <c r="R2335" t="s">
        <v>8335</v>
      </c>
      <c r="S2335" s="16">
        <f t="shared" si="182"/>
        <v>41831.722777777781</v>
      </c>
      <c r="T2335" s="16">
        <f t="shared" si="183"/>
        <v>41861.722777777781</v>
      </c>
      <c r="U2335">
        <f t="shared" si="184"/>
        <v>2014</v>
      </c>
    </row>
    <row r="2336" spans="1:21" ht="48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8327</v>
      </c>
      <c r="R2336" t="s">
        <v>8331</v>
      </c>
      <c r="S2336" s="16">
        <f t="shared" si="182"/>
        <v>41675.149525462963</v>
      </c>
      <c r="T2336" s="16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8323</v>
      </c>
      <c r="R2337" t="s">
        <v>8326</v>
      </c>
      <c r="S2337" s="16">
        <f t="shared" si="182"/>
        <v>42026.176180555558</v>
      </c>
      <c r="T2337" s="16">
        <f t="shared" si="183"/>
        <v>42064.207638888889</v>
      </c>
      <c r="U2337">
        <f t="shared" si="184"/>
        <v>2015</v>
      </c>
    </row>
    <row r="2338" spans="1:21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16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8313</v>
      </c>
      <c r="R2339" t="s">
        <v>8351</v>
      </c>
      <c r="S2339" s="16">
        <f t="shared" si="182"/>
        <v>42240.857222222221</v>
      </c>
      <c r="T2339" s="16">
        <f t="shared" si="183"/>
        <v>42270.857222222221</v>
      </c>
      <c r="U2339">
        <f t="shared" si="184"/>
        <v>2015</v>
      </c>
    </row>
    <row r="2340" spans="1:21" ht="48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8319</v>
      </c>
      <c r="R2340" t="s">
        <v>8345</v>
      </c>
      <c r="S2340" s="16">
        <f t="shared" si="182"/>
        <v>42605.053993055553</v>
      </c>
      <c r="T2340" s="16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8323</v>
      </c>
      <c r="R2346" t="s">
        <v>8326</v>
      </c>
      <c r="S2346" s="16">
        <f t="shared" si="182"/>
        <v>42143.917743055557</v>
      </c>
      <c r="T2346" s="16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8323</v>
      </c>
      <c r="R2347" t="s">
        <v>8326</v>
      </c>
      <c r="S2347" s="16">
        <f t="shared" si="182"/>
        <v>42220.79487268519</v>
      </c>
      <c r="T2347" s="16">
        <f t="shared" si="183"/>
        <v>42246</v>
      </c>
      <c r="U2347">
        <f t="shared" si="184"/>
        <v>2015</v>
      </c>
    </row>
    <row r="2348" spans="1:21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16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8323</v>
      </c>
      <c r="R2352" t="s">
        <v>8324</v>
      </c>
      <c r="S2352" s="16">
        <f t="shared" si="182"/>
        <v>42390.838738425926</v>
      </c>
      <c r="T2352" s="16">
        <f t="shared" si="183"/>
        <v>42420.838738425926</v>
      </c>
      <c r="U2352">
        <f t="shared" si="184"/>
        <v>2016</v>
      </c>
    </row>
    <row r="2353" spans="1:21" ht="48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8327</v>
      </c>
      <c r="R2353" t="s">
        <v>8338</v>
      </c>
      <c r="S2353" s="16">
        <f t="shared" si="182"/>
        <v>42459.693865740745</v>
      </c>
      <c r="T2353" s="16">
        <f t="shared" si="183"/>
        <v>42490.915972222225</v>
      </c>
      <c r="U2353">
        <f t="shared" si="184"/>
        <v>2016</v>
      </c>
    </row>
    <row r="2354" spans="1:21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48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8327</v>
      </c>
      <c r="R2356" t="s">
        <v>8331</v>
      </c>
      <c r="S2356" s="16">
        <f t="shared" si="182"/>
        <v>41067.827418981484</v>
      </c>
      <c r="T2356" s="16">
        <f t="shared" si="183"/>
        <v>41086.75</v>
      </c>
      <c r="U2356">
        <f t="shared" si="184"/>
        <v>2012</v>
      </c>
    </row>
    <row r="2357" spans="1:21" ht="48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8327</v>
      </c>
      <c r="R2357" t="s">
        <v>8328</v>
      </c>
      <c r="S2357" s="16">
        <f t="shared" si="182"/>
        <v>40711.782210648147</v>
      </c>
      <c r="T2357" s="16">
        <f t="shared" si="183"/>
        <v>40756.782210648147</v>
      </c>
      <c r="U2357">
        <f t="shared" si="184"/>
        <v>2011</v>
      </c>
    </row>
    <row r="2358" spans="1:21" ht="16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8327</v>
      </c>
      <c r="R2358" t="s">
        <v>8331</v>
      </c>
      <c r="S2358" s="16">
        <f t="shared" si="182"/>
        <v>41409.00037037037</v>
      </c>
      <c r="T2358" s="16">
        <f t="shared" si="183"/>
        <v>41430.00037037037</v>
      </c>
      <c r="U2358">
        <f t="shared" si="184"/>
        <v>2013</v>
      </c>
    </row>
    <row r="2359" spans="1:21" ht="48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8308</v>
      </c>
      <c r="R2359" t="s">
        <v>8340</v>
      </c>
      <c r="S2359" s="16">
        <f t="shared" si="182"/>
        <v>42319.035833333335</v>
      </c>
      <c r="T2359" s="16">
        <f t="shared" si="183"/>
        <v>42379.035833333335</v>
      </c>
      <c r="U2359">
        <f t="shared" si="184"/>
        <v>2015</v>
      </c>
    </row>
    <row r="2360" spans="1:21" ht="48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8327</v>
      </c>
      <c r="R2360" t="s">
        <v>8331</v>
      </c>
      <c r="S2360" s="16">
        <f t="shared" si="182"/>
        <v>41655.709305555552</v>
      </c>
      <c r="T2360" s="16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8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8319</v>
      </c>
      <c r="R2363" t="s">
        <v>8357</v>
      </c>
      <c r="S2363" s="16">
        <f t="shared" si="182"/>
        <v>42058.809594907405</v>
      </c>
      <c r="T2363" s="16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8323</v>
      </c>
      <c r="R2364" t="s">
        <v>8326</v>
      </c>
      <c r="S2364" s="16">
        <f t="shared" si="182"/>
        <v>42308.211215277777</v>
      </c>
      <c r="T2364" s="16">
        <f t="shared" si="183"/>
        <v>42338.252881944441</v>
      </c>
      <c r="U2364">
        <f t="shared" si="184"/>
        <v>2015</v>
      </c>
    </row>
    <row r="2365" spans="1:21" ht="48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8321</v>
      </c>
      <c r="R2365" t="s">
        <v>8322</v>
      </c>
      <c r="S2365" s="16">
        <f t="shared" si="182"/>
        <v>42112.036712962959</v>
      </c>
      <c r="T2365" s="16">
        <f t="shared" si="183"/>
        <v>42132.036712962959</v>
      </c>
      <c r="U2365">
        <f t="shared" si="184"/>
        <v>2015</v>
      </c>
    </row>
    <row r="2366" spans="1:21" ht="96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8327</v>
      </c>
      <c r="R2366" t="s">
        <v>8331</v>
      </c>
      <c r="S2366" s="16">
        <f t="shared" si="182"/>
        <v>42523.333310185189</v>
      </c>
      <c r="T2366" s="16">
        <f t="shared" si="183"/>
        <v>42538.204861111109</v>
      </c>
      <c r="U2366">
        <f t="shared" si="184"/>
        <v>2016</v>
      </c>
    </row>
    <row r="2367" spans="1:21" ht="48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8327</v>
      </c>
      <c r="R2367" t="s">
        <v>8331</v>
      </c>
      <c r="S2367" s="16">
        <f t="shared" si="182"/>
        <v>42082.580092592587</v>
      </c>
      <c r="T2367" s="16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8323</v>
      </c>
      <c r="R2368" t="s">
        <v>8326</v>
      </c>
      <c r="S2368" s="16">
        <f t="shared" si="182"/>
        <v>41875.922858796301</v>
      </c>
      <c r="T2368" s="16">
        <f t="shared" si="183"/>
        <v>41905.922858796301</v>
      </c>
      <c r="U2368">
        <f t="shared" si="184"/>
        <v>2014</v>
      </c>
    </row>
    <row r="2369" spans="1:21" ht="32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8323</v>
      </c>
      <c r="R2369" t="s">
        <v>8335</v>
      </c>
      <c r="S2369" s="16">
        <f t="shared" si="182"/>
        <v>42403.998217592598</v>
      </c>
      <c r="T2369" s="16">
        <f t="shared" si="183"/>
        <v>42433.998217592598</v>
      </c>
      <c r="U2369">
        <f t="shared" si="184"/>
        <v>2016</v>
      </c>
    </row>
    <row r="2370" spans="1:21" ht="48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85">ROUND(E2370/D2370*100,0)</f>
        <v>100</v>
      </c>
      <c r="P2370">
        <f t="shared" ref="P2370:P2433" si="186">IFERROR(ROUND(E2370/L2370,2),0)</f>
        <v>35.71</v>
      </c>
      <c r="Q2370" s="11" t="s">
        <v>8323</v>
      </c>
      <c r="R2370" t="s">
        <v>8324</v>
      </c>
      <c r="S2370" s="16">
        <f t="shared" si="182"/>
        <v>42511.362048611118</v>
      </c>
      <c r="T2370" s="16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100</v>
      </c>
      <c r="P2371">
        <f t="shared" si="186"/>
        <v>41.67</v>
      </c>
      <c r="Q2371" s="11" t="s">
        <v>8323</v>
      </c>
      <c r="R2371" t="s">
        <v>8326</v>
      </c>
      <c r="S2371" s="16">
        <f t="shared" ref="S2371:S2434" si="187">(((J2371/60)/60)/24)+DATE(1970,1,1)</f>
        <v>41829.977326388893</v>
      </c>
      <c r="T2371" s="16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8323</v>
      </c>
      <c r="R2372" t="s">
        <v>8326</v>
      </c>
      <c r="S2372" s="16">
        <f t="shared" si="187"/>
        <v>42297.748738425929</v>
      </c>
      <c r="T2372" s="16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8323</v>
      </c>
      <c r="R2373" t="s">
        <v>8326</v>
      </c>
      <c r="S2373" s="16">
        <f t="shared" si="187"/>
        <v>42057.536944444444</v>
      </c>
      <c r="T2373" s="16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8323</v>
      </c>
      <c r="R2374" t="s">
        <v>8326</v>
      </c>
      <c r="S2374" s="16">
        <f t="shared" si="187"/>
        <v>42059.453923611116</v>
      </c>
      <c r="T2374" s="16">
        <f t="shared" si="188"/>
        <v>42119.412256944444</v>
      </c>
      <c r="U2374">
        <f t="shared" si="189"/>
        <v>2015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8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8323</v>
      </c>
      <c r="R2379" t="s">
        <v>8335</v>
      </c>
      <c r="S2379" s="16">
        <f t="shared" si="187"/>
        <v>41815.815046296295</v>
      </c>
      <c r="T2379" s="16">
        <f t="shared" si="188"/>
        <v>41850.958333333336</v>
      </c>
      <c r="U2379">
        <f t="shared" si="189"/>
        <v>2014</v>
      </c>
    </row>
    <row r="2380" spans="1:21" ht="48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8327</v>
      </c>
      <c r="R2380" t="s">
        <v>8331</v>
      </c>
      <c r="S2380" s="16">
        <f t="shared" si="187"/>
        <v>41382.096180555556</v>
      </c>
      <c r="T2380" s="16">
        <f t="shared" si="188"/>
        <v>41401.207638888889</v>
      </c>
      <c r="U2380">
        <f t="shared" si="189"/>
        <v>2013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64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8323</v>
      </c>
      <c r="R2389" t="s">
        <v>8335</v>
      </c>
      <c r="S2389" s="16">
        <f t="shared" si="187"/>
        <v>41975.700636574074</v>
      </c>
      <c r="T2389" s="16">
        <f t="shared" si="188"/>
        <v>42005.700636574074</v>
      </c>
      <c r="U2389">
        <f t="shared" si="189"/>
        <v>2014</v>
      </c>
    </row>
    <row r="2390" spans="1:21" ht="32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8308</v>
      </c>
      <c r="R2390" t="s">
        <v>8315</v>
      </c>
      <c r="S2390" s="16">
        <f t="shared" si="187"/>
        <v>41953.966053240743</v>
      </c>
      <c r="T2390" s="16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16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8319</v>
      </c>
      <c r="R2395" t="s">
        <v>8345</v>
      </c>
      <c r="S2395" s="16">
        <f t="shared" si="187"/>
        <v>42109.709629629629</v>
      </c>
      <c r="T2395" s="16">
        <f t="shared" si="188"/>
        <v>42139.709629629629</v>
      </c>
      <c r="U2395">
        <f t="shared" si="189"/>
        <v>2015</v>
      </c>
    </row>
    <row r="2396" spans="1:21" ht="48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8327</v>
      </c>
      <c r="R2396" t="s">
        <v>8331</v>
      </c>
      <c r="S2396" s="16">
        <f t="shared" si="187"/>
        <v>41282.017962962964</v>
      </c>
      <c r="T2396" s="16">
        <f t="shared" si="188"/>
        <v>41334.581944444442</v>
      </c>
      <c r="U2396">
        <f t="shared" si="189"/>
        <v>2013</v>
      </c>
    </row>
    <row r="2397" spans="1:21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8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8313</v>
      </c>
      <c r="R2407" t="s">
        <v>8314</v>
      </c>
      <c r="S2407" s="16">
        <f t="shared" si="187"/>
        <v>41905.979629629634</v>
      </c>
      <c r="T2407" s="16">
        <f t="shared" si="188"/>
        <v>41935.979629629634</v>
      </c>
      <c r="U2407">
        <f t="shared" si="189"/>
        <v>2014</v>
      </c>
    </row>
    <row r="2408" spans="1:21" ht="48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8311</v>
      </c>
      <c r="R2408" t="s">
        <v>8352</v>
      </c>
      <c r="S2408" s="16">
        <f t="shared" si="187"/>
        <v>41520.561041666668</v>
      </c>
      <c r="T2408" s="16">
        <f t="shared" si="188"/>
        <v>41549.561041666668</v>
      </c>
      <c r="U2408">
        <f t="shared" si="189"/>
        <v>2013</v>
      </c>
    </row>
    <row r="2409" spans="1:21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48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8308</v>
      </c>
      <c r="R2414" t="s">
        <v>8315</v>
      </c>
      <c r="S2414" s="16">
        <f t="shared" si="187"/>
        <v>41953.158854166672</v>
      </c>
      <c r="T2414" s="16">
        <f t="shared" si="188"/>
        <v>41983.158854166672</v>
      </c>
      <c r="U2414">
        <f t="shared" si="189"/>
        <v>2014</v>
      </c>
    </row>
    <row r="2415" spans="1:21" ht="16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8313</v>
      </c>
      <c r="R2415" t="s">
        <v>8314</v>
      </c>
      <c r="S2415" s="16">
        <f t="shared" si="187"/>
        <v>42410.982002314813</v>
      </c>
      <c r="T2415" s="16">
        <f t="shared" si="188"/>
        <v>42440.982002314813</v>
      </c>
      <c r="U2415">
        <f t="shared" si="189"/>
        <v>2016</v>
      </c>
    </row>
    <row r="2416" spans="1:21" ht="48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8323</v>
      </c>
      <c r="R2416" t="s">
        <v>8335</v>
      </c>
      <c r="S2416" s="16">
        <f t="shared" si="187"/>
        <v>41982.737071759257</v>
      </c>
      <c r="T2416" s="16">
        <f t="shared" si="188"/>
        <v>42015.207638888889</v>
      </c>
      <c r="U2416">
        <f t="shared" si="189"/>
        <v>2014</v>
      </c>
    </row>
    <row r="2417" spans="1:21" ht="48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8308</v>
      </c>
      <c r="R2417" t="s">
        <v>8310</v>
      </c>
      <c r="S2417" s="16">
        <f t="shared" si="187"/>
        <v>42082.802812499998</v>
      </c>
      <c r="T2417" s="16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8323</v>
      </c>
      <c r="R2422" t="s">
        <v>8326</v>
      </c>
      <c r="S2422" s="16">
        <f t="shared" si="187"/>
        <v>42523.248715277776</v>
      </c>
      <c r="T2422" s="16">
        <f t="shared" si="188"/>
        <v>42537.248715277776</v>
      </c>
      <c r="U2422">
        <f t="shared" si="189"/>
        <v>2016</v>
      </c>
    </row>
    <row r="2423" spans="1:21" ht="32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8327</v>
      </c>
      <c r="R2423" t="s">
        <v>8331</v>
      </c>
      <c r="S2423" s="16">
        <f t="shared" si="187"/>
        <v>42184.646863425922</v>
      </c>
      <c r="T2423" s="16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64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8308</v>
      </c>
      <c r="R2427" t="s">
        <v>8310</v>
      </c>
      <c r="S2427" s="16">
        <f t="shared" si="187"/>
        <v>42060.913877314815</v>
      </c>
      <c r="T2427" s="16">
        <f t="shared" si="188"/>
        <v>42120.872210648144</v>
      </c>
      <c r="U2427">
        <f t="shared" si="189"/>
        <v>2015</v>
      </c>
    </row>
    <row r="2428" spans="1:21" ht="48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8321</v>
      </c>
      <c r="R2428" t="s">
        <v>8339</v>
      </c>
      <c r="S2428" s="16">
        <f t="shared" si="187"/>
        <v>41869.698136574072</v>
      </c>
      <c r="T2428" s="16">
        <f t="shared" si="188"/>
        <v>41899.698136574072</v>
      </c>
      <c r="U2428">
        <f t="shared" si="189"/>
        <v>2014</v>
      </c>
    </row>
    <row r="2429" spans="1:21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48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90">ROUND(E2434/D2434*100,0)</f>
        <v>21</v>
      </c>
      <c r="P2434">
        <f t="shared" ref="P2434:P2497" si="191">IFERROR(ROUND(E2434/L2434,2),0)</f>
        <v>56.67</v>
      </c>
      <c r="Q2434" s="11" t="s">
        <v>8327</v>
      </c>
      <c r="R2434" t="s">
        <v>8330</v>
      </c>
      <c r="S2434" s="16">
        <f t="shared" si="187"/>
        <v>42175.948981481488</v>
      </c>
      <c r="T2434" s="16">
        <f t="shared" si="188"/>
        <v>42205.948981481488</v>
      </c>
      <c r="U2434">
        <f t="shared" si="189"/>
        <v>2015</v>
      </c>
    </row>
    <row r="2435" spans="1:21" ht="32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34</v>
      </c>
      <c r="P2435">
        <f t="shared" si="191"/>
        <v>121.43</v>
      </c>
      <c r="Q2435" s="11" t="s">
        <v>8308</v>
      </c>
      <c r="R2435" t="s">
        <v>8342</v>
      </c>
      <c r="S2435" s="16">
        <f t="shared" ref="S2435:S2498" si="192">(((J2435/60)/60)/24)+DATE(1970,1,1)</f>
        <v>41948.00209490741</v>
      </c>
      <c r="T2435" s="16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8316</v>
      </c>
      <c r="R2436" t="s">
        <v>8334</v>
      </c>
      <c r="S2436" s="16">
        <f t="shared" si="192"/>
        <v>41572.229849537034</v>
      </c>
      <c r="T2436" s="16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8323</v>
      </c>
      <c r="R2437" t="s">
        <v>8326</v>
      </c>
      <c r="S2437" s="16">
        <f t="shared" si="192"/>
        <v>42307.908379629633</v>
      </c>
      <c r="T2437" s="16">
        <f t="shared" si="193"/>
        <v>42347.950046296297</v>
      </c>
      <c r="U2437">
        <f t="shared" si="194"/>
        <v>2015</v>
      </c>
    </row>
    <row r="2438" spans="1:21" ht="48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8327</v>
      </c>
      <c r="R2438" t="s">
        <v>8328</v>
      </c>
      <c r="S2438" s="16">
        <f t="shared" si="192"/>
        <v>41034.72216435185</v>
      </c>
      <c r="T2438" s="16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8323</v>
      </c>
      <c r="R2451" t="s">
        <v>8326</v>
      </c>
      <c r="S2451" s="16">
        <f t="shared" si="192"/>
        <v>42193.482291666667</v>
      </c>
      <c r="T2451" s="16">
        <f t="shared" si="193"/>
        <v>42233.666666666672</v>
      </c>
      <c r="U2451">
        <f t="shared" si="194"/>
        <v>2015</v>
      </c>
    </row>
    <row r="2452" spans="1:21" ht="48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8311</v>
      </c>
      <c r="R2452" t="s">
        <v>8333</v>
      </c>
      <c r="S2452" s="16">
        <f t="shared" si="192"/>
        <v>40990.709317129629</v>
      </c>
      <c r="T2452" s="16">
        <f t="shared" si="193"/>
        <v>41015.875</v>
      </c>
      <c r="U2452">
        <f t="shared" si="194"/>
        <v>2012</v>
      </c>
    </row>
    <row r="2453" spans="1:21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8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8311</v>
      </c>
      <c r="R2461" t="s">
        <v>8356</v>
      </c>
      <c r="S2461" s="16">
        <f t="shared" si="192"/>
        <v>41850.781377314815</v>
      </c>
      <c r="T2461" s="16">
        <f t="shared" si="193"/>
        <v>41880.781377314815</v>
      </c>
      <c r="U2461">
        <f t="shared" si="194"/>
        <v>2014</v>
      </c>
    </row>
    <row r="2462" spans="1:21" ht="48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8319</v>
      </c>
      <c r="R2462" t="s">
        <v>8320</v>
      </c>
      <c r="S2462" s="16">
        <f t="shared" si="192"/>
        <v>42338.84375</v>
      </c>
      <c r="T2462" s="16">
        <f t="shared" si="193"/>
        <v>42367.958333333328</v>
      </c>
      <c r="U2462">
        <f t="shared" si="194"/>
        <v>2015</v>
      </c>
    </row>
    <row r="2463" spans="1:21" ht="48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8319</v>
      </c>
      <c r="R2463" t="s">
        <v>8345</v>
      </c>
      <c r="S2463" s="16">
        <f t="shared" si="192"/>
        <v>41820.914641203701</v>
      </c>
      <c r="T2463" s="16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8323</v>
      </c>
      <c r="R2464" t="s">
        <v>8326</v>
      </c>
      <c r="S2464" s="16">
        <f t="shared" si="192"/>
        <v>42693.031828703708</v>
      </c>
      <c r="T2464" s="16">
        <f t="shared" si="193"/>
        <v>42723.031828703708</v>
      </c>
      <c r="U2464">
        <f t="shared" si="194"/>
        <v>2016</v>
      </c>
    </row>
    <row r="2465" spans="1:21" ht="32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8321</v>
      </c>
      <c r="R2465" t="s">
        <v>8325</v>
      </c>
      <c r="S2465" s="16">
        <f t="shared" si="192"/>
        <v>42182.234456018516</v>
      </c>
      <c r="T2465" s="16">
        <f t="shared" si="193"/>
        <v>42206.290972222225</v>
      </c>
      <c r="U2465">
        <f t="shared" si="194"/>
        <v>2015</v>
      </c>
    </row>
    <row r="2466" spans="1:21" ht="48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8311</v>
      </c>
      <c r="R2466" t="s">
        <v>8348</v>
      </c>
      <c r="S2466" s="16">
        <f t="shared" si="192"/>
        <v>42192.675821759258</v>
      </c>
      <c r="T2466" s="16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8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8321</v>
      </c>
      <c r="R2468" t="s">
        <v>8332</v>
      </c>
      <c r="S2468" s="16">
        <f t="shared" si="192"/>
        <v>42318.025011574078</v>
      </c>
      <c r="T2468" s="16">
        <f t="shared" si="193"/>
        <v>42378.025011574078</v>
      </c>
      <c r="U2468">
        <f t="shared" si="194"/>
        <v>2015</v>
      </c>
    </row>
    <row r="2469" spans="1:21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8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8323</v>
      </c>
      <c r="R2471" t="s">
        <v>8324</v>
      </c>
      <c r="S2471" s="16">
        <f t="shared" si="192"/>
        <v>42114.825532407413</v>
      </c>
      <c r="T2471" s="16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8323</v>
      </c>
      <c r="R2472" t="s">
        <v>8326</v>
      </c>
      <c r="S2472" s="16">
        <f t="shared" si="192"/>
        <v>42534.933321759265</v>
      </c>
      <c r="T2472" s="16">
        <f t="shared" si="193"/>
        <v>42554.832638888889</v>
      </c>
      <c r="U2472">
        <f t="shared" si="194"/>
        <v>2016</v>
      </c>
    </row>
    <row r="2473" spans="1:21" ht="48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8323</v>
      </c>
      <c r="R2473" t="s">
        <v>8335</v>
      </c>
      <c r="S2473" s="16">
        <f t="shared" si="192"/>
        <v>41872.291238425925</v>
      </c>
      <c r="T2473" s="16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8323</v>
      </c>
      <c r="R2478" t="s">
        <v>8326</v>
      </c>
      <c r="S2478" s="16">
        <f t="shared" si="192"/>
        <v>41780.712893518517</v>
      </c>
      <c r="T2478" s="16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8323</v>
      </c>
      <c r="R2479" t="s">
        <v>8326</v>
      </c>
      <c r="S2479" s="16">
        <f t="shared" si="192"/>
        <v>42023.634976851856</v>
      </c>
      <c r="T2479" s="16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8323</v>
      </c>
      <c r="R2480" t="s">
        <v>8326</v>
      </c>
      <c r="S2480" s="16">
        <f t="shared" si="192"/>
        <v>42093.786840277782</v>
      </c>
      <c r="T2480" s="16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8323</v>
      </c>
      <c r="R2493" t="s">
        <v>8326</v>
      </c>
      <c r="S2493" s="16">
        <f t="shared" si="192"/>
        <v>41746.189409722225</v>
      </c>
      <c r="T2493" s="16">
        <f t="shared" si="193"/>
        <v>41776.189409722225</v>
      </c>
      <c r="U2493">
        <f t="shared" si="194"/>
        <v>2014</v>
      </c>
    </row>
    <row r="2494" spans="1:21" ht="48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8327</v>
      </c>
      <c r="R2494" t="s">
        <v>8328</v>
      </c>
      <c r="S2494" s="16">
        <f t="shared" si="192"/>
        <v>42713.941099537042</v>
      </c>
      <c r="T2494" s="16">
        <f t="shared" si="193"/>
        <v>42734.941099537042</v>
      </c>
      <c r="U2494">
        <f t="shared" si="194"/>
        <v>2016</v>
      </c>
    </row>
    <row r="2495" spans="1:21" ht="32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8327</v>
      </c>
      <c r="R2495" t="s">
        <v>8328</v>
      </c>
      <c r="S2495" s="16">
        <f t="shared" si="192"/>
        <v>41024.985972222225</v>
      </c>
      <c r="T2495" s="16">
        <f t="shared" si="193"/>
        <v>41076.415972222225</v>
      </c>
      <c r="U2495">
        <f t="shared" si="194"/>
        <v>2012</v>
      </c>
    </row>
    <row r="2496" spans="1:21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ref="P2498:P2561" si="196">IFERROR(ROUND(E2498/L2498,2),0)</f>
        <v>35</v>
      </c>
      <c r="Q2498" s="11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s="11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8323</v>
      </c>
      <c r="R2502" t="s">
        <v>8326</v>
      </c>
      <c r="S2502" s="16">
        <f t="shared" si="197"/>
        <v>41890.086805555555</v>
      </c>
      <c r="T2502" s="16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8323</v>
      </c>
      <c r="R2503" t="s">
        <v>8326</v>
      </c>
      <c r="S2503" s="16">
        <f t="shared" si="197"/>
        <v>41780.525937500002</v>
      </c>
      <c r="T2503" s="16">
        <f t="shared" si="198"/>
        <v>41796.958333333336</v>
      </c>
      <c r="U2503">
        <f t="shared" si="199"/>
        <v>2014</v>
      </c>
    </row>
    <row r="2504" spans="1:21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1" t="s">
        <v>8323</v>
      </c>
      <c r="R2512" t="s">
        <v>8326</v>
      </c>
      <c r="S2512" s="16">
        <f t="shared" si="197"/>
        <v>42061.963263888887</v>
      </c>
      <c r="T2512" s="16">
        <f t="shared" si="198"/>
        <v>42091.921597222223</v>
      </c>
      <c r="U2512">
        <f t="shared" si="199"/>
        <v>2015</v>
      </c>
    </row>
    <row r="2513" spans="1:21" ht="32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1" t="s">
        <v>8323</v>
      </c>
      <c r="R2513" t="s">
        <v>8324</v>
      </c>
      <c r="S2513" s="16">
        <f t="shared" si="197"/>
        <v>42141.741307870368</v>
      </c>
      <c r="T2513" s="16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8323</v>
      </c>
      <c r="R2514" t="s">
        <v>8326</v>
      </c>
      <c r="S2514" s="16">
        <f t="shared" si="197"/>
        <v>42101.423541666663</v>
      </c>
      <c r="T2514" s="16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8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8308</v>
      </c>
      <c r="R2525" t="s">
        <v>8310</v>
      </c>
      <c r="S2525" s="16">
        <f t="shared" si="197"/>
        <v>42090.831273148149</v>
      </c>
      <c r="T2525" s="16">
        <f t="shared" si="198"/>
        <v>42135.831273148149</v>
      </c>
      <c r="U2525">
        <f t="shared" si="199"/>
        <v>2015</v>
      </c>
    </row>
    <row r="2526" spans="1:21" ht="48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8321</v>
      </c>
      <c r="R2526" t="s">
        <v>8322</v>
      </c>
      <c r="S2526" s="16">
        <f t="shared" si="197"/>
        <v>42543.862777777773</v>
      </c>
      <c r="T2526" s="16">
        <f t="shared" si="198"/>
        <v>42573.862777777773</v>
      </c>
      <c r="U2526">
        <f t="shared" si="199"/>
        <v>2016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8323</v>
      </c>
      <c r="R2543" t="s">
        <v>8326</v>
      </c>
      <c r="S2543" s="16">
        <f t="shared" si="197"/>
        <v>42265.683182870373</v>
      </c>
      <c r="T2543" s="16">
        <f t="shared" si="198"/>
        <v>42293.207638888889</v>
      </c>
      <c r="U2543">
        <f t="shared" si="199"/>
        <v>2015</v>
      </c>
    </row>
    <row r="2544" spans="1:21" ht="48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8313</v>
      </c>
      <c r="R2544" t="s">
        <v>8314</v>
      </c>
      <c r="S2544" s="16">
        <f t="shared" si="197"/>
        <v>42025.357094907406</v>
      </c>
      <c r="T2544" s="16">
        <f t="shared" si="198"/>
        <v>42055.357094907406</v>
      </c>
      <c r="U2544">
        <f t="shared" si="199"/>
        <v>2015</v>
      </c>
    </row>
    <row r="2545" spans="1:21" ht="48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1" t="s">
        <v>8327</v>
      </c>
      <c r="R2545" t="s">
        <v>8330</v>
      </c>
      <c r="S2545" s="16">
        <f t="shared" si="197"/>
        <v>42129.82540509259</v>
      </c>
      <c r="T2545" s="16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1" t="s">
        <v>8323</v>
      </c>
      <c r="R2546" t="s">
        <v>8326</v>
      </c>
      <c r="S2546" s="16">
        <f t="shared" si="197"/>
        <v>42672.955138888887</v>
      </c>
      <c r="T2546" s="16">
        <f t="shared" si="198"/>
        <v>42704.708333333328</v>
      </c>
      <c r="U2546">
        <f t="shared" si="199"/>
        <v>2016</v>
      </c>
    </row>
    <row r="2547" spans="1:21" ht="32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1" t="s">
        <v>8311</v>
      </c>
      <c r="R2547" t="s">
        <v>8349</v>
      </c>
      <c r="S2547" s="16">
        <f t="shared" si="197"/>
        <v>42140.879259259258</v>
      </c>
      <c r="T2547" s="16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8323</v>
      </c>
      <c r="R2548" t="s">
        <v>8326</v>
      </c>
      <c r="S2548" s="16">
        <f t="shared" si="197"/>
        <v>41841.651597222226</v>
      </c>
      <c r="T2548" s="16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8323</v>
      </c>
      <c r="R2549" t="s">
        <v>8326</v>
      </c>
      <c r="S2549" s="16">
        <f t="shared" si="197"/>
        <v>42053.106111111112</v>
      </c>
      <c r="T2549" s="16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8323</v>
      </c>
      <c r="R2550" t="s">
        <v>8326</v>
      </c>
      <c r="S2550" s="16">
        <f t="shared" si="197"/>
        <v>42053.733078703706</v>
      </c>
      <c r="T2550" s="16">
        <f t="shared" si="198"/>
        <v>42063.207638888889</v>
      </c>
      <c r="U2550">
        <f t="shared" si="199"/>
        <v>2015</v>
      </c>
    </row>
    <row r="2551" spans="1:21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8323</v>
      </c>
      <c r="R2554" t="s">
        <v>8326</v>
      </c>
      <c r="S2554" s="16">
        <f t="shared" si="197"/>
        <v>42640.278171296297</v>
      </c>
      <c r="T2554" s="16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8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8327</v>
      </c>
      <c r="R2557" t="s">
        <v>8329</v>
      </c>
      <c r="S2557" s="16">
        <f t="shared" si="197"/>
        <v>42692.109328703707</v>
      </c>
      <c r="T2557" s="16">
        <f t="shared" si="198"/>
        <v>42717.332638888889</v>
      </c>
      <c r="U2557">
        <f t="shared" si="199"/>
        <v>2016</v>
      </c>
    </row>
    <row r="2558" spans="1:21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ref="P2562:P2625" si="201">IFERROR(ROUND(E2562/L2562,2),0)</f>
        <v>29.05</v>
      </c>
      <c r="Q2562" s="11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s="11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8308</v>
      </c>
      <c r="R2564" t="s">
        <v>8310</v>
      </c>
      <c r="S2564" s="16">
        <f t="shared" si="202"/>
        <v>41913.521064814813</v>
      </c>
      <c r="T2564" s="16">
        <f t="shared" si="203"/>
        <v>41943.521064814813</v>
      </c>
      <c r="U2564">
        <f t="shared" si="204"/>
        <v>2014</v>
      </c>
    </row>
    <row r="2565" spans="1:21" ht="32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8323</v>
      </c>
      <c r="R2565" t="s">
        <v>8324</v>
      </c>
      <c r="S2565" s="16">
        <f t="shared" si="202"/>
        <v>42465.16851851852</v>
      </c>
      <c r="T2565" s="16">
        <f t="shared" si="203"/>
        <v>42495.16851851852</v>
      </c>
      <c r="U2565">
        <f t="shared" si="204"/>
        <v>2016</v>
      </c>
    </row>
    <row r="2566" spans="1:21" ht="48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8321</v>
      </c>
      <c r="R2566" t="s">
        <v>8343</v>
      </c>
      <c r="S2566" s="16">
        <f t="shared" si="202"/>
        <v>40730.896354166667</v>
      </c>
      <c r="T2566" s="16">
        <f t="shared" si="203"/>
        <v>40790.896354166667</v>
      </c>
      <c r="U2566">
        <f t="shared" si="204"/>
        <v>2011</v>
      </c>
    </row>
    <row r="2567" spans="1:21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8323</v>
      </c>
      <c r="R2568" t="s">
        <v>8326</v>
      </c>
      <c r="S2568" s="16">
        <f t="shared" si="202"/>
        <v>42503.539976851855</v>
      </c>
      <c r="T2568" s="16">
        <f t="shared" si="203"/>
        <v>42548.791666666672</v>
      </c>
      <c r="U2568">
        <f t="shared" si="204"/>
        <v>2016</v>
      </c>
    </row>
    <row r="2569" spans="1:21" ht="48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8327</v>
      </c>
      <c r="R2569" t="s">
        <v>8331</v>
      </c>
      <c r="S2569" s="16">
        <f t="shared" si="202"/>
        <v>42198.750254629631</v>
      </c>
      <c r="T2569" s="16">
        <f t="shared" si="203"/>
        <v>42238.750254629631</v>
      </c>
      <c r="U2569">
        <f t="shared" si="204"/>
        <v>2015</v>
      </c>
    </row>
    <row r="2570" spans="1:21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8323</v>
      </c>
      <c r="R2579" t="s">
        <v>8326</v>
      </c>
      <c r="S2579" s="16">
        <f t="shared" si="202"/>
        <v>41983.752847222218</v>
      </c>
      <c r="T2579" s="16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8323</v>
      </c>
      <c r="R2580" t="s">
        <v>8326</v>
      </c>
      <c r="S2580" s="16">
        <f t="shared" si="202"/>
        <v>41830.858344907407</v>
      </c>
      <c r="T2580" s="16">
        <f t="shared" si="203"/>
        <v>41852.291666666664</v>
      </c>
      <c r="U2580">
        <f t="shared" si="204"/>
        <v>2014</v>
      </c>
    </row>
    <row r="2581" spans="1:21" ht="16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8327</v>
      </c>
      <c r="R2581" t="s">
        <v>8328</v>
      </c>
      <c r="S2581" s="16">
        <f t="shared" si="202"/>
        <v>40960.861562500002</v>
      </c>
      <c r="T2581" s="16">
        <f t="shared" si="203"/>
        <v>40976.207638888889</v>
      </c>
      <c r="U2581">
        <f t="shared" si="204"/>
        <v>2012</v>
      </c>
    </row>
    <row r="2582" spans="1:21" ht="16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8327</v>
      </c>
      <c r="R2582" t="s">
        <v>8331</v>
      </c>
      <c r="S2582" s="16">
        <f t="shared" si="202"/>
        <v>41072.739953703705</v>
      </c>
      <c r="T2582" s="16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8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8323</v>
      </c>
      <c r="R2586" t="s">
        <v>8324</v>
      </c>
      <c r="S2586" s="16">
        <f t="shared" si="202"/>
        <v>42246.883784722217</v>
      </c>
      <c r="T2586" s="16">
        <f t="shared" si="203"/>
        <v>42276.883784722217</v>
      </c>
      <c r="U2586">
        <f t="shared" si="204"/>
        <v>2015</v>
      </c>
    </row>
    <row r="2587" spans="1:21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8323</v>
      </c>
      <c r="R2588" t="s">
        <v>8326</v>
      </c>
      <c r="S2588" s="16">
        <f t="shared" si="202"/>
        <v>42278.453668981485</v>
      </c>
      <c r="T2588" s="16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48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8323</v>
      </c>
      <c r="R2593" t="s">
        <v>8324</v>
      </c>
      <c r="S2593" s="16">
        <f t="shared" si="202"/>
        <v>42255.791909722218</v>
      </c>
      <c r="T2593" s="16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8323</v>
      </c>
      <c r="R2594" t="s">
        <v>8326</v>
      </c>
      <c r="S2594" s="16">
        <f t="shared" si="202"/>
        <v>42107.621018518519</v>
      </c>
      <c r="T2594" s="16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8323</v>
      </c>
      <c r="R2595" t="s">
        <v>8326</v>
      </c>
      <c r="S2595" s="16">
        <f t="shared" si="202"/>
        <v>42559.776724537034</v>
      </c>
      <c r="T2595" s="16">
        <f t="shared" si="203"/>
        <v>42589.776724537034</v>
      </c>
      <c r="U2595">
        <f t="shared" si="204"/>
        <v>2016</v>
      </c>
    </row>
    <row r="2596" spans="1:21" ht="48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8316</v>
      </c>
      <c r="R2596" t="s">
        <v>8334</v>
      </c>
      <c r="S2596" s="16">
        <f t="shared" si="202"/>
        <v>42340.701504629629</v>
      </c>
      <c r="T2596" s="16">
        <f t="shared" si="203"/>
        <v>42368.701504629629</v>
      </c>
      <c r="U2596">
        <f t="shared" si="204"/>
        <v>2015</v>
      </c>
    </row>
    <row r="2597" spans="1:21" ht="48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8321</v>
      </c>
      <c r="R2597" t="s">
        <v>8322</v>
      </c>
      <c r="S2597" s="16">
        <f t="shared" si="202"/>
        <v>42211.951284722221</v>
      </c>
      <c r="T2597" s="16">
        <f t="shared" si="203"/>
        <v>42226.951284722221</v>
      </c>
      <c r="U2597">
        <f t="shared" si="204"/>
        <v>2015</v>
      </c>
    </row>
    <row r="2598" spans="1:21" ht="48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8311</v>
      </c>
      <c r="R2598" t="s">
        <v>8348</v>
      </c>
      <c r="S2598" s="16">
        <f t="shared" si="202"/>
        <v>42457.871516203704</v>
      </c>
      <c r="T2598" s="16">
        <f t="shared" si="203"/>
        <v>42487.579861111109</v>
      </c>
      <c r="U2598">
        <f t="shared" si="204"/>
        <v>2016</v>
      </c>
    </row>
    <row r="2599" spans="1:21" ht="48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8321</v>
      </c>
      <c r="R2599" t="s">
        <v>8332</v>
      </c>
      <c r="S2599" s="16">
        <f t="shared" si="202"/>
        <v>41995.752986111111</v>
      </c>
      <c r="T2599" s="16">
        <f t="shared" si="203"/>
        <v>42034.708333333328</v>
      </c>
      <c r="U2599">
        <f t="shared" si="204"/>
        <v>2014</v>
      </c>
    </row>
    <row r="2600" spans="1:21" ht="32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8321</v>
      </c>
      <c r="R2600" t="s">
        <v>8343</v>
      </c>
      <c r="S2600" s="16">
        <f t="shared" si="202"/>
        <v>40612.695208333331</v>
      </c>
      <c r="T2600" s="16">
        <f t="shared" si="203"/>
        <v>40636.041666666664</v>
      </c>
      <c r="U2600">
        <f t="shared" si="204"/>
        <v>2011</v>
      </c>
    </row>
    <row r="2601" spans="1:21" ht="48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8321</v>
      </c>
      <c r="R2601" t="s">
        <v>8322</v>
      </c>
      <c r="S2601" s="16">
        <f t="shared" si="202"/>
        <v>41657.985081018516</v>
      </c>
      <c r="T2601" s="16">
        <f t="shared" si="203"/>
        <v>41699.720833333333</v>
      </c>
      <c r="U2601">
        <f t="shared" si="204"/>
        <v>2014</v>
      </c>
    </row>
    <row r="2602" spans="1:21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8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8323</v>
      </c>
      <c r="R2609" t="s">
        <v>8335</v>
      </c>
      <c r="S2609" s="16">
        <f t="shared" si="202"/>
        <v>42010.968240740738</v>
      </c>
      <c r="T2609" s="16">
        <f t="shared" si="203"/>
        <v>42055.968240740738</v>
      </c>
      <c r="U2609">
        <f t="shared" si="204"/>
        <v>2015</v>
      </c>
    </row>
    <row r="2610" spans="1:21" ht="32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8323</v>
      </c>
      <c r="R2610" t="s">
        <v>8324</v>
      </c>
      <c r="S2610" s="16">
        <f t="shared" si="202"/>
        <v>42630.922893518517</v>
      </c>
      <c r="T2610" s="16">
        <f t="shared" si="203"/>
        <v>42665.922893518517</v>
      </c>
      <c r="U2610">
        <f t="shared" si="204"/>
        <v>2016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8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ref="P2626:P2689" si="206">IFERROR(ROUND(E2626/L2626,2),0)</f>
        <v>50.91</v>
      </c>
      <c r="Q2626" s="11" t="s">
        <v>8316</v>
      </c>
      <c r="R2626" t="s">
        <v>8334</v>
      </c>
      <c r="S2626" s="16">
        <f t="shared" si="202"/>
        <v>41255.833611111113</v>
      </c>
      <c r="T2626" s="16">
        <f t="shared" si="203"/>
        <v>41285.833611111113</v>
      </c>
      <c r="U2626">
        <f t="shared" si="204"/>
        <v>2012</v>
      </c>
    </row>
    <row r="2627" spans="1:21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s="11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8321</v>
      </c>
      <c r="R2628" t="s">
        <v>8325</v>
      </c>
      <c r="S2628" s="16">
        <f t="shared" si="207"/>
        <v>41900.505312499998</v>
      </c>
      <c r="T2628" s="16">
        <f t="shared" si="208"/>
        <v>41930.505312499998</v>
      </c>
      <c r="U2628">
        <f t="shared" si="209"/>
        <v>2014</v>
      </c>
    </row>
    <row r="2629" spans="1:21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32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8313</v>
      </c>
      <c r="R2632" t="s">
        <v>8314</v>
      </c>
      <c r="S2632" s="16">
        <f t="shared" si="207"/>
        <v>41880.068437499998</v>
      </c>
      <c r="T2632" s="16">
        <f t="shared" si="208"/>
        <v>41910.068437499998</v>
      </c>
      <c r="U2632">
        <f t="shared" si="209"/>
        <v>2014</v>
      </c>
    </row>
    <row r="2633" spans="1:21" ht="48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8308</v>
      </c>
      <c r="R2633" t="s">
        <v>8310</v>
      </c>
      <c r="S2633" s="16">
        <f t="shared" si="207"/>
        <v>41971.866574074069</v>
      </c>
      <c r="T2633" s="16">
        <f t="shared" si="208"/>
        <v>42016.866574074069</v>
      </c>
      <c r="U2633">
        <f t="shared" si="209"/>
        <v>2014</v>
      </c>
    </row>
    <row r="2634" spans="1:21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8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8323</v>
      </c>
      <c r="R2635" t="s">
        <v>8326</v>
      </c>
      <c r="S2635" s="16">
        <f t="shared" si="207"/>
        <v>42258.646504629629</v>
      </c>
      <c r="T2635" s="16">
        <f t="shared" si="208"/>
        <v>42288.645196759258</v>
      </c>
      <c r="U2635">
        <f t="shared" si="209"/>
        <v>2015</v>
      </c>
    </row>
    <row r="2636" spans="1:21" ht="48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1" t="s">
        <v>8323</v>
      </c>
      <c r="R2636" t="s">
        <v>8326</v>
      </c>
      <c r="S2636" s="16">
        <f t="shared" si="207"/>
        <v>42233.671747685185</v>
      </c>
      <c r="T2636" s="16">
        <f t="shared" si="208"/>
        <v>42278.541666666672</v>
      </c>
      <c r="U2636">
        <f t="shared" si="209"/>
        <v>2015</v>
      </c>
    </row>
    <row r="2637" spans="1:21" ht="48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1" t="s">
        <v>8311</v>
      </c>
      <c r="R2637" t="s">
        <v>8356</v>
      </c>
      <c r="S2637" s="16">
        <f t="shared" si="207"/>
        <v>40855.765092592592</v>
      </c>
      <c r="T2637" s="16">
        <f t="shared" si="208"/>
        <v>40895.765092592592</v>
      </c>
      <c r="U2637">
        <f t="shared" si="209"/>
        <v>2011</v>
      </c>
    </row>
    <row r="2638" spans="1:21" ht="32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8327</v>
      </c>
      <c r="R2638" t="s">
        <v>8331</v>
      </c>
      <c r="S2638" s="16">
        <f t="shared" si="207"/>
        <v>41246.874814814815</v>
      </c>
      <c r="T2638" s="16">
        <f t="shared" si="208"/>
        <v>41276.874814814815</v>
      </c>
      <c r="U2638">
        <f t="shared" si="209"/>
        <v>2012</v>
      </c>
    </row>
    <row r="2639" spans="1:21" ht="48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8323</v>
      </c>
      <c r="R2639" t="s">
        <v>8326</v>
      </c>
      <c r="S2639" s="16">
        <f t="shared" si="207"/>
        <v>42020.846666666665</v>
      </c>
      <c r="T2639" s="16">
        <f t="shared" si="208"/>
        <v>42037.207638888889</v>
      </c>
      <c r="U2639">
        <f t="shared" si="209"/>
        <v>2015</v>
      </c>
    </row>
    <row r="2640" spans="1:21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8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8323</v>
      </c>
      <c r="R2641" t="s">
        <v>8326</v>
      </c>
      <c r="S2641" s="16">
        <f t="shared" si="207"/>
        <v>41779.310034722221</v>
      </c>
      <c r="T2641" s="16">
        <f t="shared" si="208"/>
        <v>41805.666666666664</v>
      </c>
      <c r="U2641">
        <f t="shared" si="209"/>
        <v>2014</v>
      </c>
    </row>
    <row r="2642" spans="1:21" ht="48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8327</v>
      </c>
      <c r="R2642" t="s">
        <v>8331</v>
      </c>
      <c r="S2642" s="16">
        <f t="shared" si="207"/>
        <v>41120.882881944446</v>
      </c>
      <c r="T2642" s="16">
        <f t="shared" si="208"/>
        <v>41128.709027777775</v>
      </c>
      <c r="U2642">
        <f t="shared" si="209"/>
        <v>2012</v>
      </c>
    </row>
    <row r="2643" spans="1:21" ht="48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8327</v>
      </c>
      <c r="R2643" t="s">
        <v>8336</v>
      </c>
      <c r="S2643" s="16">
        <f t="shared" si="207"/>
        <v>42609.311990740738</v>
      </c>
      <c r="T2643" s="16">
        <f t="shared" si="208"/>
        <v>42668.791666666672</v>
      </c>
      <c r="U2643">
        <f t="shared" si="209"/>
        <v>2016</v>
      </c>
    </row>
    <row r="2644" spans="1:21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8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8323</v>
      </c>
      <c r="R2656" t="s">
        <v>8335</v>
      </c>
      <c r="S2656" s="16">
        <f t="shared" si="207"/>
        <v>42458.127175925925</v>
      </c>
      <c r="T2656" s="16">
        <f t="shared" si="208"/>
        <v>42489.165972222225</v>
      </c>
      <c r="U2656">
        <f t="shared" si="209"/>
        <v>2016</v>
      </c>
    </row>
    <row r="2657" spans="1:21" ht="48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8323</v>
      </c>
      <c r="R2657" t="s">
        <v>8326</v>
      </c>
      <c r="S2657" s="16">
        <f t="shared" si="207"/>
        <v>41889.768229166664</v>
      </c>
      <c r="T2657" s="16">
        <f t="shared" si="208"/>
        <v>41919.768229166664</v>
      </c>
      <c r="U2657">
        <f t="shared" si="209"/>
        <v>2014</v>
      </c>
    </row>
    <row r="2658" spans="1:21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8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8327</v>
      </c>
      <c r="R2659" t="s">
        <v>8350</v>
      </c>
      <c r="S2659" s="16">
        <f t="shared" si="207"/>
        <v>41081.69027777778</v>
      </c>
      <c r="T2659" s="16">
        <f t="shared" si="208"/>
        <v>41113.166666666664</v>
      </c>
      <c r="U2659">
        <f t="shared" si="209"/>
        <v>2012</v>
      </c>
    </row>
    <row r="2660" spans="1:21" ht="48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8323</v>
      </c>
      <c r="R2660" t="s">
        <v>8326</v>
      </c>
      <c r="S2660" s="16">
        <f t="shared" si="207"/>
        <v>42679.958472222221</v>
      </c>
      <c r="T2660" s="16">
        <f t="shared" si="208"/>
        <v>42710.207638888889</v>
      </c>
      <c r="U2660">
        <f t="shared" si="209"/>
        <v>2016</v>
      </c>
    </row>
    <row r="2661" spans="1:21" ht="48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8327</v>
      </c>
      <c r="R2661" t="s">
        <v>8331</v>
      </c>
      <c r="S2661" s="16">
        <f t="shared" si="207"/>
        <v>42504.801388888889</v>
      </c>
      <c r="T2661" s="16">
        <f t="shared" si="208"/>
        <v>42564.801388888889</v>
      </c>
      <c r="U2661">
        <f t="shared" si="209"/>
        <v>2016</v>
      </c>
    </row>
    <row r="2662" spans="1:21" ht="64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8327</v>
      </c>
      <c r="R2662" t="s">
        <v>8331</v>
      </c>
      <c r="S2662" s="16">
        <f t="shared" si="207"/>
        <v>42430.702210648145</v>
      </c>
      <c r="T2662" s="16">
        <f t="shared" si="208"/>
        <v>42460.660543981481</v>
      </c>
      <c r="U2662">
        <f t="shared" si="209"/>
        <v>2016</v>
      </c>
    </row>
    <row r="2663" spans="1:21" ht="32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8323</v>
      </c>
      <c r="R2663" t="s">
        <v>8326</v>
      </c>
      <c r="S2663" s="16">
        <f t="shared" si="207"/>
        <v>41828.646319444444</v>
      </c>
      <c r="T2663" s="16">
        <f t="shared" si="208"/>
        <v>41861.665972222225</v>
      </c>
      <c r="U2663">
        <f t="shared" si="209"/>
        <v>2014</v>
      </c>
    </row>
    <row r="2664" spans="1:21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80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1" t="s">
        <v>8323</v>
      </c>
      <c r="R2676" t="s">
        <v>8335</v>
      </c>
      <c r="S2676" s="16">
        <f t="shared" si="207"/>
        <v>42333.695821759262</v>
      </c>
      <c r="T2676" s="16">
        <f t="shared" si="208"/>
        <v>42361.679166666669</v>
      </c>
      <c r="U2676">
        <f t="shared" si="209"/>
        <v>2015</v>
      </c>
    </row>
    <row r="2677" spans="1:21" ht="48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1" t="s">
        <v>8323</v>
      </c>
      <c r="R2677" t="s">
        <v>8326</v>
      </c>
      <c r="S2677" s="16">
        <f t="shared" si="207"/>
        <v>41869.714166666665</v>
      </c>
      <c r="T2677" s="16">
        <f t="shared" si="208"/>
        <v>41876.875</v>
      </c>
      <c r="U2677">
        <f t="shared" si="209"/>
        <v>2014</v>
      </c>
    </row>
    <row r="2678" spans="1:21" ht="48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1" t="s">
        <v>8321</v>
      </c>
      <c r="R2678" t="s">
        <v>8343</v>
      </c>
      <c r="S2678" s="16">
        <f t="shared" si="207"/>
        <v>40648.757939814815</v>
      </c>
      <c r="T2678" s="16">
        <f t="shared" si="208"/>
        <v>40678.757939814815</v>
      </c>
      <c r="U2678">
        <f t="shared" si="209"/>
        <v>2011</v>
      </c>
    </row>
    <row r="2679" spans="1:21" ht="32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1" t="s">
        <v>8321</v>
      </c>
      <c r="R2679" t="s">
        <v>8337</v>
      </c>
      <c r="S2679" s="16">
        <f t="shared" si="207"/>
        <v>42187.920972222222</v>
      </c>
      <c r="T2679" s="16">
        <f t="shared" si="208"/>
        <v>42197.920972222222</v>
      </c>
      <c r="U2679">
        <f t="shared" si="209"/>
        <v>2015</v>
      </c>
    </row>
    <row r="2680" spans="1:21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48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8327</v>
      </c>
      <c r="R2687" t="s">
        <v>8331</v>
      </c>
      <c r="S2687" s="16">
        <f t="shared" si="207"/>
        <v>40576.539664351854</v>
      </c>
      <c r="T2687" s="16">
        <f t="shared" si="208"/>
        <v>40606.539664351854</v>
      </c>
      <c r="U2687">
        <f t="shared" si="209"/>
        <v>2011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ref="P2690:P2753" si="211">IFERROR(ROUND(E2690/L2690,2),0)</f>
        <v>163.33000000000001</v>
      </c>
      <c r="Q2690" s="11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si="211"/>
        <v>37.54</v>
      </c>
      <c r="Q2691" s="11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48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8308</v>
      </c>
      <c r="R2698" t="s">
        <v>8310</v>
      </c>
      <c r="S2698" s="16">
        <f t="shared" si="212"/>
        <v>42411.828287037039</v>
      </c>
      <c r="T2698" s="16">
        <f t="shared" si="213"/>
        <v>42441.828287037039</v>
      </c>
      <c r="U2698">
        <f t="shared" si="214"/>
        <v>2016</v>
      </c>
    </row>
    <row r="2699" spans="1:21" ht="32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8321</v>
      </c>
      <c r="R2699" t="s">
        <v>8339</v>
      </c>
      <c r="S2699" s="16">
        <f t="shared" si="212"/>
        <v>42107.703877314809</v>
      </c>
      <c r="T2699" s="16">
        <f t="shared" si="213"/>
        <v>42137.703877314809</v>
      </c>
      <c r="U2699">
        <f t="shared" si="214"/>
        <v>2015</v>
      </c>
    </row>
    <row r="2700" spans="1:21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48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8308</v>
      </c>
      <c r="R2705" t="s">
        <v>8342</v>
      </c>
      <c r="S2705" s="16">
        <f t="shared" si="212"/>
        <v>41989.853692129633</v>
      </c>
      <c r="T2705" s="16">
        <f t="shared" si="213"/>
        <v>42019.811805555553</v>
      </c>
      <c r="U2705">
        <f t="shared" si="214"/>
        <v>2014</v>
      </c>
    </row>
    <row r="2706" spans="1:21" ht="32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8327</v>
      </c>
      <c r="R2706" t="s">
        <v>8331</v>
      </c>
      <c r="S2706" s="16">
        <f t="shared" si="212"/>
        <v>42240.852534722217</v>
      </c>
      <c r="T2706" s="16">
        <f t="shared" si="213"/>
        <v>42270.852534722217</v>
      </c>
      <c r="U2706">
        <f t="shared" si="214"/>
        <v>2015</v>
      </c>
    </row>
    <row r="2707" spans="1:21" ht="32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8319</v>
      </c>
      <c r="R2707" t="s">
        <v>8345</v>
      </c>
      <c r="S2707" s="16">
        <f t="shared" si="212"/>
        <v>42204.875868055555</v>
      </c>
      <c r="T2707" s="16">
        <f t="shared" si="213"/>
        <v>42234.875868055555</v>
      </c>
      <c r="U2707">
        <f t="shared" si="214"/>
        <v>2015</v>
      </c>
    </row>
    <row r="2708" spans="1:21" ht="48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8319</v>
      </c>
      <c r="R2708" t="s">
        <v>8345</v>
      </c>
      <c r="S2708" s="16">
        <f t="shared" si="212"/>
        <v>42198.695138888885</v>
      </c>
      <c r="T2708" s="16">
        <f t="shared" si="213"/>
        <v>42238.165972222225</v>
      </c>
      <c r="U2708">
        <f t="shared" si="214"/>
        <v>2015</v>
      </c>
    </row>
    <row r="2709" spans="1:21" ht="48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8323</v>
      </c>
      <c r="R2709" t="s">
        <v>8326</v>
      </c>
      <c r="S2709" s="16">
        <f t="shared" si="212"/>
        <v>41904.650578703702</v>
      </c>
      <c r="T2709" s="16">
        <f t="shared" si="213"/>
        <v>41934.650578703702</v>
      </c>
      <c r="U2709">
        <f t="shared" si="214"/>
        <v>2014</v>
      </c>
    </row>
    <row r="2710" spans="1:21" ht="48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8321</v>
      </c>
      <c r="R2710" t="s">
        <v>8343</v>
      </c>
      <c r="S2710" s="16">
        <f t="shared" si="212"/>
        <v>40935.005104166667</v>
      </c>
      <c r="T2710" s="16">
        <f t="shared" si="213"/>
        <v>40965.005104166667</v>
      </c>
      <c r="U2710">
        <f t="shared" si="214"/>
        <v>2012</v>
      </c>
    </row>
    <row r="2711" spans="1:21" ht="48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8321</v>
      </c>
      <c r="R2711" t="s">
        <v>8343</v>
      </c>
      <c r="S2711" s="16">
        <f t="shared" si="212"/>
        <v>40844.691643518519</v>
      </c>
      <c r="T2711" s="16">
        <f t="shared" si="213"/>
        <v>40904.733310185184</v>
      </c>
      <c r="U2711">
        <f t="shared" si="214"/>
        <v>2011</v>
      </c>
    </row>
    <row r="2712" spans="1:21" ht="48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8323</v>
      </c>
      <c r="R2712" t="s">
        <v>8326</v>
      </c>
      <c r="S2712" s="16">
        <f t="shared" si="212"/>
        <v>42383.793124999997</v>
      </c>
      <c r="T2712" s="16">
        <f t="shared" si="213"/>
        <v>42413.793124999997</v>
      </c>
      <c r="U2712">
        <f t="shared" si="214"/>
        <v>2016</v>
      </c>
    </row>
    <row r="2713" spans="1:21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8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8323</v>
      </c>
      <c r="R2718" t="s">
        <v>8326</v>
      </c>
      <c r="S2718" s="16">
        <f t="shared" si="212"/>
        <v>41795.598923611113</v>
      </c>
      <c r="T2718" s="16">
        <f t="shared" si="213"/>
        <v>41825.598923611113</v>
      </c>
      <c r="U2718">
        <f t="shared" si="214"/>
        <v>2014</v>
      </c>
    </row>
    <row r="2719" spans="1:21" ht="48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8323</v>
      </c>
      <c r="R2719" t="s">
        <v>8326</v>
      </c>
      <c r="S2719" s="16">
        <f t="shared" si="212"/>
        <v>42064.785613425927</v>
      </c>
      <c r="T2719" s="16">
        <f t="shared" si="213"/>
        <v>42099.743946759263</v>
      </c>
      <c r="U2719">
        <f t="shared" si="214"/>
        <v>2015</v>
      </c>
    </row>
    <row r="2720" spans="1:21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48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8323</v>
      </c>
      <c r="R2722" t="s">
        <v>8326</v>
      </c>
      <c r="S2722" s="16">
        <f t="shared" si="212"/>
        <v>41982.87364583333</v>
      </c>
      <c r="T2722" s="16">
        <f t="shared" si="213"/>
        <v>42012.87364583333</v>
      </c>
      <c r="U2722">
        <f t="shared" si="214"/>
        <v>2014</v>
      </c>
    </row>
    <row r="2723" spans="1:21" ht="64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8323</v>
      </c>
      <c r="R2723" t="s">
        <v>8326</v>
      </c>
      <c r="S2723" s="16">
        <f t="shared" si="212"/>
        <v>42213.505474537036</v>
      </c>
      <c r="T2723" s="16">
        <f t="shared" si="213"/>
        <v>42238.505474537036</v>
      </c>
      <c r="U2723">
        <f t="shared" si="214"/>
        <v>2015</v>
      </c>
    </row>
    <row r="2724" spans="1:21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8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8308</v>
      </c>
      <c r="R2725" t="s">
        <v>8342</v>
      </c>
      <c r="S2725" s="16">
        <f t="shared" si="212"/>
        <v>42027.056793981479</v>
      </c>
      <c r="T2725" s="16">
        <f t="shared" si="213"/>
        <v>42057.056793981479</v>
      </c>
      <c r="U2725">
        <f t="shared" si="214"/>
        <v>2015</v>
      </c>
    </row>
    <row r="2726" spans="1:21" ht="48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8321</v>
      </c>
      <c r="R2726" t="s">
        <v>8325</v>
      </c>
      <c r="S2726" s="16">
        <f t="shared" si="212"/>
        <v>41835.126805555556</v>
      </c>
      <c r="T2726" s="16">
        <f t="shared" si="213"/>
        <v>41867.987500000003</v>
      </c>
      <c r="U2726">
        <f t="shared" si="214"/>
        <v>2014</v>
      </c>
    </row>
    <row r="2727" spans="1:21" ht="32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8327</v>
      </c>
      <c r="R2727" t="s">
        <v>8331</v>
      </c>
      <c r="S2727" s="16">
        <f t="shared" si="212"/>
        <v>41619.998310185183</v>
      </c>
      <c r="T2727" s="16">
        <f t="shared" si="213"/>
        <v>41629.197222222225</v>
      </c>
      <c r="U2727">
        <f t="shared" si="214"/>
        <v>2013</v>
      </c>
    </row>
    <row r="2728" spans="1:21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8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8323</v>
      </c>
      <c r="R2730" t="s">
        <v>8326</v>
      </c>
      <c r="S2730" s="16">
        <f t="shared" si="212"/>
        <v>42022.661527777775</v>
      </c>
      <c r="T2730" s="16">
        <f t="shared" si="213"/>
        <v>42063.5</v>
      </c>
      <c r="U2730">
        <f t="shared" si="214"/>
        <v>2015</v>
      </c>
    </row>
    <row r="2731" spans="1:21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8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8319</v>
      </c>
      <c r="R2732" t="s">
        <v>8320</v>
      </c>
      <c r="S2732" s="16">
        <f t="shared" si="212"/>
        <v>42607.316122685181</v>
      </c>
      <c r="T2732" s="16">
        <f t="shared" si="213"/>
        <v>42613.233333333337</v>
      </c>
      <c r="U2732">
        <f t="shared" si="214"/>
        <v>2016</v>
      </c>
    </row>
    <row r="2733" spans="1:21" ht="48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8323</v>
      </c>
      <c r="R2733" t="s">
        <v>8326</v>
      </c>
      <c r="S2733" s="16">
        <f t="shared" si="212"/>
        <v>42309.191307870366</v>
      </c>
      <c r="T2733" s="16">
        <f t="shared" si="213"/>
        <v>42338.9375</v>
      </c>
      <c r="U2733">
        <f t="shared" si="214"/>
        <v>2015</v>
      </c>
    </row>
    <row r="2734" spans="1:21" ht="48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8323</v>
      </c>
      <c r="R2734" t="s">
        <v>8326</v>
      </c>
      <c r="S2734" s="16">
        <f t="shared" si="212"/>
        <v>42160.651817129634</v>
      </c>
      <c r="T2734" s="16">
        <f t="shared" si="213"/>
        <v>42190.651817129634</v>
      </c>
      <c r="U2734">
        <f t="shared" si="214"/>
        <v>2015</v>
      </c>
    </row>
    <row r="2735" spans="1:21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8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8316</v>
      </c>
      <c r="R2738" t="s">
        <v>8344</v>
      </c>
      <c r="S2738" s="16">
        <f t="shared" si="212"/>
        <v>42094.667256944449</v>
      </c>
      <c r="T2738" s="16">
        <f t="shared" si="213"/>
        <v>42124.667256944449</v>
      </c>
      <c r="U2738">
        <f t="shared" si="214"/>
        <v>2015</v>
      </c>
    </row>
    <row r="2739" spans="1:21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8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8323</v>
      </c>
      <c r="R2740" t="s">
        <v>8326</v>
      </c>
      <c r="S2740" s="16">
        <f t="shared" si="212"/>
        <v>42306.848854166667</v>
      </c>
      <c r="T2740" s="16">
        <f t="shared" si="213"/>
        <v>42336.890520833331</v>
      </c>
      <c r="U2740">
        <f t="shared" si="214"/>
        <v>2015</v>
      </c>
    </row>
    <row r="2741" spans="1:21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8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8321</v>
      </c>
      <c r="R2742" t="s">
        <v>8343</v>
      </c>
      <c r="S2742" s="16">
        <f t="shared" si="212"/>
        <v>40706.135208333333</v>
      </c>
      <c r="T2742" s="16">
        <f t="shared" si="213"/>
        <v>40736.135208333333</v>
      </c>
      <c r="U2742">
        <f t="shared" si="214"/>
        <v>2011</v>
      </c>
    </row>
    <row r="2743" spans="1:21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48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8316</v>
      </c>
      <c r="R2751" t="s">
        <v>8334</v>
      </c>
      <c r="S2751" s="16">
        <f t="shared" si="212"/>
        <v>41793.659525462965</v>
      </c>
      <c r="T2751" s="16">
        <f t="shared" si="213"/>
        <v>41853.659525462965</v>
      </c>
      <c r="U2751">
        <f t="shared" si="214"/>
        <v>2014</v>
      </c>
    </row>
    <row r="2752" spans="1:21" ht="48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8323</v>
      </c>
      <c r="R2752" t="s">
        <v>8326</v>
      </c>
      <c r="S2752" s="16">
        <f t="shared" si="212"/>
        <v>42770.290590277778</v>
      </c>
      <c r="T2752" s="16">
        <f t="shared" si="213"/>
        <v>42800.290590277778</v>
      </c>
      <c r="U2752">
        <f t="shared" si="214"/>
        <v>2017</v>
      </c>
    </row>
    <row r="2753" spans="1:21" ht="32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8321</v>
      </c>
      <c r="R2753" t="s">
        <v>8332</v>
      </c>
      <c r="S2753" s="16">
        <f t="shared" si="212"/>
        <v>41989.91134259259</v>
      </c>
      <c r="T2753" s="16">
        <f t="shared" si="213"/>
        <v>42005.332638888889</v>
      </c>
      <c r="U2753">
        <f t="shared" si="214"/>
        <v>2014</v>
      </c>
    </row>
    <row r="2754" spans="1:21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ref="P2754:P2817" si="216">IFERROR(ROUND(E2754/L2754,2),0)</f>
        <v>15.15</v>
      </c>
      <c r="Q2754" s="11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s="11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8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1" t="s">
        <v>8308</v>
      </c>
      <c r="R2757" t="s">
        <v>8310</v>
      </c>
      <c r="S2757" s="16">
        <f t="shared" si="217"/>
        <v>42715.688437500001</v>
      </c>
      <c r="T2757" s="16">
        <f t="shared" si="218"/>
        <v>42745.688437500001</v>
      </c>
      <c r="U2757">
        <f t="shared" si="219"/>
        <v>2016</v>
      </c>
    </row>
    <row r="2758" spans="1:21" ht="48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1" t="s">
        <v>8311</v>
      </c>
      <c r="R2758" t="s">
        <v>8348</v>
      </c>
      <c r="S2758" s="16">
        <f t="shared" si="217"/>
        <v>41961.813518518517</v>
      </c>
      <c r="T2758" s="16">
        <f t="shared" si="218"/>
        <v>41992.813518518517</v>
      </c>
      <c r="U2758">
        <f t="shared" si="219"/>
        <v>2014</v>
      </c>
    </row>
    <row r="2759" spans="1:21" ht="48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1" t="s">
        <v>8321</v>
      </c>
      <c r="R2759" t="s">
        <v>8337</v>
      </c>
      <c r="S2759" s="16">
        <f t="shared" si="217"/>
        <v>41788.381909722222</v>
      </c>
      <c r="T2759" s="16">
        <f t="shared" si="218"/>
        <v>41821.791666666664</v>
      </c>
      <c r="U2759">
        <f t="shared" si="219"/>
        <v>2014</v>
      </c>
    </row>
    <row r="2760" spans="1:21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8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8323</v>
      </c>
      <c r="R2766" t="s">
        <v>8326</v>
      </c>
      <c r="S2766" s="16">
        <f t="shared" si="217"/>
        <v>42750.530312499999</v>
      </c>
      <c r="T2766" s="16">
        <f t="shared" si="218"/>
        <v>42794.368749999994</v>
      </c>
      <c r="U2766">
        <f t="shared" si="219"/>
        <v>2017</v>
      </c>
    </row>
    <row r="2767" spans="1:21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8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8323</v>
      </c>
      <c r="R2768" t="s">
        <v>8326</v>
      </c>
      <c r="S2768" s="16">
        <f t="shared" si="217"/>
        <v>42689.214988425927</v>
      </c>
      <c r="T2768" s="16">
        <f t="shared" si="218"/>
        <v>42700.25</v>
      </c>
      <c r="U2768">
        <f t="shared" si="219"/>
        <v>2016</v>
      </c>
    </row>
    <row r="2769" spans="1:21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8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8323</v>
      </c>
      <c r="R2772" t="s">
        <v>8326</v>
      </c>
      <c r="S2772" s="16">
        <f t="shared" si="217"/>
        <v>42093.588263888887</v>
      </c>
      <c r="T2772" s="16">
        <f t="shared" si="218"/>
        <v>42123.588263888887</v>
      </c>
      <c r="U2772">
        <f t="shared" si="219"/>
        <v>2015</v>
      </c>
    </row>
    <row r="2773" spans="1:21" ht="48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8323</v>
      </c>
      <c r="R2773" t="s">
        <v>8326</v>
      </c>
      <c r="S2773" s="16">
        <f t="shared" si="217"/>
        <v>42535.97865740741</v>
      </c>
      <c r="T2773" s="16">
        <f t="shared" si="218"/>
        <v>42595.97865740741</v>
      </c>
      <c r="U2773">
        <f t="shared" si="219"/>
        <v>2016</v>
      </c>
    </row>
    <row r="2774" spans="1:21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8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8313</v>
      </c>
      <c r="R2776" t="s">
        <v>8314</v>
      </c>
      <c r="S2776" s="16">
        <f t="shared" si="217"/>
        <v>42029.907858796301</v>
      </c>
      <c r="T2776" s="16">
        <f t="shared" si="218"/>
        <v>42064.907858796301</v>
      </c>
      <c r="U2776">
        <f t="shared" si="219"/>
        <v>2015</v>
      </c>
    </row>
    <row r="2777" spans="1:21" ht="48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8311</v>
      </c>
      <c r="R2777" t="s">
        <v>8356</v>
      </c>
      <c r="S2777" s="16">
        <f t="shared" si="217"/>
        <v>41117.900729166664</v>
      </c>
      <c r="T2777" s="16">
        <f t="shared" si="218"/>
        <v>41147.900729166664</v>
      </c>
      <c r="U2777">
        <f t="shared" si="219"/>
        <v>2012</v>
      </c>
    </row>
    <row r="2778" spans="1:21" ht="48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8321</v>
      </c>
      <c r="R2778" t="s">
        <v>8325</v>
      </c>
      <c r="S2778" s="16">
        <f t="shared" si="217"/>
        <v>42023.818622685183</v>
      </c>
      <c r="T2778" s="16">
        <f t="shared" si="218"/>
        <v>42043.818622685183</v>
      </c>
      <c r="U2778">
        <f t="shared" si="219"/>
        <v>2015</v>
      </c>
    </row>
    <row r="2779" spans="1:21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48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8323</v>
      </c>
      <c r="R2780" t="s">
        <v>8324</v>
      </c>
      <c r="S2780" s="16">
        <f t="shared" si="217"/>
        <v>41940.028287037036</v>
      </c>
      <c r="T2780" s="16">
        <f t="shared" si="218"/>
        <v>42000.0699537037</v>
      </c>
      <c r="U2780">
        <f t="shared" si="219"/>
        <v>2014</v>
      </c>
    </row>
    <row r="2781" spans="1:21" ht="32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8321</v>
      </c>
      <c r="R2781" t="s">
        <v>8322</v>
      </c>
      <c r="S2781" s="16">
        <f t="shared" si="217"/>
        <v>42425.576898148152</v>
      </c>
      <c r="T2781" s="16">
        <f t="shared" si="218"/>
        <v>42465.666666666672</v>
      </c>
      <c r="U2781">
        <f t="shared" si="219"/>
        <v>2016</v>
      </c>
    </row>
    <row r="2782" spans="1:21" ht="32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1" t="s">
        <v>8323</v>
      </c>
      <c r="R2782" t="s">
        <v>8326</v>
      </c>
      <c r="S2782" s="16">
        <f t="shared" si="217"/>
        <v>42808.640231481477</v>
      </c>
      <c r="T2782" s="16">
        <f t="shared" si="218"/>
        <v>42839.207638888889</v>
      </c>
      <c r="U2782">
        <f t="shared" si="219"/>
        <v>2017</v>
      </c>
    </row>
    <row r="2783" spans="1:21" ht="48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1" t="s">
        <v>8327</v>
      </c>
      <c r="R2783" t="s">
        <v>8350</v>
      </c>
      <c r="S2783" s="16">
        <f t="shared" si="217"/>
        <v>40937.679560185185</v>
      </c>
      <c r="T2783" s="16">
        <f t="shared" si="218"/>
        <v>40969.207638888889</v>
      </c>
      <c r="U2783">
        <f t="shared" si="219"/>
        <v>2012</v>
      </c>
    </row>
    <row r="2784" spans="1:21" ht="48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8311</v>
      </c>
      <c r="R2784" t="s">
        <v>8333</v>
      </c>
      <c r="S2784" s="16">
        <f t="shared" si="217"/>
        <v>41799.814340277779</v>
      </c>
      <c r="T2784" s="16">
        <f t="shared" si="218"/>
        <v>41834.814340277779</v>
      </c>
      <c r="U2784">
        <f t="shared" si="219"/>
        <v>2014</v>
      </c>
    </row>
    <row r="2785" spans="1:21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8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8323</v>
      </c>
      <c r="R2803" t="s">
        <v>8326</v>
      </c>
      <c r="S2803" s="16">
        <f t="shared" si="217"/>
        <v>42041.581307870365</v>
      </c>
      <c r="T2803" s="16">
        <f t="shared" si="218"/>
        <v>42071.539641203708</v>
      </c>
      <c r="U2803">
        <f t="shared" si="219"/>
        <v>2015</v>
      </c>
    </row>
    <row r="2804" spans="1:21" ht="48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8323</v>
      </c>
      <c r="R2804" t="s">
        <v>8326</v>
      </c>
      <c r="S2804" s="16">
        <f t="shared" si="217"/>
        <v>42088.911354166667</v>
      </c>
      <c r="T2804" s="16">
        <f t="shared" si="218"/>
        <v>42118.911354166667</v>
      </c>
      <c r="U2804">
        <f t="shared" si="219"/>
        <v>2015</v>
      </c>
    </row>
    <row r="2805" spans="1:21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32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8323</v>
      </c>
      <c r="R2811" t="s">
        <v>8324</v>
      </c>
      <c r="S2811" s="16">
        <f t="shared" si="217"/>
        <v>42245.274699074071</v>
      </c>
      <c r="T2811" s="16">
        <f t="shared" si="218"/>
        <v>42275.274699074071</v>
      </c>
      <c r="U2811">
        <f t="shared" si="219"/>
        <v>2015</v>
      </c>
    </row>
    <row r="2812" spans="1:21" ht="48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1" t="s">
        <v>8319</v>
      </c>
      <c r="R2812" t="s">
        <v>8345</v>
      </c>
      <c r="S2812" s="16">
        <f t="shared" si="217"/>
        <v>42536.862800925926</v>
      </c>
      <c r="T2812" s="16">
        <f t="shared" si="218"/>
        <v>42566.862800925926</v>
      </c>
      <c r="U2812">
        <f t="shared" si="219"/>
        <v>2016</v>
      </c>
    </row>
    <row r="2813" spans="1:21" ht="48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1" t="s">
        <v>8321</v>
      </c>
      <c r="R2813" t="s">
        <v>8339</v>
      </c>
      <c r="S2813" s="16">
        <f t="shared" si="217"/>
        <v>40949.98364583333</v>
      </c>
      <c r="T2813" s="16">
        <f t="shared" si="218"/>
        <v>41009.941979166666</v>
      </c>
      <c r="U2813">
        <f t="shared" si="219"/>
        <v>2012</v>
      </c>
    </row>
    <row r="2814" spans="1:21" ht="48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8313</v>
      </c>
      <c r="R2814" t="s">
        <v>8314</v>
      </c>
      <c r="S2814" s="16">
        <f t="shared" si="217"/>
        <v>41905.95684027778</v>
      </c>
      <c r="T2814" s="16">
        <f t="shared" si="218"/>
        <v>41941.95684027778</v>
      </c>
      <c r="U2814">
        <f t="shared" si="219"/>
        <v>2014</v>
      </c>
    </row>
    <row r="2815" spans="1:21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ref="P2818:P2881" si="221">IFERROR(ROUND(E2818/L2818,2),0)</f>
        <v>81.58</v>
      </c>
      <c r="Q2818" s="11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8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3</v>
      </c>
      <c r="P2819">
        <f t="shared" si="221"/>
        <v>32.5</v>
      </c>
      <c r="Q2819" s="11" t="s">
        <v>8321</v>
      </c>
      <c r="R2819" t="s">
        <v>8325</v>
      </c>
      <c r="S2819" s="16">
        <f t="shared" ref="S2819:S2882" si="222">(((J2819/60)/60)/24)+DATE(1970,1,1)</f>
        <v>42216.977812500001</v>
      </c>
      <c r="T2819" s="16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8321</v>
      </c>
      <c r="R2820" t="s">
        <v>8325</v>
      </c>
      <c r="S2820" s="16">
        <f t="shared" si="222"/>
        <v>42052.83530092593</v>
      </c>
      <c r="T2820" s="16">
        <f t="shared" si="223"/>
        <v>42082.793634259258</v>
      </c>
      <c r="U2820">
        <f t="shared" si="224"/>
        <v>2015</v>
      </c>
    </row>
    <row r="2821" spans="1:21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8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8323</v>
      </c>
      <c r="R2824" t="s">
        <v>8326</v>
      </c>
      <c r="S2824" s="16">
        <f t="shared" si="222"/>
        <v>42493.546851851846</v>
      </c>
      <c r="T2824" s="16">
        <f t="shared" si="223"/>
        <v>42523.546851851846</v>
      </c>
      <c r="U2824">
        <f t="shared" si="224"/>
        <v>2016</v>
      </c>
    </row>
    <row r="2825" spans="1:21" ht="48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8323</v>
      </c>
      <c r="R2825" t="s">
        <v>8326</v>
      </c>
      <c r="S2825" s="16">
        <f t="shared" si="222"/>
        <v>42460.94222222222</v>
      </c>
      <c r="T2825" s="16">
        <f t="shared" si="223"/>
        <v>42481.94222222222</v>
      </c>
      <c r="U2825">
        <f t="shared" si="224"/>
        <v>2016</v>
      </c>
    </row>
    <row r="2826" spans="1:21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32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8316</v>
      </c>
      <c r="R2830" t="s">
        <v>8334</v>
      </c>
      <c r="S2830" s="16">
        <f t="shared" si="222"/>
        <v>42712.300567129627</v>
      </c>
      <c r="T2830" s="16">
        <f t="shared" si="223"/>
        <v>42742.300567129627</v>
      </c>
      <c r="U2830">
        <f t="shared" si="224"/>
        <v>2016</v>
      </c>
    </row>
    <row r="2831" spans="1:21" ht="32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8319</v>
      </c>
      <c r="R2831" t="s">
        <v>8345</v>
      </c>
      <c r="S2831" s="16">
        <f t="shared" si="222"/>
        <v>41909.892453703702</v>
      </c>
      <c r="T2831" s="16">
        <f t="shared" si="223"/>
        <v>41939.892453703702</v>
      </c>
      <c r="U2831">
        <f t="shared" si="224"/>
        <v>2014</v>
      </c>
    </row>
    <row r="2832" spans="1:21" ht="48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8327</v>
      </c>
      <c r="R2832" t="s">
        <v>8331</v>
      </c>
      <c r="S2832" s="16">
        <f t="shared" si="222"/>
        <v>40927.473460648151</v>
      </c>
      <c r="T2832" s="16">
        <f t="shared" si="223"/>
        <v>40953.825694444444</v>
      </c>
      <c r="U2832">
        <f t="shared" si="224"/>
        <v>2012</v>
      </c>
    </row>
    <row r="2833" spans="1:21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48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8323</v>
      </c>
      <c r="R2838" t="s">
        <v>8326</v>
      </c>
      <c r="S2838" s="16">
        <f t="shared" si="222"/>
        <v>41869.798726851855</v>
      </c>
      <c r="T2838" s="16">
        <f t="shared" si="223"/>
        <v>41929.798726851855</v>
      </c>
      <c r="U2838">
        <f t="shared" si="224"/>
        <v>2014</v>
      </c>
    </row>
    <row r="2839" spans="1:21" ht="32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8327</v>
      </c>
      <c r="R2839" t="s">
        <v>8331</v>
      </c>
      <c r="S2839" s="16">
        <f t="shared" si="222"/>
        <v>41169.845590277779</v>
      </c>
      <c r="T2839" s="16">
        <f t="shared" si="223"/>
        <v>41199.845590277779</v>
      </c>
      <c r="U2839">
        <f t="shared" si="224"/>
        <v>2012</v>
      </c>
    </row>
    <row r="2840" spans="1:21" ht="48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8327</v>
      </c>
      <c r="R2840" t="s">
        <v>8328</v>
      </c>
      <c r="S2840" s="16">
        <f t="shared" si="222"/>
        <v>40772.848749999997</v>
      </c>
      <c r="T2840" s="16">
        <f t="shared" si="223"/>
        <v>40813.207638888889</v>
      </c>
      <c r="U2840">
        <f t="shared" si="224"/>
        <v>2011</v>
      </c>
    </row>
    <row r="2841" spans="1:21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8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8308</v>
      </c>
      <c r="R2842" t="s">
        <v>8342</v>
      </c>
      <c r="S2842" s="16">
        <f t="shared" si="222"/>
        <v>42327.825289351851</v>
      </c>
      <c r="T2842" s="16">
        <f t="shared" si="223"/>
        <v>42377.82430555555</v>
      </c>
      <c r="U2842">
        <f t="shared" si="224"/>
        <v>2015</v>
      </c>
    </row>
    <row r="2843" spans="1:21" ht="48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8323</v>
      </c>
      <c r="R2843" t="s">
        <v>8324</v>
      </c>
      <c r="S2843" s="16">
        <f t="shared" si="222"/>
        <v>42496.447071759263</v>
      </c>
      <c r="T2843" s="16">
        <f t="shared" si="223"/>
        <v>42526.447071759263</v>
      </c>
      <c r="U2843">
        <f t="shared" si="224"/>
        <v>2016</v>
      </c>
    </row>
    <row r="2844" spans="1:21" ht="48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8323</v>
      </c>
      <c r="R2844" t="s">
        <v>8324</v>
      </c>
      <c r="S2844" s="16">
        <f t="shared" si="222"/>
        <v>42171.383530092593</v>
      </c>
      <c r="T2844" s="16">
        <f t="shared" si="223"/>
        <v>42201.330555555556</v>
      </c>
      <c r="U2844">
        <f t="shared" si="224"/>
        <v>2015</v>
      </c>
    </row>
    <row r="2845" spans="1:21" ht="48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8323</v>
      </c>
      <c r="R2845" t="s">
        <v>8326</v>
      </c>
      <c r="S2845" s="16">
        <f t="shared" si="222"/>
        <v>42370.007766203707</v>
      </c>
      <c r="T2845" s="16">
        <f t="shared" si="223"/>
        <v>42398.981944444444</v>
      </c>
      <c r="U2845">
        <f t="shared" si="224"/>
        <v>2016</v>
      </c>
    </row>
    <row r="2846" spans="1:21" ht="32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8323</v>
      </c>
      <c r="R2846" t="s">
        <v>8326</v>
      </c>
      <c r="S2846" s="16">
        <f t="shared" si="222"/>
        <v>42305.670914351853</v>
      </c>
      <c r="T2846" s="16">
        <f t="shared" si="223"/>
        <v>42339.249305555553</v>
      </c>
      <c r="U2846">
        <f t="shared" si="224"/>
        <v>2015</v>
      </c>
    </row>
    <row r="2847" spans="1:21" ht="48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8327</v>
      </c>
      <c r="R2847" t="s">
        <v>8336</v>
      </c>
      <c r="S2847" s="16">
        <f t="shared" si="222"/>
        <v>42078.792048611111</v>
      </c>
      <c r="T2847" s="16">
        <f t="shared" si="223"/>
        <v>42108.792048611111</v>
      </c>
      <c r="U2847">
        <f t="shared" si="224"/>
        <v>2015</v>
      </c>
    </row>
    <row r="2848" spans="1:21" ht="48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8327</v>
      </c>
      <c r="R2848" t="s">
        <v>8336</v>
      </c>
      <c r="S2848" s="16">
        <f t="shared" si="222"/>
        <v>42021.832280092596</v>
      </c>
      <c r="T2848" s="16">
        <f t="shared" si="223"/>
        <v>42051.832280092596</v>
      </c>
      <c r="U2848">
        <f t="shared" si="224"/>
        <v>2015</v>
      </c>
    </row>
    <row r="2849" spans="1:21" ht="32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8327</v>
      </c>
      <c r="R2849" t="s">
        <v>8331</v>
      </c>
      <c r="S2849" s="16">
        <f t="shared" si="222"/>
        <v>41634.797013888885</v>
      </c>
      <c r="T2849" s="16">
        <f t="shared" si="223"/>
        <v>41670.792361111111</v>
      </c>
      <c r="U2849">
        <f t="shared" si="224"/>
        <v>2013</v>
      </c>
    </row>
    <row r="2850" spans="1:21" ht="48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8327</v>
      </c>
      <c r="R2850" t="s">
        <v>8328</v>
      </c>
      <c r="S2850" s="16">
        <f t="shared" si="222"/>
        <v>41365.928159722222</v>
      </c>
      <c r="T2850" s="16">
        <f t="shared" si="223"/>
        <v>41379.928159722222</v>
      </c>
      <c r="U2850">
        <f t="shared" si="224"/>
        <v>2013</v>
      </c>
    </row>
    <row r="2851" spans="1:21" ht="48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8323</v>
      </c>
      <c r="R2851" t="s">
        <v>8335</v>
      </c>
      <c r="S2851" s="16">
        <f t="shared" si="222"/>
        <v>42013.15253472222</v>
      </c>
      <c r="T2851" s="16">
        <f t="shared" si="223"/>
        <v>42028.125</v>
      </c>
      <c r="U2851">
        <f t="shared" si="224"/>
        <v>2015</v>
      </c>
    </row>
    <row r="2852" spans="1:21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8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8323</v>
      </c>
      <c r="R2860" t="s">
        <v>8326</v>
      </c>
      <c r="S2860" s="16">
        <f t="shared" si="222"/>
        <v>41779.695092592592</v>
      </c>
      <c r="T2860" s="16">
        <f t="shared" si="223"/>
        <v>41813.666666666664</v>
      </c>
      <c r="U2860">
        <f t="shared" si="224"/>
        <v>2014</v>
      </c>
    </row>
    <row r="2861" spans="1:21" ht="48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8323</v>
      </c>
      <c r="R2861" t="s">
        <v>8326</v>
      </c>
      <c r="S2861" s="16">
        <f t="shared" si="222"/>
        <v>42414.235879629632</v>
      </c>
      <c r="T2861" s="16">
        <f t="shared" si="223"/>
        <v>42474.194212962961</v>
      </c>
      <c r="U2861">
        <f t="shared" si="224"/>
        <v>2016</v>
      </c>
    </row>
    <row r="2862" spans="1:21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8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1" t="s">
        <v>8313</v>
      </c>
      <c r="R2864" t="s">
        <v>8351</v>
      </c>
      <c r="S2864" s="16">
        <f t="shared" si="222"/>
        <v>41780.050092592595</v>
      </c>
      <c r="T2864" s="16">
        <f t="shared" si="223"/>
        <v>41808.842361111114</v>
      </c>
      <c r="U2864">
        <f t="shared" si="224"/>
        <v>2014</v>
      </c>
    </row>
    <row r="2865" spans="1:21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8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1" t="s">
        <v>8323</v>
      </c>
      <c r="R2866" t="s">
        <v>8324</v>
      </c>
      <c r="S2866" s="16">
        <f t="shared" si="222"/>
        <v>42031.011249999996</v>
      </c>
      <c r="T2866" s="16">
        <f t="shared" si="223"/>
        <v>42090.969583333332</v>
      </c>
      <c r="U2866">
        <f t="shared" si="224"/>
        <v>2015</v>
      </c>
    </row>
    <row r="2867" spans="1:21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8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1" t="s">
        <v>8327</v>
      </c>
      <c r="R2868" t="s">
        <v>8328</v>
      </c>
      <c r="S2868" s="16">
        <f t="shared" si="222"/>
        <v>40646.099097222221</v>
      </c>
      <c r="T2868" s="16">
        <f t="shared" si="223"/>
        <v>40691.099097222221</v>
      </c>
      <c r="U2868">
        <f t="shared" si="224"/>
        <v>2011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8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8308</v>
      </c>
      <c r="R2880" t="s">
        <v>8342</v>
      </c>
      <c r="S2880" s="16">
        <f t="shared" si="222"/>
        <v>42360.932152777779</v>
      </c>
      <c r="T2880" s="16">
        <f t="shared" si="223"/>
        <v>42420.932152777779</v>
      </c>
      <c r="U2880">
        <f t="shared" si="224"/>
        <v>2015</v>
      </c>
    </row>
    <row r="2881" spans="1:21" ht="48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8316</v>
      </c>
      <c r="R2881" t="s">
        <v>8344</v>
      </c>
      <c r="S2881" s="16">
        <f t="shared" si="222"/>
        <v>42327.671631944439</v>
      </c>
      <c r="T2881" s="16">
        <f t="shared" si="223"/>
        <v>42357.671631944439</v>
      </c>
      <c r="U2881">
        <f t="shared" si="224"/>
        <v>2015</v>
      </c>
    </row>
    <row r="2882" spans="1:21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ref="P2882:P2945" si="226">IFERROR(ROUND(E2882/L2882,2),0)</f>
        <v>45</v>
      </c>
      <c r="Q2882" s="11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si="226"/>
        <v>38.57</v>
      </c>
      <c r="Q2883" s="11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8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8308</v>
      </c>
      <c r="R2889" t="s">
        <v>8310</v>
      </c>
      <c r="S2889" s="16">
        <f t="shared" si="227"/>
        <v>42158.028310185182</v>
      </c>
      <c r="T2889" s="16">
        <f t="shared" si="228"/>
        <v>42186.028310185182</v>
      </c>
      <c r="U2889">
        <f t="shared" si="229"/>
        <v>2015</v>
      </c>
    </row>
    <row r="2890" spans="1:21" ht="48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8308</v>
      </c>
      <c r="R2890" t="s">
        <v>8318</v>
      </c>
      <c r="S2890" s="16">
        <f t="shared" si="227"/>
        <v>41828.789942129632</v>
      </c>
      <c r="T2890" s="16">
        <f t="shared" si="228"/>
        <v>41863.789942129632</v>
      </c>
      <c r="U2890">
        <f t="shared" si="229"/>
        <v>2014</v>
      </c>
    </row>
    <row r="2891" spans="1:21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8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8323</v>
      </c>
      <c r="R2892" t="s">
        <v>8326</v>
      </c>
      <c r="S2892" s="16">
        <f t="shared" si="227"/>
        <v>41829.73715277778</v>
      </c>
      <c r="T2892" s="16">
        <f t="shared" si="228"/>
        <v>41852.716666666667</v>
      </c>
      <c r="U2892">
        <f t="shared" si="229"/>
        <v>2014</v>
      </c>
    </row>
    <row r="2893" spans="1:21" ht="32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8323</v>
      </c>
      <c r="R2893" t="s">
        <v>8326</v>
      </c>
      <c r="S2893" s="16">
        <f t="shared" si="227"/>
        <v>42056.1324537037</v>
      </c>
      <c r="T2893" s="16">
        <f t="shared" si="228"/>
        <v>42086.207638888889</v>
      </c>
      <c r="U2893">
        <f t="shared" si="229"/>
        <v>2015</v>
      </c>
    </row>
    <row r="2894" spans="1:21" ht="32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8311</v>
      </c>
      <c r="R2894" t="s">
        <v>8356</v>
      </c>
      <c r="S2894" s="16">
        <f t="shared" si="227"/>
        <v>42072.790821759263</v>
      </c>
      <c r="T2894" s="16">
        <f t="shared" si="228"/>
        <v>42102.790821759263</v>
      </c>
      <c r="U2894">
        <f t="shared" si="229"/>
        <v>2015</v>
      </c>
    </row>
    <row r="2895" spans="1:21" ht="48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8321</v>
      </c>
      <c r="R2895" t="s">
        <v>8343</v>
      </c>
      <c r="S2895" s="16">
        <f t="shared" si="227"/>
        <v>41716.717847222222</v>
      </c>
      <c r="T2895" s="16">
        <f t="shared" si="228"/>
        <v>41736.717847222222</v>
      </c>
      <c r="U2895">
        <f t="shared" si="229"/>
        <v>2014</v>
      </c>
    </row>
    <row r="2896" spans="1:21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8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8323</v>
      </c>
      <c r="R2901" t="s">
        <v>8326</v>
      </c>
      <c r="S2901" s="16">
        <f t="shared" si="227"/>
        <v>42509.814108796301</v>
      </c>
      <c r="T2901" s="16">
        <f t="shared" si="228"/>
        <v>42539.814108796301</v>
      </c>
      <c r="U2901">
        <f t="shared" si="229"/>
        <v>2016</v>
      </c>
    </row>
    <row r="2902" spans="1:21" ht="48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8323</v>
      </c>
      <c r="R2902" t="s">
        <v>8326</v>
      </c>
      <c r="S2902" s="16">
        <f t="shared" si="227"/>
        <v>42075.807395833333</v>
      </c>
      <c r="T2902" s="16">
        <f t="shared" si="228"/>
        <v>42105.807395833333</v>
      </c>
      <c r="U2902">
        <f t="shared" si="229"/>
        <v>2015</v>
      </c>
    </row>
    <row r="2903" spans="1:21" ht="48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8321</v>
      </c>
      <c r="R2903" t="s">
        <v>8339</v>
      </c>
      <c r="S2903" s="16">
        <f t="shared" si="227"/>
        <v>41466.552314814813</v>
      </c>
      <c r="T2903" s="16">
        <f t="shared" si="228"/>
        <v>41496.552314814813</v>
      </c>
      <c r="U2903">
        <f t="shared" si="229"/>
        <v>2013</v>
      </c>
    </row>
    <row r="2904" spans="1:21" ht="48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1" t="s">
        <v>8319</v>
      </c>
      <c r="R2904" t="s">
        <v>8345</v>
      </c>
      <c r="S2904" s="16">
        <f t="shared" si="227"/>
        <v>42449.341678240744</v>
      </c>
      <c r="T2904" s="16">
        <f t="shared" si="228"/>
        <v>42509.341678240744</v>
      </c>
      <c r="U2904">
        <f t="shared" si="229"/>
        <v>2016</v>
      </c>
    </row>
    <row r="2905" spans="1:21" ht="48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1" t="s">
        <v>8308</v>
      </c>
      <c r="R2905" t="s">
        <v>8310</v>
      </c>
      <c r="S2905" s="16">
        <f t="shared" si="227"/>
        <v>42702.809201388889</v>
      </c>
      <c r="T2905" s="16">
        <f t="shared" si="228"/>
        <v>42732.809201388889</v>
      </c>
      <c r="U2905">
        <f t="shared" si="229"/>
        <v>2016</v>
      </c>
    </row>
    <row r="2906" spans="1:21" ht="48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1" t="s">
        <v>8346</v>
      </c>
      <c r="R2906" t="s">
        <v>8347</v>
      </c>
      <c r="S2906" s="16">
        <f t="shared" si="227"/>
        <v>42579.708437499998</v>
      </c>
      <c r="T2906" s="16">
        <f t="shared" si="228"/>
        <v>42609.708437499998</v>
      </c>
      <c r="U2906">
        <f t="shared" si="229"/>
        <v>2016</v>
      </c>
    </row>
    <row r="2907" spans="1:21" ht="32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8321</v>
      </c>
      <c r="R2907" t="s">
        <v>8325</v>
      </c>
      <c r="S2907" s="16">
        <f t="shared" si="227"/>
        <v>42106.666018518517</v>
      </c>
      <c r="T2907" s="16">
        <f t="shared" si="228"/>
        <v>42155.395138888889</v>
      </c>
      <c r="U2907">
        <f t="shared" si="229"/>
        <v>2015</v>
      </c>
    </row>
    <row r="2908" spans="1:21" ht="48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1" t="s">
        <v>8323</v>
      </c>
      <c r="R2908" t="s">
        <v>8326</v>
      </c>
      <c r="S2908" s="16">
        <f t="shared" si="227"/>
        <v>41866.640648148146</v>
      </c>
      <c r="T2908" s="16">
        <f t="shared" si="228"/>
        <v>41898.125</v>
      </c>
      <c r="U2908">
        <f t="shared" si="229"/>
        <v>2014</v>
      </c>
    </row>
    <row r="2909" spans="1:21" ht="48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1" t="s">
        <v>8308</v>
      </c>
      <c r="R2909" t="s">
        <v>8342</v>
      </c>
      <c r="S2909" s="16">
        <f t="shared" si="227"/>
        <v>41946.232175925928</v>
      </c>
      <c r="T2909" s="16">
        <f t="shared" si="228"/>
        <v>41976.232175925921</v>
      </c>
      <c r="U2909">
        <f t="shared" si="229"/>
        <v>2014</v>
      </c>
    </row>
    <row r="2910" spans="1:21" ht="48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8321</v>
      </c>
      <c r="R2910" t="s">
        <v>8325</v>
      </c>
      <c r="S2910" s="16">
        <f t="shared" si="227"/>
        <v>42239.441412037035</v>
      </c>
      <c r="T2910" s="16">
        <f t="shared" si="228"/>
        <v>42279.441412037035</v>
      </c>
      <c r="U2910">
        <f t="shared" si="229"/>
        <v>2015</v>
      </c>
    </row>
    <row r="2911" spans="1:21" ht="48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8323</v>
      </c>
      <c r="R2911" t="s">
        <v>8326</v>
      </c>
      <c r="S2911" s="16">
        <f t="shared" si="227"/>
        <v>42151.237685185188</v>
      </c>
      <c r="T2911" s="16">
        <f t="shared" si="228"/>
        <v>42211.237685185188</v>
      </c>
      <c r="U2911">
        <f t="shared" si="229"/>
        <v>2015</v>
      </c>
    </row>
    <row r="2912" spans="1:21" ht="48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8321</v>
      </c>
      <c r="R2912" t="s">
        <v>8325</v>
      </c>
      <c r="S2912" s="16">
        <f t="shared" si="227"/>
        <v>42297.110300925924</v>
      </c>
      <c r="T2912" s="16">
        <f t="shared" si="228"/>
        <v>42316.5</v>
      </c>
      <c r="U2912">
        <f t="shared" si="229"/>
        <v>2015</v>
      </c>
    </row>
    <row r="2913" spans="1:21" ht="32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8323</v>
      </c>
      <c r="R2913" t="s">
        <v>8335</v>
      </c>
      <c r="S2913" s="16">
        <f t="shared" si="227"/>
        <v>42242.988680555558</v>
      </c>
      <c r="T2913" s="16">
        <f t="shared" si="228"/>
        <v>42272.988680555558</v>
      </c>
      <c r="U2913">
        <f t="shared" si="229"/>
        <v>2015</v>
      </c>
    </row>
    <row r="2914" spans="1:21" ht="48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8323</v>
      </c>
      <c r="R2914" t="s">
        <v>8326</v>
      </c>
      <c r="S2914" s="16">
        <f t="shared" si="227"/>
        <v>42437.398680555561</v>
      </c>
      <c r="T2914" s="16">
        <f t="shared" si="228"/>
        <v>42465.35701388889</v>
      </c>
      <c r="U2914">
        <f t="shared" si="229"/>
        <v>2016</v>
      </c>
    </row>
    <row r="2915" spans="1:21" ht="48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8323</v>
      </c>
      <c r="R2915" t="s">
        <v>8326</v>
      </c>
      <c r="S2915" s="16">
        <f t="shared" si="227"/>
        <v>42124.841111111105</v>
      </c>
      <c r="T2915" s="16">
        <f t="shared" si="228"/>
        <v>42154.841111111105</v>
      </c>
      <c r="U2915">
        <f t="shared" si="229"/>
        <v>2015</v>
      </c>
    </row>
    <row r="2916" spans="1:21" ht="48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8323</v>
      </c>
      <c r="R2916" t="s">
        <v>8326</v>
      </c>
      <c r="S2916" s="16">
        <f t="shared" si="227"/>
        <v>41971.881076388891</v>
      </c>
      <c r="T2916" s="16">
        <f t="shared" si="228"/>
        <v>41996.881076388891</v>
      </c>
      <c r="U2916">
        <f t="shared" si="229"/>
        <v>2014</v>
      </c>
    </row>
    <row r="2917" spans="1:21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8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1" t="s">
        <v>8311</v>
      </c>
      <c r="R2919" t="s">
        <v>8348</v>
      </c>
      <c r="S2919" s="16">
        <f t="shared" si="227"/>
        <v>42032.510243055556</v>
      </c>
      <c r="T2919" s="16">
        <f t="shared" si="228"/>
        <v>42057.510243055556</v>
      </c>
      <c r="U2919">
        <f t="shared" si="229"/>
        <v>2015</v>
      </c>
    </row>
    <row r="2920" spans="1:21" ht="32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1" t="s">
        <v>8327</v>
      </c>
      <c r="R2920" t="s">
        <v>8354</v>
      </c>
      <c r="S2920" s="16">
        <f t="shared" si="227"/>
        <v>41409.040011574078</v>
      </c>
      <c r="T2920" s="16">
        <f t="shared" si="228"/>
        <v>41467.910416666666</v>
      </c>
      <c r="U2920">
        <f t="shared" si="229"/>
        <v>2013</v>
      </c>
    </row>
    <row r="2921" spans="1:21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8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1" t="s">
        <v>8323</v>
      </c>
      <c r="R2939" t="s">
        <v>8326</v>
      </c>
      <c r="S2939" s="16">
        <f t="shared" si="227"/>
        <v>42074.219699074078</v>
      </c>
      <c r="T2939" s="16">
        <f t="shared" si="228"/>
        <v>42104.208333333328</v>
      </c>
      <c r="U2939">
        <f t="shared" si="229"/>
        <v>2015</v>
      </c>
    </row>
    <row r="2940" spans="1:21" ht="48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8323</v>
      </c>
      <c r="R2940" t="s">
        <v>8326</v>
      </c>
      <c r="S2940" s="16">
        <f t="shared" si="227"/>
        <v>42503.740868055553</v>
      </c>
      <c r="T2940" s="16">
        <f t="shared" si="228"/>
        <v>42517.740868055553</v>
      </c>
      <c r="U2940">
        <f t="shared" si="229"/>
        <v>2016</v>
      </c>
    </row>
    <row r="2941" spans="1:21" ht="48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8311</v>
      </c>
      <c r="R2941" t="s">
        <v>8349</v>
      </c>
      <c r="S2941" s="16">
        <f t="shared" si="227"/>
        <v>42786.000023148154</v>
      </c>
      <c r="T2941" s="16">
        <f t="shared" si="228"/>
        <v>42826.165972222225</v>
      </c>
      <c r="U2941">
        <f t="shared" si="229"/>
        <v>2017</v>
      </c>
    </row>
    <row r="2942" spans="1:21" ht="48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8308</v>
      </c>
      <c r="R2942" t="s">
        <v>8342</v>
      </c>
      <c r="S2942" s="16">
        <f t="shared" si="227"/>
        <v>42377.554756944446</v>
      </c>
      <c r="T2942" s="16">
        <f t="shared" si="228"/>
        <v>42408.542361111111</v>
      </c>
      <c r="U2942">
        <f t="shared" si="229"/>
        <v>2016</v>
      </c>
    </row>
    <row r="2943" spans="1:21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ref="P2946:P3009" si="231">IFERROR(ROUND(E2946/L2946,2),0)</f>
        <v>72</v>
      </c>
      <c r="Q2946" s="11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s="11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48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1" t="s">
        <v>8316</v>
      </c>
      <c r="R2951" t="s">
        <v>8344</v>
      </c>
      <c r="S2951" s="16">
        <f t="shared" si="232"/>
        <v>42155.129652777774</v>
      </c>
      <c r="T2951" s="16">
        <f t="shared" si="233"/>
        <v>42185.129652777774</v>
      </c>
      <c r="U2951">
        <f t="shared" si="234"/>
        <v>2015</v>
      </c>
    </row>
    <row r="2952" spans="1:21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80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8308</v>
      </c>
      <c r="R2953" t="s">
        <v>8310</v>
      </c>
      <c r="S2953" s="16">
        <f t="shared" si="232"/>
        <v>42538.75680555556</v>
      </c>
      <c r="T2953" s="16">
        <f t="shared" si="233"/>
        <v>42563.785416666666</v>
      </c>
      <c r="U2953">
        <f t="shared" si="234"/>
        <v>2016</v>
      </c>
    </row>
    <row r="2954" spans="1:21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8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1" t="s">
        <v>8319</v>
      </c>
      <c r="R2956" t="s">
        <v>8357</v>
      </c>
      <c r="S2956" s="16">
        <f t="shared" si="232"/>
        <v>41854.389780092592</v>
      </c>
      <c r="T2956" s="16">
        <f t="shared" si="233"/>
        <v>41871.389780092592</v>
      </c>
      <c r="U2956">
        <f t="shared" si="234"/>
        <v>2014</v>
      </c>
    </row>
    <row r="2957" spans="1:21" ht="48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1" t="s">
        <v>8327</v>
      </c>
      <c r="R2957" t="s">
        <v>8354</v>
      </c>
      <c r="S2957" s="16">
        <f t="shared" si="232"/>
        <v>41583.135405092595</v>
      </c>
      <c r="T2957" s="16">
        <f t="shared" si="233"/>
        <v>41623.135405092595</v>
      </c>
      <c r="U2957">
        <f t="shared" si="234"/>
        <v>2013</v>
      </c>
    </row>
    <row r="2958" spans="1:21" ht="48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1" t="s">
        <v>8308</v>
      </c>
      <c r="R2958" t="s">
        <v>8310</v>
      </c>
      <c r="S2958" s="16">
        <f t="shared" si="232"/>
        <v>41838.840474537035</v>
      </c>
      <c r="T2958" s="16">
        <f t="shared" si="233"/>
        <v>41883.840474537035</v>
      </c>
      <c r="U2958">
        <f t="shared" si="234"/>
        <v>2014</v>
      </c>
    </row>
    <row r="2959" spans="1:21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64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1" t="s">
        <v>8311</v>
      </c>
      <c r="R2960" t="s">
        <v>8349</v>
      </c>
      <c r="S2960" s="16">
        <f t="shared" si="232"/>
        <v>40399.065868055557</v>
      </c>
      <c r="T2960" s="16">
        <f t="shared" si="233"/>
        <v>40423.083333333336</v>
      </c>
      <c r="U2960">
        <f t="shared" si="234"/>
        <v>2010</v>
      </c>
    </row>
    <row r="2961" spans="1:21" ht="32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8313</v>
      </c>
      <c r="R2961" t="s">
        <v>8351</v>
      </c>
      <c r="S2961" s="16">
        <f t="shared" si="232"/>
        <v>42445.712754629625</v>
      </c>
      <c r="T2961" s="16">
        <f t="shared" si="233"/>
        <v>42505.681249999994</v>
      </c>
      <c r="U2961">
        <f t="shared" si="234"/>
        <v>2016</v>
      </c>
    </row>
    <row r="2962" spans="1:21" ht="48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8327</v>
      </c>
      <c r="R2962" t="s">
        <v>8328</v>
      </c>
      <c r="S2962" s="16">
        <f t="shared" si="232"/>
        <v>42603.870520833334</v>
      </c>
      <c r="T2962" s="16">
        <f t="shared" si="233"/>
        <v>42628.870520833334</v>
      </c>
      <c r="U2962">
        <f t="shared" si="234"/>
        <v>2016</v>
      </c>
    </row>
    <row r="2963" spans="1:21" ht="48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8321</v>
      </c>
      <c r="R2963" t="s">
        <v>8343</v>
      </c>
      <c r="S2963" s="16">
        <f t="shared" si="232"/>
        <v>42042.615613425922</v>
      </c>
      <c r="T2963" s="16">
        <f t="shared" si="233"/>
        <v>42057.479166666672</v>
      </c>
      <c r="U2963">
        <f t="shared" si="234"/>
        <v>2015</v>
      </c>
    </row>
    <row r="2964" spans="1:21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16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8323</v>
      </c>
      <c r="R2966" t="s">
        <v>8326</v>
      </c>
      <c r="S2966" s="16">
        <f t="shared" si="232"/>
        <v>42621.389340277776</v>
      </c>
      <c r="T2966" s="16">
        <f t="shared" si="233"/>
        <v>42651.389340277776</v>
      </c>
      <c r="U2966">
        <f t="shared" si="234"/>
        <v>2016</v>
      </c>
    </row>
    <row r="2967" spans="1:21" ht="48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8319</v>
      </c>
      <c r="R2967" t="s">
        <v>8345</v>
      </c>
      <c r="S2967" s="16">
        <f t="shared" si="232"/>
        <v>42399.882615740738</v>
      </c>
      <c r="T2967" s="16">
        <f t="shared" si="233"/>
        <v>42459.840949074074</v>
      </c>
      <c r="U2967">
        <f t="shared" si="234"/>
        <v>2016</v>
      </c>
    </row>
    <row r="2968" spans="1:21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8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8323</v>
      </c>
      <c r="R2969" t="s">
        <v>8326</v>
      </c>
      <c r="S2969" s="16">
        <f t="shared" si="232"/>
        <v>42020.587349537032</v>
      </c>
      <c r="T2969" s="16">
        <f t="shared" si="233"/>
        <v>42050.587349537032</v>
      </c>
      <c r="U2969">
        <f t="shared" si="234"/>
        <v>2015</v>
      </c>
    </row>
    <row r="2970" spans="1:21" ht="48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8323</v>
      </c>
      <c r="R2970" t="s">
        <v>8326</v>
      </c>
      <c r="S2970" s="16">
        <f t="shared" si="232"/>
        <v>42101.828819444447</v>
      </c>
      <c r="T2970" s="16">
        <f t="shared" si="233"/>
        <v>42123.958333333328</v>
      </c>
      <c r="U2970">
        <f t="shared" si="234"/>
        <v>2015</v>
      </c>
    </row>
    <row r="2971" spans="1:21" ht="48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8311</v>
      </c>
      <c r="R2971" t="s">
        <v>8348</v>
      </c>
      <c r="S2971" s="16">
        <f t="shared" si="232"/>
        <v>42013.915613425925</v>
      </c>
      <c r="T2971" s="16">
        <f t="shared" si="233"/>
        <v>42043.915613425925</v>
      </c>
      <c r="U2971">
        <f t="shared" si="234"/>
        <v>2015</v>
      </c>
    </row>
    <row r="2972" spans="1:21" ht="48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8323</v>
      </c>
      <c r="R2972" t="s">
        <v>8326</v>
      </c>
      <c r="S2972" s="16">
        <f t="shared" si="232"/>
        <v>42067.947337962964</v>
      </c>
      <c r="T2972" s="16">
        <f t="shared" si="233"/>
        <v>42097.905671296292</v>
      </c>
      <c r="U2972">
        <f t="shared" si="234"/>
        <v>2015</v>
      </c>
    </row>
    <row r="2973" spans="1:21" ht="32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8308</v>
      </c>
      <c r="R2973" t="s">
        <v>8342</v>
      </c>
      <c r="S2973" s="16">
        <f t="shared" si="232"/>
        <v>42345.860150462962</v>
      </c>
      <c r="T2973" s="16">
        <f t="shared" si="233"/>
        <v>42375.860150462962</v>
      </c>
      <c r="U2973">
        <f t="shared" si="234"/>
        <v>2015</v>
      </c>
    </row>
    <row r="2974" spans="1:21" ht="48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8323</v>
      </c>
      <c r="R2974" t="s">
        <v>8324</v>
      </c>
      <c r="S2974" s="16">
        <f t="shared" si="232"/>
        <v>42226.938414351855</v>
      </c>
      <c r="T2974" s="16">
        <f t="shared" si="233"/>
        <v>42256.938414351855</v>
      </c>
      <c r="U2974">
        <f t="shared" si="234"/>
        <v>2015</v>
      </c>
    </row>
    <row r="2975" spans="1:21" ht="48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8327</v>
      </c>
      <c r="R2975" t="s">
        <v>8328</v>
      </c>
      <c r="S2975" s="16">
        <f t="shared" si="232"/>
        <v>42065.897719907407</v>
      </c>
      <c r="T2975" s="16">
        <f t="shared" si="233"/>
        <v>42095.856053240743</v>
      </c>
      <c r="U2975">
        <f t="shared" si="234"/>
        <v>2015</v>
      </c>
    </row>
    <row r="2976" spans="1:21" ht="32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8321</v>
      </c>
      <c r="R2976" t="s">
        <v>8325</v>
      </c>
      <c r="S2976" s="16">
        <f t="shared" si="232"/>
        <v>42403.080497685187</v>
      </c>
      <c r="T2976" s="16">
        <f t="shared" si="233"/>
        <v>42433.080497685187</v>
      </c>
      <c r="U2976">
        <f t="shared" si="234"/>
        <v>2016</v>
      </c>
    </row>
    <row r="2977" spans="1:21" ht="48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8311</v>
      </c>
      <c r="R2977" t="s">
        <v>8333</v>
      </c>
      <c r="S2977" s="16">
        <f t="shared" si="232"/>
        <v>42396.8440625</v>
      </c>
      <c r="T2977" s="16">
        <f t="shared" si="233"/>
        <v>42415.332638888889</v>
      </c>
      <c r="U2977">
        <f t="shared" si="234"/>
        <v>2016</v>
      </c>
    </row>
    <row r="2978" spans="1:21" ht="32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8323</v>
      </c>
      <c r="R2978" t="s">
        <v>8326</v>
      </c>
      <c r="S2978" s="16">
        <f t="shared" si="232"/>
        <v>42467.144166666665</v>
      </c>
      <c r="T2978" s="16">
        <f t="shared" si="233"/>
        <v>42477.979166666672</v>
      </c>
      <c r="U2978">
        <f t="shared" si="234"/>
        <v>2016</v>
      </c>
    </row>
    <row r="2979" spans="1:21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32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8323</v>
      </c>
      <c r="R2983" t="s">
        <v>8326</v>
      </c>
      <c r="S2983" s="16">
        <f t="shared" si="232"/>
        <v>42031.833587962959</v>
      </c>
      <c r="T2983" s="16">
        <f t="shared" si="233"/>
        <v>42063.333333333328</v>
      </c>
      <c r="U2983">
        <f t="shared" si="234"/>
        <v>2015</v>
      </c>
    </row>
    <row r="2984" spans="1:21" ht="48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8323</v>
      </c>
      <c r="R2984" t="s">
        <v>8326</v>
      </c>
      <c r="S2984" s="16">
        <f t="shared" si="232"/>
        <v>42662.021539351852</v>
      </c>
      <c r="T2984" s="16">
        <f t="shared" si="233"/>
        <v>42676.021539351852</v>
      </c>
      <c r="U2984">
        <f t="shared" si="234"/>
        <v>2016</v>
      </c>
    </row>
    <row r="2985" spans="1:21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48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8308</v>
      </c>
      <c r="R2994" t="s">
        <v>8342</v>
      </c>
      <c r="S2994" s="16">
        <f t="shared" si="232"/>
        <v>42088.069108796291</v>
      </c>
      <c r="T2994" s="16">
        <f t="shared" si="233"/>
        <v>42118.069108796291</v>
      </c>
      <c r="U2994">
        <f t="shared" si="234"/>
        <v>2015</v>
      </c>
    </row>
    <row r="2995" spans="1:21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2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8321</v>
      </c>
      <c r="R2996" t="s">
        <v>8325</v>
      </c>
      <c r="S2996" s="16">
        <f t="shared" si="232"/>
        <v>42070.047754629632</v>
      </c>
      <c r="T2996" s="16">
        <f t="shared" si="233"/>
        <v>42087.00608796296</v>
      </c>
      <c r="U2996">
        <f t="shared" si="234"/>
        <v>2015</v>
      </c>
    </row>
    <row r="2997" spans="1:21" ht="32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8327</v>
      </c>
      <c r="R2997" t="s">
        <v>8331</v>
      </c>
      <c r="S2997" s="16">
        <f t="shared" si="232"/>
        <v>41153.066400462965</v>
      </c>
      <c r="T2997" s="16">
        <f t="shared" si="233"/>
        <v>41167.066400462965</v>
      </c>
      <c r="U2997">
        <f t="shared" si="234"/>
        <v>2012</v>
      </c>
    </row>
    <row r="2998" spans="1:21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48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8323</v>
      </c>
      <c r="R3001" t="s">
        <v>8326</v>
      </c>
      <c r="S3001" s="16">
        <f t="shared" si="232"/>
        <v>42540.593530092592</v>
      </c>
      <c r="T3001" s="16">
        <f t="shared" si="233"/>
        <v>42570.593530092592</v>
      </c>
      <c r="U3001">
        <f t="shared" si="234"/>
        <v>2016</v>
      </c>
    </row>
    <row r="3002" spans="1:21" ht="64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8311</v>
      </c>
      <c r="R3002" t="s">
        <v>8352</v>
      </c>
      <c r="S3002" s="16">
        <f t="shared" si="232"/>
        <v>42115.143634259264</v>
      </c>
      <c r="T3002" s="16">
        <f t="shared" si="233"/>
        <v>42145.143634259264</v>
      </c>
      <c r="U3002">
        <f t="shared" si="234"/>
        <v>2015</v>
      </c>
    </row>
    <row r="3003" spans="1:21" ht="48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8323</v>
      </c>
      <c r="R3003" t="s">
        <v>8324</v>
      </c>
      <c r="S3003" s="16">
        <f t="shared" si="232"/>
        <v>42263.691574074073</v>
      </c>
      <c r="T3003" s="16">
        <f t="shared" si="233"/>
        <v>42293.691574074073</v>
      </c>
      <c r="U3003">
        <f t="shared" si="234"/>
        <v>2015</v>
      </c>
    </row>
    <row r="3004" spans="1:21" ht="32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8308</v>
      </c>
      <c r="R3004" t="s">
        <v>8342</v>
      </c>
      <c r="S3004" s="16">
        <f t="shared" si="232"/>
        <v>41968.852118055554</v>
      </c>
      <c r="T3004" s="16">
        <f t="shared" si="233"/>
        <v>41998.852118055554</v>
      </c>
      <c r="U3004">
        <f t="shared" si="234"/>
        <v>2014</v>
      </c>
    </row>
    <row r="3005" spans="1:21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8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8327</v>
      </c>
      <c r="R3006" t="s">
        <v>8350</v>
      </c>
      <c r="S3006" s="16">
        <f t="shared" si="232"/>
        <v>41559.5549537037</v>
      </c>
      <c r="T3006" s="16">
        <f t="shared" si="233"/>
        <v>41589.596620370372</v>
      </c>
      <c r="U3006">
        <f t="shared" si="234"/>
        <v>2013</v>
      </c>
    </row>
    <row r="3007" spans="1:21" ht="48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8311</v>
      </c>
      <c r="R3007" t="s">
        <v>8352</v>
      </c>
      <c r="S3007" s="16">
        <f t="shared" si="232"/>
        <v>40863.060127314813</v>
      </c>
      <c r="T3007" s="16">
        <f t="shared" si="233"/>
        <v>40893.060127314813</v>
      </c>
      <c r="U3007">
        <f t="shared" si="234"/>
        <v>2011</v>
      </c>
    </row>
    <row r="3008" spans="1:21" ht="48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8323</v>
      </c>
      <c r="R3008" t="s">
        <v>8326</v>
      </c>
      <c r="S3008" s="16">
        <f t="shared" si="232"/>
        <v>41793.191875000004</v>
      </c>
      <c r="T3008" s="16">
        <f t="shared" si="233"/>
        <v>41807.191875000004</v>
      </c>
      <c r="U3008">
        <f t="shared" si="234"/>
        <v>2014</v>
      </c>
    </row>
    <row r="3009" spans="1:21" ht="64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8323</v>
      </c>
      <c r="R3009" t="s">
        <v>8326</v>
      </c>
      <c r="S3009" s="16">
        <f t="shared" si="232"/>
        <v>42132.809953703705</v>
      </c>
      <c r="T3009" s="16">
        <f t="shared" si="233"/>
        <v>42192.809953703705</v>
      </c>
      <c r="U3009">
        <f t="shared" si="234"/>
        <v>2015</v>
      </c>
    </row>
    <row r="3010" spans="1:21" ht="48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35">ROUND(E3010/D3010*100,0)</f>
        <v>34</v>
      </c>
      <c r="P3010">
        <f t="shared" ref="P3010:P3073" si="236">IFERROR(ROUND(E3010/L3010,2),0)</f>
        <v>28.33</v>
      </c>
      <c r="Q3010" s="11" t="s">
        <v>8313</v>
      </c>
      <c r="R3010" t="s">
        <v>8355</v>
      </c>
      <c r="S3010" s="16">
        <f t="shared" si="232"/>
        <v>42281.136099537034</v>
      </c>
      <c r="T3010" s="16">
        <f t="shared" si="233"/>
        <v>42311.177766203706</v>
      </c>
      <c r="U3010">
        <f t="shared" si="234"/>
        <v>2015</v>
      </c>
    </row>
    <row r="3011" spans="1:21" ht="32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>
        <f t="shared" si="236"/>
        <v>27.5</v>
      </c>
      <c r="Q3011" s="11" t="s">
        <v>8323</v>
      </c>
      <c r="R3011" t="s">
        <v>8326</v>
      </c>
      <c r="S3011" s="16">
        <f t="shared" ref="S3011:S3074" si="237">(((J3011/60)/60)/24)+DATE(1970,1,1)</f>
        <v>42031.666898148149</v>
      </c>
      <c r="T3011" s="16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8316</v>
      </c>
      <c r="R3012" t="s">
        <v>8334</v>
      </c>
      <c r="S3012" s="16">
        <f t="shared" si="237"/>
        <v>40973.740451388891</v>
      </c>
      <c r="T3012" s="16">
        <f t="shared" si="238"/>
        <v>41003.698784722219</v>
      </c>
      <c r="U3012">
        <f t="shared" si="239"/>
        <v>2012</v>
      </c>
    </row>
    <row r="3013" spans="1:21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8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1" t="s">
        <v>8327</v>
      </c>
      <c r="R3014" t="s">
        <v>8350</v>
      </c>
      <c r="S3014" s="16">
        <f t="shared" si="237"/>
        <v>41575.880914351852</v>
      </c>
      <c r="T3014" s="16">
        <f t="shared" si="238"/>
        <v>41605.922581018516</v>
      </c>
      <c r="U3014">
        <f t="shared" si="239"/>
        <v>2013</v>
      </c>
    </row>
    <row r="3015" spans="1:21" ht="48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1" t="s">
        <v>8327</v>
      </c>
      <c r="R3015" t="s">
        <v>8350</v>
      </c>
      <c r="S3015" s="16">
        <f t="shared" si="237"/>
        <v>41149.796064814815</v>
      </c>
      <c r="T3015" s="16">
        <f t="shared" si="238"/>
        <v>41175.100694444445</v>
      </c>
      <c r="U3015">
        <f t="shared" si="239"/>
        <v>2012</v>
      </c>
    </row>
    <row r="3016" spans="1:21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32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8323</v>
      </c>
      <c r="R3019" t="s">
        <v>8326</v>
      </c>
      <c r="S3019" s="16">
        <f t="shared" si="237"/>
        <v>41906.819513888891</v>
      </c>
      <c r="T3019" s="16">
        <f t="shared" si="238"/>
        <v>41938.838888888888</v>
      </c>
      <c r="U3019">
        <f t="shared" si="239"/>
        <v>2014</v>
      </c>
    </row>
    <row r="3020" spans="1:21" ht="48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8327</v>
      </c>
      <c r="R3020" t="s">
        <v>8331</v>
      </c>
      <c r="S3020" s="16">
        <f t="shared" si="237"/>
        <v>42793.700821759259</v>
      </c>
      <c r="T3020" s="16">
        <f t="shared" si="238"/>
        <v>42796.700821759259</v>
      </c>
      <c r="U3020">
        <f t="shared" si="239"/>
        <v>2017</v>
      </c>
    </row>
    <row r="3021" spans="1:21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8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8319</v>
      </c>
      <c r="R3023" t="s">
        <v>8345</v>
      </c>
      <c r="S3023" s="16">
        <f t="shared" si="237"/>
        <v>42211.732430555552</v>
      </c>
      <c r="T3023" s="16">
        <f t="shared" si="238"/>
        <v>42241.732430555552</v>
      </c>
      <c r="U3023">
        <f t="shared" si="239"/>
        <v>2015</v>
      </c>
    </row>
    <row r="3024" spans="1:21" ht="48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8319</v>
      </c>
      <c r="R3024" t="s">
        <v>8345</v>
      </c>
      <c r="S3024" s="16">
        <f t="shared" si="237"/>
        <v>41918.628240740742</v>
      </c>
      <c r="T3024" s="16">
        <f t="shared" si="238"/>
        <v>41978.669907407413</v>
      </c>
      <c r="U3024">
        <f t="shared" si="239"/>
        <v>2014</v>
      </c>
    </row>
    <row r="3025" spans="1:21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8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8311</v>
      </c>
      <c r="R3027" t="s">
        <v>8352</v>
      </c>
      <c r="S3027" s="16">
        <f t="shared" si="237"/>
        <v>42130.795983796299</v>
      </c>
      <c r="T3027" s="16">
        <f t="shared" si="238"/>
        <v>42175.795983796299</v>
      </c>
      <c r="U3027">
        <f t="shared" si="239"/>
        <v>2015</v>
      </c>
    </row>
    <row r="3028" spans="1:21" ht="48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8321</v>
      </c>
      <c r="R3028" t="s">
        <v>8339</v>
      </c>
      <c r="S3028" s="16">
        <f t="shared" si="237"/>
        <v>41340.303032407406</v>
      </c>
      <c r="T3028" s="16">
        <f t="shared" si="238"/>
        <v>41370.261365740742</v>
      </c>
      <c r="U3028">
        <f t="shared" si="239"/>
        <v>2013</v>
      </c>
    </row>
    <row r="3029" spans="1:21" ht="48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8311</v>
      </c>
      <c r="R3029" t="s">
        <v>8356</v>
      </c>
      <c r="S3029" s="16">
        <f t="shared" si="237"/>
        <v>40863.013356481482</v>
      </c>
      <c r="T3029" s="16">
        <f t="shared" si="238"/>
        <v>40893.013356481482</v>
      </c>
      <c r="U3029">
        <f t="shared" si="239"/>
        <v>2011</v>
      </c>
    </row>
    <row r="3030" spans="1:21" ht="48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8327</v>
      </c>
      <c r="R3030" t="s">
        <v>8330</v>
      </c>
      <c r="S3030" s="16">
        <f t="shared" si="237"/>
        <v>42673.577534722222</v>
      </c>
      <c r="T3030" s="16">
        <f t="shared" si="238"/>
        <v>42713.619201388887</v>
      </c>
      <c r="U3030">
        <f t="shared" si="239"/>
        <v>2016</v>
      </c>
    </row>
    <row r="3031" spans="1:21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48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8319</v>
      </c>
      <c r="R3034" t="s">
        <v>8345</v>
      </c>
      <c r="S3034" s="16">
        <f t="shared" si="237"/>
        <v>42234.105462962965</v>
      </c>
      <c r="T3034" s="16">
        <f t="shared" si="238"/>
        <v>42264.105462962965</v>
      </c>
      <c r="U3034">
        <f t="shared" si="239"/>
        <v>2015</v>
      </c>
    </row>
    <row r="3035" spans="1:21" ht="16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8311</v>
      </c>
      <c r="R3035" t="s">
        <v>8348</v>
      </c>
      <c r="S3035" s="16">
        <f t="shared" si="237"/>
        <v>42708.668576388889</v>
      </c>
      <c r="T3035" s="16">
        <f t="shared" si="238"/>
        <v>42738.668576388889</v>
      </c>
      <c r="U3035">
        <f t="shared" si="239"/>
        <v>2016</v>
      </c>
    </row>
    <row r="3036" spans="1:21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8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8323</v>
      </c>
      <c r="R3038" t="s">
        <v>8324</v>
      </c>
      <c r="S3038" s="16">
        <f t="shared" si="237"/>
        <v>41957.833726851852</v>
      </c>
      <c r="T3038" s="16">
        <f t="shared" si="238"/>
        <v>41987.833726851852</v>
      </c>
      <c r="U3038">
        <f t="shared" si="239"/>
        <v>2014</v>
      </c>
    </row>
    <row r="3039" spans="1:21" ht="48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8321</v>
      </c>
      <c r="R3039" t="s">
        <v>8339</v>
      </c>
      <c r="S3039" s="16">
        <f t="shared" si="237"/>
        <v>41844.922662037039</v>
      </c>
      <c r="T3039" s="16">
        <f t="shared" si="238"/>
        <v>41874.922662037039</v>
      </c>
      <c r="U3039">
        <f t="shared" si="239"/>
        <v>2014</v>
      </c>
    </row>
    <row r="3040" spans="1:21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8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8323</v>
      </c>
      <c r="R3047" t="s">
        <v>8326</v>
      </c>
      <c r="S3047" s="16">
        <f t="shared" si="237"/>
        <v>41863.359282407408</v>
      </c>
      <c r="T3047" s="16">
        <f t="shared" si="238"/>
        <v>41893.359282407408</v>
      </c>
      <c r="U3047">
        <f t="shared" si="239"/>
        <v>2014</v>
      </c>
    </row>
    <row r="3048" spans="1:21" ht="48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8323</v>
      </c>
      <c r="R3048" t="s">
        <v>8326</v>
      </c>
      <c r="S3048" s="16">
        <f t="shared" si="237"/>
        <v>41787.681527777779</v>
      </c>
      <c r="T3048" s="16">
        <f t="shared" si="238"/>
        <v>41817.681527777779</v>
      </c>
      <c r="U3048">
        <f t="shared" si="239"/>
        <v>2014</v>
      </c>
    </row>
    <row r="3049" spans="1:21" ht="32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8323</v>
      </c>
      <c r="R3049" t="s">
        <v>8326</v>
      </c>
      <c r="S3049" s="16">
        <f t="shared" si="237"/>
        <v>42136.092488425929</v>
      </c>
      <c r="T3049" s="16">
        <f t="shared" si="238"/>
        <v>42166.092488425929</v>
      </c>
      <c r="U3049">
        <f t="shared" si="239"/>
        <v>2015</v>
      </c>
    </row>
    <row r="3050" spans="1:21" ht="48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8323</v>
      </c>
      <c r="R3050" t="s">
        <v>8326</v>
      </c>
      <c r="S3050" s="16">
        <f t="shared" si="237"/>
        <v>42657.38726851852</v>
      </c>
      <c r="T3050" s="16">
        <f t="shared" si="238"/>
        <v>42687.428935185191</v>
      </c>
      <c r="U3050">
        <f t="shared" si="239"/>
        <v>2016</v>
      </c>
    </row>
    <row r="3051" spans="1:21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8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1" t="s">
        <v>8308</v>
      </c>
      <c r="R3052" t="s">
        <v>8340</v>
      </c>
      <c r="S3052" s="16">
        <f t="shared" si="237"/>
        <v>42033.001087962963</v>
      </c>
      <c r="T3052" s="16">
        <f t="shared" si="238"/>
        <v>42063.001087962963</v>
      </c>
      <c r="U3052">
        <f t="shared" si="239"/>
        <v>2015</v>
      </c>
    </row>
    <row r="3053" spans="1:21" ht="48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1" t="s">
        <v>8327</v>
      </c>
      <c r="R3053" t="s">
        <v>8354</v>
      </c>
      <c r="S3053" s="16">
        <f t="shared" si="237"/>
        <v>41509.905995370369</v>
      </c>
      <c r="T3053" s="16">
        <f t="shared" si="238"/>
        <v>41569.905995370369</v>
      </c>
      <c r="U3053">
        <f t="shared" si="239"/>
        <v>2013</v>
      </c>
    </row>
    <row r="3054" spans="1:21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32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8323</v>
      </c>
      <c r="R3057" t="s">
        <v>8326</v>
      </c>
      <c r="S3057" s="16">
        <f t="shared" si="237"/>
        <v>42620.91097222222</v>
      </c>
      <c r="T3057" s="16">
        <f t="shared" si="238"/>
        <v>42650.91097222222</v>
      </c>
      <c r="U3057">
        <f t="shared" si="239"/>
        <v>2016</v>
      </c>
    </row>
    <row r="3058" spans="1:21" ht="48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8321</v>
      </c>
      <c r="R3058" t="s">
        <v>8325</v>
      </c>
      <c r="S3058" s="16">
        <f t="shared" si="237"/>
        <v>42031.769884259258</v>
      </c>
      <c r="T3058" s="16">
        <f t="shared" si="238"/>
        <v>42090.110416666663</v>
      </c>
      <c r="U3058">
        <f t="shared" si="239"/>
        <v>2015</v>
      </c>
    </row>
    <row r="3059" spans="1:21" ht="48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8316</v>
      </c>
      <c r="R3059" t="s">
        <v>8334</v>
      </c>
      <c r="S3059" s="16">
        <f t="shared" si="237"/>
        <v>41599.855682870373</v>
      </c>
      <c r="T3059" s="16">
        <f t="shared" si="238"/>
        <v>41629.855682870373</v>
      </c>
      <c r="U3059">
        <f t="shared" si="239"/>
        <v>2013</v>
      </c>
    </row>
    <row r="3060" spans="1:21" ht="32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8323</v>
      </c>
      <c r="R3060" t="s">
        <v>8326</v>
      </c>
      <c r="S3060" s="16">
        <f t="shared" si="237"/>
        <v>42047.07640046296</v>
      </c>
      <c r="T3060" s="16">
        <f t="shared" si="238"/>
        <v>42077.034733796296</v>
      </c>
      <c r="U3060">
        <f t="shared" si="239"/>
        <v>2015</v>
      </c>
    </row>
    <row r="3061" spans="1:21" ht="48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8323</v>
      </c>
      <c r="R3061" t="s">
        <v>8335</v>
      </c>
      <c r="S3061" s="16">
        <f t="shared" si="237"/>
        <v>42144.415532407409</v>
      </c>
      <c r="T3061" s="16">
        <f t="shared" si="238"/>
        <v>42165.415532407409</v>
      </c>
      <c r="U3061">
        <f t="shared" si="239"/>
        <v>2015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48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8323</v>
      </c>
      <c r="R3063" t="s">
        <v>8324</v>
      </c>
      <c r="S3063" s="16">
        <f t="shared" si="237"/>
        <v>42435.942083333335</v>
      </c>
      <c r="T3063" s="16">
        <f t="shared" si="238"/>
        <v>42495.900416666671</v>
      </c>
      <c r="U3063">
        <f t="shared" si="239"/>
        <v>2016</v>
      </c>
    </row>
    <row r="3064" spans="1:21" ht="32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8316</v>
      </c>
      <c r="R3064" t="s">
        <v>8334</v>
      </c>
      <c r="S3064" s="16">
        <f t="shared" si="237"/>
        <v>41557.013182870374</v>
      </c>
      <c r="T3064" s="16">
        <f t="shared" si="238"/>
        <v>41587.054849537039</v>
      </c>
      <c r="U3064">
        <f t="shared" si="239"/>
        <v>2013</v>
      </c>
    </row>
    <row r="3065" spans="1:21" ht="32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8323</v>
      </c>
      <c r="R3065" t="s">
        <v>8324</v>
      </c>
      <c r="S3065" s="16">
        <f t="shared" si="237"/>
        <v>41981.57230324074</v>
      </c>
      <c r="T3065" s="16">
        <f t="shared" si="238"/>
        <v>42012.570138888885</v>
      </c>
      <c r="U3065">
        <f t="shared" si="239"/>
        <v>2014</v>
      </c>
    </row>
    <row r="3066" spans="1:21" ht="48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8308</v>
      </c>
      <c r="R3066" t="s">
        <v>8310</v>
      </c>
      <c r="S3066" s="16">
        <f t="shared" si="237"/>
        <v>41999.164340277777</v>
      </c>
      <c r="T3066" s="16">
        <f t="shared" si="238"/>
        <v>42029.164340277777</v>
      </c>
      <c r="U3066">
        <f t="shared" si="239"/>
        <v>2014</v>
      </c>
    </row>
    <row r="3067" spans="1:21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8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1" t="s">
        <v>8316</v>
      </c>
      <c r="R3068" t="s">
        <v>8344</v>
      </c>
      <c r="S3068" s="16">
        <f t="shared" si="237"/>
        <v>42736.9066087963</v>
      </c>
      <c r="T3068" s="16">
        <f t="shared" si="238"/>
        <v>42756.9066087963</v>
      </c>
      <c r="U3068">
        <f t="shared" si="239"/>
        <v>2017</v>
      </c>
    </row>
    <row r="3069" spans="1:21" ht="48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1" t="s">
        <v>8316</v>
      </c>
      <c r="R3069" t="s">
        <v>8344</v>
      </c>
      <c r="S3069" s="16">
        <f t="shared" si="237"/>
        <v>42742.246493055558</v>
      </c>
      <c r="T3069" s="16">
        <f t="shared" si="238"/>
        <v>42795.166666666672</v>
      </c>
      <c r="U3069">
        <f t="shared" si="239"/>
        <v>2017</v>
      </c>
    </row>
    <row r="3070" spans="1:21" ht="48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1" t="s">
        <v>8323</v>
      </c>
      <c r="R3070" t="s">
        <v>8324</v>
      </c>
      <c r="S3070" s="16">
        <f t="shared" si="237"/>
        <v>42665.150347222225</v>
      </c>
      <c r="T3070" s="16">
        <f t="shared" si="238"/>
        <v>42725.192013888889</v>
      </c>
      <c r="U3070">
        <f t="shared" si="239"/>
        <v>2016</v>
      </c>
    </row>
    <row r="3071" spans="1:21" ht="48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1" t="s">
        <v>8323</v>
      </c>
      <c r="R3071" t="s">
        <v>8326</v>
      </c>
      <c r="S3071" s="16">
        <f t="shared" si="237"/>
        <v>41878.911550925928</v>
      </c>
      <c r="T3071" s="16">
        <f t="shared" si="238"/>
        <v>41938.911550925928</v>
      </c>
      <c r="U3071">
        <f t="shared" si="239"/>
        <v>2014</v>
      </c>
    </row>
    <row r="3072" spans="1:21" ht="48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8323</v>
      </c>
      <c r="R3072" t="s">
        <v>8326</v>
      </c>
      <c r="S3072" s="16">
        <f t="shared" si="237"/>
        <v>41843.775011574071</v>
      </c>
      <c r="T3072" s="16">
        <f t="shared" si="238"/>
        <v>41863.775011574071</v>
      </c>
      <c r="U3072">
        <f t="shared" si="239"/>
        <v>2014</v>
      </c>
    </row>
    <row r="3073" spans="1:21" ht="48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1" t="s">
        <v>8327</v>
      </c>
      <c r="R3073" t="s">
        <v>8328</v>
      </c>
      <c r="S3073" s="16">
        <f t="shared" si="237"/>
        <v>41569.698831018519</v>
      </c>
      <c r="T3073" s="16">
        <f t="shared" si="238"/>
        <v>41599.740497685183</v>
      </c>
      <c r="U3073">
        <f t="shared" si="239"/>
        <v>2013</v>
      </c>
    </row>
    <row r="3074" spans="1:21" ht="48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240">ROUND(E3074/D3074*100,0)</f>
        <v>5</v>
      </c>
      <c r="P3074">
        <f t="shared" ref="P3074:P3137" si="241">IFERROR(ROUND(E3074/L3074,2),0)</f>
        <v>62.5</v>
      </c>
      <c r="Q3074" s="11" t="s">
        <v>8321</v>
      </c>
      <c r="R3074" t="s">
        <v>8339</v>
      </c>
      <c r="S3074" s="16">
        <f t="shared" si="237"/>
        <v>41576.834513888891</v>
      </c>
      <c r="T3074" s="16">
        <f t="shared" si="238"/>
        <v>41609.876180555555</v>
      </c>
      <c r="U3074">
        <f t="shared" si="239"/>
        <v>2013</v>
      </c>
    </row>
    <row r="3075" spans="1:21" ht="48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40"/>
        <v>5</v>
      </c>
      <c r="P3075">
        <f t="shared" si="241"/>
        <v>41.67</v>
      </c>
      <c r="Q3075" s="11" t="s">
        <v>8311</v>
      </c>
      <c r="R3075" t="s">
        <v>8349</v>
      </c>
      <c r="S3075" s="16">
        <f t="shared" ref="S3075:S3138" si="242">(((J3075/60)/60)/24)+DATE(1970,1,1)</f>
        <v>42404.033090277779</v>
      </c>
      <c r="T3075" s="16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8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1" t="s">
        <v>8323</v>
      </c>
      <c r="R3080" t="s">
        <v>8326</v>
      </c>
      <c r="S3080" s="16">
        <f t="shared" si="242"/>
        <v>41843.664618055554</v>
      </c>
      <c r="T3080" s="16">
        <f t="shared" si="243"/>
        <v>41855.666666666664</v>
      </c>
      <c r="U3080">
        <f t="shared" si="244"/>
        <v>2014</v>
      </c>
    </row>
    <row r="3081" spans="1:21" ht="48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1" t="s">
        <v>8319</v>
      </c>
      <c r="R3081" t="s">
        <v>8345</v>
      </c>
      <c r="S3081" s="16">
        <f t="shared" si="242"/>
        <v>42087.878912037035</v>
      </c>
      <c r="T3081" s="16">
        <f t="shared" si="243"/>
        <v>42117.878912037035</v>
      </c>
      <c r="U3081">
        <f t="shared" si="244"/>
        <v>2015</v>
      </c>
    </row>
    <row r="3082" spans="1:21" ht="48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1" t="s">
        <v>8327</v>
      </c>
      <c r="R3082" t="s">
        <v>8350</v>
      </c>
      <c r="S3082" s="16">
        <f t="shared" si="242"/>
        <v>41711.169085648151</v>
      </c>
      <c r="T3082" s="16">
        <f t="shared" si="243"/>
        <v>41771.169085648151</v>
      </c>
      <c r="U3082">
        <f t="shared" si="244"/>
        <v>2014</v>
      </c>
    </row>
    <row r="3083" spans="1:21" ht="32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1" t="s">
        <v>8308</v>
      </c>
      <c r="R3083" t="s">
        <v>8342</v>
      </c>
      <c r="S3083" s="16">
        <f t="shared" si="242"/>
        <v>41954.688310185185</v>
      </c>
      <c r="T3083" s="16">
        <f t="shared" si="243"/>
        <v>41984.688310185185</v>
      </c>
      <c r="U3083">
        <f t="shared" si="244"/>
        <v>2014</v>
      </c>
    </row>
    <row r="3084" spans="1:21" ht="48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8319</v>
      </c>
      <c r="R3084" t="s">
        <v>8320</v>
      </c>
      <c r="S3084" s="16">
        <f t="shared" si="242"/>
        <v>42807.755173611105</v>
      </c>
      <c r="T3084" s="16">
        <f t="shared" si="243"/>
        <v>42814.755173611105</v>
      </c>
      <c r="U3084">
        <f t="shared" si="244"/>
        <v>2017</v>
      </c>
    </row>
    <row r="3085" spans="1:21" ht="48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8323</v>
      </c>
      <c r="R3085" t="s">
        <v>8326</v>
      </c>
      <c r="S3085" s="16">
        <f t="shared" si="242"/>
        <v>42425.730671296296</v>
      </c>
      <c r="T3085" s="16">
        <f t="shared" si="243"/>
        <v>42442.5</v>
      </c>
      <c r="U3085">
        <f t="shared" si="244"/>
        <v>2016</v>
      </c>
    </row>
    <row r="3086" spans="1:21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8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1" t="s">
        <v>8323</v>
      </c>
      <c r="R3088" t="s">
        <v>8335</v>
      </c>
      <c r="S3088" s="16">
        <f t="shared" si="242"/>
        <v>42138.798819444448</v>
      </c>
      <c r="T3088" s="16">
        <f t="shared" si="243"/>
        <v>42170.798819444448</v>
      </c>
      <c r="U3088">
        <f t="shared" si="244"/>
        <v>2015</v>
      </c>
    </row>
    <row r="3089" spans="1:21" ht="48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1" t="s">
        <v>8327</v>
      </c>
      <c r="R3089" t="s">
        <v>8354</v>
      </c>
      <c r="S3089" s="16">
        <f t="shared" si="242"/>
        <v>40939.948773148149</v>
      </c>
      <c r="T3089" s="16">
        <f t="shared" si="243"/>
        <v>40960.948773148149</v>
      </c>
      <c r="U3089">
        <f t="shared" si="244"/>
        <v>2012</v>
      </c>
    </row>
    <row r="3090" spans="1:21" ht="16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1" t="s">
        <v>8323</v>
      </c>
      <c r="R3090" t="s">
        <v>8324</v>
      </c>
      <c r="S3090" s="16">
        <f t="shared" si="242"/>
        <v>42678.932083333333</v>
      </c>
      <c r="T3090" s="16">
        <f t="shared" si="243"/>
        <v>42683.973750000005</v>
      </c>
      <c r="U3090">
        <f t="shared" si="244"/>
        <v>2016</v>
      </c>
    </row>
    <row r="3091" spans="1:21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8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8316</v>
      </c>
      <c r="R3092" t="s">
        <v>8334</v>
      </c>
      <c r="S3092" s="16">
        <f t="shared" si="242"/>
        <v>42430.747511574074</v>
      </c>
      <c r="T3092" s="16">
        <f t="shared" si="243"/>
        <v>42460.70584490741</v>
      </c>
      <c r="U3092">
        <f t="shared" si="244"/>
        <v>2016</v>
      </c>
    </row>
    <row r="3093" spans="1:21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8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8308</v>
      </c>
      <c r="R3094" t="s">
        <v>8342</v>
      </c>
      <c r="S3094" s="16">
        <f t="shared" si="242"/>
        <v>42070.677604166667</v>
      </c>
      <c r="T3094" s="16">
        <f t="shared" si="243"/>
        <v>42100.635937500003</v>
      </c>
      <c r="U3094">
        <f t="shared" si="244"/>
        <v>2015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8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8323</v>
      </c>
      <c r="R3097" t="s">
        <v>8335</v>
      </c>
      <c r="S3097" s="16">
        <f t="shared" si="242"/>
        <v>42013.424502314811</v>
      </c>
      <c r="T3097" s="16">
        <f t="shared" si="243"/>
        <v>42051.424502314811</v>
      </c>
      <c r="U3097">
        <f t="shared" si="244"/>
        <v>2015</v>
      </c>
    </row>
    <row r="3098" spans="1:21" ht="32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8311</v>
      </c>
      <c r="R3098" t="s">
        <v>8356</v>
      </c>
      <c r="S3098" s="16">
        <f t="shared" si="242"/>
        <v>42068.799039351856</v>
      </c>
      <c r="T3098" s="16">
        <f t="shared" si="243"/>
        <v>42098.757372685184</v>
      </c>
      <c r="U3098">
        <f t="shared" si="244"/>
        <v>2015</v>
      </c>
    </row>
    <row r="3099" spans="1:21" ht="48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8323</v>
      </c>
      <c r="R3099" t="s">
        <v>8326</v>
      </c>
      <c r="S3099" s="16">
        <f t="shared" si="242"/>
        <v>42069.903437500005</v>
      </c>
      <c r="T3099" s="16">
        <f t="shared" si="243"/>
        <v>42092.833333333328</v>
      </c>
      <c r="U3099">
        <f t="shared" si="244"/>
        <v>2015</v>
      </c>
    </row>
    <row r="3100" spans="1:21" ht="48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8323</v>
      </c>
      <c r="R3100" t="s">
        <v>8326</v>
      </c>
      <c r="S3100" s="16">
        <f t="shared" si="242"/>
        <v>41991.022488425922</v>
      </c>
      <c r="T3100" s="16">
        <f t="shared" si="243"/>
        <v>42015.041666666672</v>
      </c>
      <c r="U3100">
        <f t="shared" si="244"/>
        <v>2014</v>
      </c>
    </row>
    <row r="3101" spans="1:21" ht="48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8321</v>
      </c>
      <c r="R3101" t="s">
        <v>8325</v>
      </c>
      <c r="S3101" s="16">
        <f t="shared" si="242"/>
        <v>42032.82576388889</v>
      </c>
      <c r="T3101" s="16">
        <f t="shared" si="243"/>
        <v>42062.82576388889</v>
      </c>
      <c r="U3101">
        <f t="shared" si="244"/>
        <v>2015</v>
      </c>
    </row>
    <row r="3102" spans="1:21" ht="48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8327</v>
      </c>
      <c r="R3102" t="s">
        <v>8330</v>
      </c>
      <c r="S3102" s="16">
        <f t="shared" si="242"/>
        <v>42559.814178240747</v>
      </c>
      <c r="T3102" s="16">
        <f t="shared" si="243"/>
        <v>42589.814178240747</v>
      </c>
      <c r="U3102">
        <f t="shared" si="244"/>
        <v>2016</v>
      </c>
    </row>
    <row r="3103" spans="1:21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32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1" t="s">
        <v>8308</v>
      </c>
      <c r="R3105" t="s">
        <v>8342</v>
      </c>
      <c r="S3105" s="16">
        <f t="shared" si="242"/>
        <v>42094.101145833338</v>
      </c>
      <c r="T3105" s="16">
        <f t="shared" si="243"/>
        <v>42124.101145833338</v>
      </c>
      <c r="U3105">
        <f t="shared" si="244"/>
        <v>2015</v>
      </c>
    </row>
    <row r="3106" spans="1:21" ht="48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1" t="s">
        <v>8319</v>
      </c>
      <c r="R3106" t="s">
        <v>8320</v>
      </c>
      <c r="S3106" s="16">
        <f t="shared" si="242"/>
        <v>42804.034120370372</v>
      </c>
      <c r="T3106" s="16">
        <f t="shared" si="243"/>
        <v>42855.708333333328</v>
      </c>
      <c r="U3106">
        <f t="shared" si="244"/>
        <v>2017</v>
      </c>
    </row>
    <row r="3107" spans="1:21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8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1" t="s">
        <v>8308</v>
      </c>
      <c r="R3108" t="s">
        <v>8310</v>
      </c>
      <c r="S3108" s="16">
        <f t="shared" si="242"/>
        <v>42115.656539351854</v>
      </c>
      <c r="T3108" s="16">
        <f t="shared" si="243"/>
        <v>42145.656539351854</v>
      </c>
      <c r="U3108">
        <f t="shared" si="244"/>
        <v>2015</v>
      </c>
    </row>
    <row r="3109" spans="1:21" ht="48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1" t="s">
        <v>8308</v>
      </c>
      <c r="R3109" t="s">
        <v>8342</v>
      </c>
      <c r="S3109" s="16">
        <f t="shared" si="242"/>
        <v>42192.816238425927</v>
      </c>
      <c r="T3109" s="16">
        <f t="shared" si="243"/>
        <v>42212.165972222225</v>
      </c>
      <c r="U3109">
        <f t="shared" si="244"/>
        <v>2015</v>
      </c>
    </row>
    <row r="3110" spans="1:21" ht="48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1" t="s">
        <v>8308</v>
      </c>
      <c r="R3110" t="s">
        <v>8315</v>
      </c>
      <c r="S3110" s="16">
        <f t="shared" si="242"/>
        <v>42408.714814814812</v>
      </c>
      <c r="T3110" s="16">
        <f t="shared" si="243"/>
        <v>42438.714814814812</v>
      </c>
      <c r="U3110">
        <f t="shared" si="244"/>
        <v>2016</v>
      </c>
    </row>
    <row r="3111" spans="1:21" ht="80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8308</v>
      </c>
      <c r="R3111" t="s">
        <v>8310</v>
      </c>
      <c r="S3111" s="16">
        <f t="shared" si="242"/>
        <v>42061.11583333333</v>
      </c>
      <c r="T3111" s="16">
        <f t="shared" si="243"/>
        <v>42091.074166666673</v>
      </c>
      <c r="U3111">
        <f t="shared" si="244"/>
        <v>2015</v>
      </c>
    </row>
    <row r="3112" spans="1:21" ht="48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1" t="s">
        <v>8308</v>
      </c>
      <c r="R3112" t="s">
        <v>8310</v>
      </c>
      <c r="S3112" s="16">
        <f t="shared" si="242"/>
        <v>41836.847615740742</v>
      </c>
      <c r="T3112" s="16">
        <f t="shared" si="243"/>
        <v>41866.847615740742</v>
      </c>
      <c r="U3112">
        <f t="shared" si="244"/>
        <v>2014</v>
      </c>
    </row>
    <row r="3113" spans="1:21" ht="32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8327</v>
      </c>
      <c r="R3113" t="s">
        <v>8331</v>
      </c>
      <c r="S3113" s="16">
        <f t="shared" si="242"/>
        <v>42141.762800925921</v>
      </c>
      <c r="T3113" s="16">
        <f t="shared" si="243"/>
        <v>42164.083333333328</v>
      </c>
      <c r="U3113">
        <f t="shared" si="244"/>
        <v>2015</v>
      </c>
    </row>
    <row r="3114" spans="1:21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8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8323</v>
      </c>
      <c r="R3116" t="s">
        <v>8324</v>
      </c>
      <c r="S3116" s="16">
        <f t="shared" si="242"/>
        <v>42766.956921296296</v>
      </c>
      <c r="T3116" s="16">
        <f t="shared" si="243"/>
        <v>42796.956921296296</v>
      </c>
      <c r="U3116">
        <f t="shared" si="244"/>
        <v>2017</v>
      </c>
    </row>
    <row r="3117" spans="1:21" ht="48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8323</v>
      </c>
      <c r="R3117" t="s">
        <v>8326</v>
      </c>
      <c r="S3117" s="16">
        <f t="shared" si="242"/>
        <v>41856.672152777777</v>
      </c>
      <c r="T3117" s="16">
        <f t="shared" si="243"/>
        <v>41886.672152777777</v>
      </c>
      <c r="U3117">
        <f t="shared" si="244"/>
        <v>2014</v>
      </c>
    </row>
    <row r="3118" spans="1:21" ht="48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8311</v>
      </c>
      <c r="R3118" t="s">
        <v>8352</v>
      </c>
      <c r="S3118" s="16">
        <f t="shared" si="242"/>
        <v>41550.922974537039</v>
      </c>
      <c r="T3118" s="16">
        <f t="shared" si="243"/>
        <v>41580.922974537039</v>
      </c>
      <c r="U3118">
        <f t="shared" si="244"/>
        <v>2013</v>
      </c>
    </row>
    <row r="3119" spans="1:21" ht="48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8311</v>
      </c>
      <c r="R3119" t="s">
        <v>8356</v>
      </c>
      <c r="S3119" s="16">
        <f t="shared" si="242"/>
        <v>42524.36650462963</v>
      </c>
      <c r="T3119" s="16">
        <f t="shared" si="243"/>
        <v>42567.36650462963</v>
      </c>
      <c r="U3119">
        <f t="shared" si="244"/>
        <v>2016</v>
      </c>
    </row>
    <row r="3120" spans="1:21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8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8327</v>
      </c>
      <c r="R3123" t="s">
        <v>8350</v>
      </c>
      <c r="S3123" s="16">
        <f t="shared" si="242"/>
        <v>42599.965324074074</v>
      </c>
      <c r="T3123" s="16">
        <f t="shared" si="243"/>
        <v>42629.965324074074</v>
      </c>
      <c r="U3123">
        <f t="shared" si="244"/>
        <v>2016</v>
      </c>
    </row>
    <row r="3124" spans="1:21" ht="48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8323</v>
      </c>
      <c r="R3124" t="s">
        <v>8326</v>
      </c>
      <c r="S3124" s="16">
        <f t="shared" si="242"/>
        <v>42615.142870370371</v>
      </c>
      <c r="T3124" s="16">
        <f t="shared" si="243"/>
        <v>42645.142870370371</v>
      </c>
      <c r="U3124">
        <f t="shared" si="244"/>
        <v>2016</v>
      </c>
    </row>
    <row r="3125" spans="1:21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8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8308</v>
      </c>
      <c r="R3126" t="s">
        <v>8310</v>
      </c>
      <c r="S3126" s="16">
        <f t="shared" si="242"/>
        <v>42683.420312500006</v>
      </c>
      <c r="T3126" s="16">
        <f t="shared" si="243"/>
        <v>42698.958333333328</v>
      </c>
      <c r="U3126">
        <f t="shared" si="244"/>
        <v>2016</v>
      </c>
    </row>
    <row r="3127" spans="1:21" ht="48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1" t="s">
        <v>8319</v>
      </c>
      <c r="R3127" t="s">
        <v>8345</v>
      </c>
      <c r="S3127" s="16">
        <f t="shared" si="242"/>
        <v>41854.747592592597</v>
      </c>
      <c r="T3127" s="16">
        <f t="shared" si="243"/>
        <v>41914.747592592597</v>
      </c>
      <c r="U3127">
        <f t="shared" si="244"/>
        <v>2014</v>
      </c>
    </row>
    <row r="3128" spans="1:21" ht="48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1" t="s">
        <v>8308</v>
      </c>
      <c r="R3128" t="s">
        <v>8310</v>
      </c>
      <c r="S3128" s="16">
        <f t="shared" si="242"/>
        <v>42172.816423611104</v>
      </c>
      <c r="T3128" s="16">
        <f t="shared" si="243"/>
        <v>42202.816423611104</v>
      </c>
      <c r="U3128">
        <f t="shared" si="244"/>
        <v>2015</v>
      </c>
    </row>
    <row r="3129" spans="1:21" ht="48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1" t="s">
        <v>8308</v>
      </c>
      <c r="R3129" t="s">
        <v>8342</v>
      </c>
      <c r="S3129" s="16">
        <f t="shared" si="242"/>
        <v>42063.721817129626</v>
      </c>
      <c r="T3129" s="16">
        <f t="shared" si="243"/>
        <v>42108.680150462969</v>
      </c>
      <c r="U3129">
        <f t="shared" si="244"/>
        <v>2015</v>
      </c>
    </row>
    <row r="3130" spans="1:21" ht="48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1" t="s">
        <v>8311</v>
      </c>
      <c r="R3130" t="s">
        <v>8348</v>
      </c>
      <c r="S3130" s="16">
        <f t="shared" si="242"/>
        <v>42340.360312500001</v>
      </c>
      <c r="T3130" s="16">
        <f t="shared" si="243"/>
        <v>42370.360312500001</v>
      </c>
      <c r="U3130">
        <f t="shared" si="244"/>
        <v>2015</v>
      </c>
    </row>
    <row r="3131" spans="1:21" ht="48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1" t="s">
        <v>8319</v>
      </c>
      <c r="R3131" t="s">
        <v>8345</v>
      </c>
      <c r="S3131" s="16">
        <f t="shared" si="242"/>
        <v>42124.893182870372</v>
      </c>
      <c r="T3131" s="16">
        <f t="shared" si="243"/>
        <v>42154.893182870372</v>
      </c>
      <c r="U3131">
        <f t="shared" si="244"/>
        <v>2015</v>
      </c>
    </row>
    <row r="3132" spans="1:21" ht="16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1" t="s">
        <v>8327</v>
      </c>
      <c r="R3132" t="s">
        <v>8350</v>
      </c>
      <c r="S3132" s="16">
        <f t="shared" si="242"/>
        <v>41227.641724537039</v>
      </c>
      <c r="T3132" s="16">
        <f t="shared" si="243"/>
        <v>41262.641724537039</v>
      </c>
      <c r="U3132">
        <f t="shared" si="244"/>
        <v>2012</v>
      </c>
    </row>
    <row r="3133" spans="1:21" ht="48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1" t="s">
        <v>8319</v>
      </c>
      <c r="R3133" t="s">
        <v>8345</v>
      </c>
      <c r="S3133" s="16">
        <f t="shared" si="242"/>
        <v>42440.650335648148</v>
      </c>
      <c r="T3133" s="16">
        <f t="shared" si="243"/>
        <v>42499.868055555555</v>
      </c>
      <c r="U3133">
        <f t="shared" si="244"/>
        <v>2016</v>
      </c>
    </row>
    <row r="3134" spans="1:21" ht="32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1" t="s">
        <v>8323</v>
      </c>
      <c r="R3134" t="s">
        <v>8324</v>
      </c>
      <c r="S3134" s="16">
        <f t="shared" si="242"/>
        <v>42132.9143287037</v>
      </c>
      <c r="T3134" s="16">
        <f t="shared" si="243"/>
        <v>42162.9143287037</v>
      </c>
      <c r="U3134">
        <f t="shared" si="244"/>
        <v>2015</v>
      </c>
    </row>
    <row r="3135" spans="1:21" ht="48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1" t="s">
        <v>8321</v>
      </c>
      <c r="R3135" t="s">
        <v>8325</v>
      </c>
      <c r="S3135" s="16">
        <f t="shared" si="242"/>
        <v>42079.628344907411</v>
      </c>
      <c r="T3135" s="16">
        <f t="shared" si="243"/>
        <v>42139.628344907411</v>
      </c>
      <c r="U3135">
        <f t="shared" si="244"/>
        <v>2015</v>
      </c>
    </row>
    <row r="3136" spans="1:21" ht="32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1" t="s">
        <v>8308</v>
      </c>
      <c r="R3136" t="s">
        <v>8342</v>
      </c>
      <c r="S3136" s="16">
        <f t="shared" si="242"/>
        <v>42073.798171296294</v>
      </c>
      <c r="T3136" s="16">
        <f t="shared" si="243"/>
        <v>42133.798171296294</v>
      </c>
      <c r="U3136">
        <f t="shared" si="244"/>
        <v>2015</v>
      </c>
    </row>
    <row r="3137" spans="1:21" ht="48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1" t="s">
        <v>8311</v>
      </c>
      <c r="R3137" t="s">
        <v>8356</v>
      </c>
      <c r="S3137" s="16">
        <f t="shared" si="242"/>
        <v>40736.668032407404</v>
      </c>
      <c r="T3137" s="16">
        <f t="shared" si="243"/>
        <v>40766.668032407404</v>
      </c>
      <c r="U3137">
        <f t="shared" si="244"/>
        <v>2011</v>
      </c>
    </row>
    <row r="3138" spans="1:21" ht="48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2</v>
      </c>
      <c r="P3138">
        <f t="shared" ref="P3138:P3201" si="246">IFERROR(ROUND(E3138/L3138,2),0)</f>
        <v>25</v>
      </c>
      <c r="Q3138" s="11" t="s">
        <v>8323</v>
      </c>
      <c r="R3138" t="s">
        <v>8326</v>
      </c>
      <c r="S3138" s="16">
        <f t="shared" si="242"/>
        <v>41858.214629629627</v>
      </c>
      <c r="T3138" s="16">
        <f t="shared" si="243"/>
        <v>41888.214629629627</v>
      </c>
      <c r="U3138">
        <f t="shared" si="244"/>
        <v>2014</v>
      </c>
    </row>
    <row r="3139" spans="1:21" ht="48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45"/>
        <v>3</v>
      </c>
      <c r="P3139">
        <f t="shared" si="246"/>
        <v>10</v>
      </c>
      <c r="Q3139" s="11" t="s">
        <v>8316</v>
      </c>
      <c r="R3139" t="s">
        <v>8334</v>
      </c>
      <c r="S3139" s="16">
        <f t="shared" ref="S3139:S3202" si="247">(((J3139/60)/60)/24)+DATE(1970,1,1)</f>
        <v>42384.110775462963</v>
      </c>
      <c r="T3139" s="16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1" t="s">
        <v>8311</v>
      </c>
      <c r="R3140" t="s">
        <v>8349</v>
      </c>
      <c r="S3140" s="16">
        <f t="shared" si="247"/>
        <v>40672.729872685188</v>
      </c>
      <c r="T3140" s="16">
        <f t="shared" si="248"/>
        <v>40702.729872685188</v>
      </c>
      <c r="U3140">
        <f t="shared" si="249"/>
        <v>2011</v>
      </c>
    </row>
    <row r="3141" spans="1:21" ht="48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8319</v>
      </c>
      <c r="R3141" t="s">
        <v>8345</v>
      </c>
      <c r="S3141" s="16">
        <f t="shared" si="247"/>
        <v>42656.86137731481</v>
      </c>
      <c r="T3141" s="16">
        <f t="shared" si="248"/>
        <v>42676.165972222225</v>
      </c>
      <c r="U3141">
        <f t="shared" si="249"/>
        <v>2016</v>
      </c>
    </row>
    <row r="3142" spans="1:21" ht="48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8313</v>
      </c>
      <c r="R3142" t="s">
        <v>8355</v>
      </c>
      <c r="S3142" s="16">
        <f t="shared" si="247"/>
        <v>41871.65315972222</v>
      </c>
      <c r="T3142" s="16">
        <f t="shared" si="248"/>
        <v>41902.65315972222</v>
      </c>
      <c r="U3142">
        <f t="shared" si="249"/>
        <v>2014</v>
      </c>
    </row>
    <row r="3143" spans="1:21" ht="48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8311</v>
      </c>
      <c r="R3143" t="s">
        <v>8348</v>
      </c>
      <c r="S3143" s="16">
        <f t="shared" si="247"/>
        <v>42360.437152777777</v>
      </c>
      <c r="T3143" s="16">
        <f t="shared" si="248"/>
        <v>42420.437152777777</v>
      </c>
      <c r="U3143">
        <f t="shared" si="249"/>
        <v>2015</v>
      </c>
    </row>
    <row r="3144" spans="1:21" ht="16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8323</v>
      </c>
      <c r="R3144" t="s">
        <v>8326</v>
      </c>
      <c r="S3144" s="16">
        <f t="shared" si="247"/>
        <v>41914.590011574073</v>
      </c>
      <c r="T3144" s="16">
        <f t="shared" si="248"/>
        <v>41955.907638888893</v>
      </c>
      <c r="U3144">
        <f t="shared" si="249"/>
        <v>2014</v>
      </c>
    </row>
    <row r="3145" spans="1:21" ht="32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8311</v>
      </c>
      <c r="R3145" t="s">
        <v>8352</v>
      </c>
      <c r="S3145" s="16">
        <f t="shared" si="247"/>
        <v>41991.713460648149</v>
      </c>
      <c r="T3145" s="16">
        <f t="shared" si="248"/>
        <v>42050.651388888888</v>
      </c>
      <c r="U3145">
        <f t="shared" si="249"/>
        <v>2014</v>
      </c>
    </row>
    <row r="3146" spans="1:21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8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8323</v>
      </c>
      <c r="R3147" t="s">
        <v>8326</v>
      </c>
      <c r="S3147" s="16">
        <f t="shared" si="247"/>
        <v>42188.83293981482</v>
      </c>
      <c r="T3147" s="16">
        <f t="shared" si="248"/>
        <v>42242.772222222222</v>
      </c>
      <c r="U3147">
        <f t="shared" si="249"/>
        <v>2015</v>
      </c>
    </row>
    <row r="3148" spans="1:21" ht="48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8323</v>
      </c>
      <c r="R3148" t="s">
        <v>8326</v>
      </c>
      <c r="S3148" s="16">
        <f t="shared" si="247"/>
        <v>42057.190960648149</v>
      </c>
      <c r="T3148" s="16">
        <f t="shared" si="248"/>
        <v>42087.149293981478</v>
      </c>
      <c r="U3148">
        <f t="shared" si="249"/>
        <v>2015</v>
      </c>
    </row>
    <row r="3149" spans="1:21" ht="48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8335</v>
      </c>
      <c r="S3149" s="16">
        <f t="shared" si="247"/>
        <v>41946.936909722222</v>
      </c>
      <c r="T3149" s="16">
        <f t="shared" si="248"/>
        <v>41966.936909722222</v>
      </c>
      <c r="U3149">
        <f t="shared" si="249"/>
        <v>2014</v>
      </c>
    </row>
    <row r="3150" spans="1:21" ht="32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8323</v>
      </c>
      <c r="R3150" t="s">
        <v>8326</v>
      </c>
      <c r="S3150" s="16">
        <f t="shared" si="247"/>
        <v>42125.644467592589</v>
      </c>
      <c r="T3150" s="16">
        <f t="shared" si="248"/>
        <v>42155.644467592589</v>
      </c>
      <c r="U3150">
        <f t="shared" si="249"/>
        <v>2015</v>
      </c>
    </row>
    <row r="3151" spans="1:21" ht="48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8323</v>
      </c>
      <c r="R3151" t="s">
        <v>8326</v>
      </c>
      <c r="S3151" s="16">
        <f t="shared" si="247"/>
        <v>42649.54923611111</v>
      </c>
      <c r="T3151" s="16">
        <f t="shared" si="248"/>
        <v>42709.590902777782</v>
      </c>
      <c r="U3151">
        <f t="shared" si="249"/>
        <v>2016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8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8323</v>
      </c>
      <c r="R3155" t="s">
        <v>8326</v>
      </c>
      <c r="S3155" s="16">
        <f t="shared" si="247"/>
        <v>42446.060694444444</v>
      </c>
      <c r="T3155" s="16">
        <f t="shared" si="248"/>
        <v>42461.165972222225</v>
      </c>
      <c r="U3155">
        <f t="shared" si="249"/>
        <v>2016</v>
      </c>
    </row>
    <row r="3156" spans="1:21" ht="48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8323</v>
      </c>
      <c r="R3156" t="s">
        <v>8326</v>
      </c>
      <c r="S3156" s="16">
        <f t="shared" si="247"/>
        <v>41920.963472222218</v>
      </c>
      <c r="T3156" s="16">
        <f t="shared" si="248"/>
        <v>41951</v>
      </c>
      <c r="U3156">
        <f t="shared" si="249"/>
        <v>2014</v>
      </c>
    </row>
    <row r="3157" spans="1:21" ht="48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8323</v>
      </c>
      <c r="R3157" t="s">
        <v>8326</v>
      </c>
      <c r="S3157" s="16">
        <f t="shared" si="247"/>
        <v>42029.135879629626</v>
      </c>
      <c r="T3157" s="16">
        <f t="shared" si="248"/>
        <v>42059.135879629626</v>
      </c>
      <c r="U3157">
        <f t="shared" si="249"/>
        <v>2015</v>
      </c>
    </row>
    <row r="3158" spans="1:21" ht="48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8313</v>
      </c>
      <c r="R3158" t="s">
        <v>8355</v>
      </c>
      <c r="S3158" s="16">
        <f t="shared" si="247"/>
        <v>41936.020752314813</v>
      </c>
      <c r="T3158" s="16">
        <f t="shared" si="248"/>
        <v>41956.062418981484</v>
      </c>
      <c r="U3158">
        <f t="shared" si="249"/>
        <v>2014</v>
      </c>
    </row>
    <row r="3159" spans="1:21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32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1" t="s">
        <v>8311</v>
      </c>
      <c r="R3163" t="s">
        <v>8356</v>
      </c>
      <c r="S3163" s="16">
        <f t="shared" si="247"/>
        <v>41373.579675925925</v>
      </c>
      <c r="T3163" s="16">
        <f t="shared" si="248"/>
        <v>41418.579675925925</v>
      </c>
      <c r="U3163">
        <f t="shared" si="249"/>
        <v>2013</v>
      </c>
    </row>
    <row r="3164" spans="1:21" ht="48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1" t="s">
        <v>8327</v>
      </c>
      <c r="R3164" t="s">
        <v>8350</v>
      </c>
      <c r="S3164" s="16">
        <f t="shared" si="247"/>
        <v>41829.965532407405</v>
      </c>
      <c r="T3164" s="16">
        <f t="shared" si="248"/>
        <v>41881.645833333336</v>
      </c>
      <c r="U3164">
        <f t="shared" si="249"/>
        <v>2014</v>
      </c>
    </row>
    <row r="3165" spans="1:21" ht="48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8308</v>
      </c>
      <c r="R3165" t="s">
        <v>8310</v>
      </c>
      <c r="S3165" s="16">
        <f t="shared" si="247"/>
        <v>42752.845451388886</v>
      </c>
      <c r="T3165" s="16">
        <f t="shared" si="248"/>
        <v>42784.249305555553</v>
      </c>
      <c r="U3165">
        <f t="shared" si="249"/>
        <v>2017</v>
      </c>
    </row>
    <row r="3166" spans="1:21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48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8323</v>
      </c>
      <c r="R3167" t="s">
        <v>8326</v>
      </c>
      <c r="S3167" s="16">
        <f t="shared" si="247"/>
        <v>42358.684872685189</v>
      </c>
      <c r="T3167" s="16">
        <f t="shared" si="248"/>
        <v>42387</v>
      </c>
      <c r="U3167">
        <f t="shared" si="249"/>
        <v>2015</v>
      </c>
    </row>
    <row r="3168" spans="1:21" ht="48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8327</v>
      </c>
      <c r="R3168" t="s">
        <v>8350</v>
      </c>
      <c r="S3168" s="16">
        <f t="shared" si="247"/>
        <v>40921.117662037039</v>
      </c>
      <c r="T3168" s="16">
        <f t="shared" si="248"/>
        <v>40951.117662037039</v>
      </c>
      <c r="U3168">
        <f t="shared" si="249"/>
        <v>2012</v>
      </c>
    </row>
    <row r="3169" spans="1:21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32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1" t="s">
        <v>8316</v>
      </c>
      <c r="R3171" t="s">
        <v>8334</v>
      </c>
      <c r="S3171" s="16">
        <f t="shared" si="247"/>
        <v>41832.086377314816</v>
      </c>
      <c r="T3171" s="16">
        <f t="shared" si="248"/>
        <v>41867.086377314816</v>
      </c>
      <c r="U3171">
        <f t="shared" si="249"/>
        <v>2014</v>
      </c>
    </row>
    <row r="3172" spans="1:21" ht="48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1" t="s">
        <v>8308</v>
      </c>
      <c r="R3172" t="s">
        <v>8318</v>
      </c>
      <c r="S3172" s="16">
        <f t="shared" si="247"/>
        <v>41767.587094907409</v>
      </c>
      <c r="T3172" s="16">
        <f t="shared" si="248"/>
        <v>41782.587094907409</v>
      </c>
      <c r="U3172">
        <f t="shared" si="249"/>
        <v>2014</v>
      </c>
    </row>
    <row r="3173" spans="1:21" ht="48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1" t="s">
        <v>8316</v>
      </c>
      <c r="R3173" t="s">
        <v>8334</v>
      </c>
      <c r="S3173" s="16">
        <f t="shared" si="247"/>
        <v>41018.711863425924</v>
      </c>
      <c r="T3173" s="16">
        <f t="shared" si="248"/>
        <v>41048.711863425924</v>
      </c>
      <c r="U3173">
        <f t="shared" si="249"/>
        <v>2012</v>
      </c>
    </row>
    <row r="3174" spans="1:21" ht="48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1" t="s">
        <v>8311</v>
      </c>
      <c r="R3174" t="s">
        <v>8349</v>
      </c>
      <c r="S3174" s="16">
        <f t="shared" si="247"/>
        <v>41652.742488425924</v>
      </c>
      <c r="T3174" s="16">
        <f t="shared" si="248"/>
        <v>41712.700821759259</v>
      </c>
      <c r="U3174">
        <f t="shared" si="249"/>
        <v>2014</v>
      </c>
    </row>
    <row r="3175" spans="1:21" ht="48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1" t="s">
        <v>8319</v>
      </c>
      <c r="R3175" t="s">
        <v>8320</v>
      </c>
      <c r="S3175" s="16">
        <f t="shared" si="247"/>
        <v>42804.895474537043</v>
      </c>
      <c r="T3175" s="16">
        <f t="shared" si="248"/>
        <v>42834.853807870371</v>
      </c>
      <c r="U3175">
        <f t="shared" si="249"/>
        <v>2017</v>
      </c>
    </row>
    <row r="3176" spans="1:21" ht="48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1" t="s">
        <v>8327</v>
      </c>
      <c r="R3176" t="s">
        <v>8330</v>
      </c>
      <c r="S3176" s="16">
        <f t="shared" si="247"/>
        <v>41841.56381944444</v>
      </c>
      <c r="T3176" s="16">
        <f t="shared" si="248"/>
        <v>41882.818749999999</v>
      </c>
      <c r="U3176">
        <f t="shared" si="249"/>
        <v>2014</v>
      </c>
    </row>
    <row r="3177" spans="1:21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8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8308</v>
      </c>
      <c r="R3180" t="s">
        <v>8342</v>
      </c>
      <c r="S3180" s="16">
        <f t="shared" si="247"/>
        <v>41961.18913194444</v>
      </c>
      <c r="T3180" s="16">
        <f t="shared" si="248"/>
        <v>41991.18913194444</v>
      </c>
      <c r="U3180">
        <f t="shared" si="249"/>
        <v>2014</v>
      </c>
    </row>
    <row r="3181" spans="1:21" ht="48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8321</v>
      </c>
      <c r="R3181" t="s">
        <v>8339</v>
      </c>
      <c r="S3181" s="16">
        <f t="shared" si="247"/>
        <v>41938.717256944445</v>
      </c>
      <c r="T3181" s="16">
        <f t="shared" si="248"/>
        <v>41969.551388888889</v>
      </c>
      <c r="U3181">
        <f t="shared" si="249"/>
        <v>2014</v>
      </c>
    </row>
    <row r="3182" spans="1:21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8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1" t="s">
        <v>8311</v>
      </c>
      <c r="R3184" t="s">
        <v>8349</v>
      </c>
      <c r="S3184" s="16">
        <f t="shared" si="247"/>
        <v>42144.769479166673</v>
      </c>
      <c r="T3184" s="16">
        <f t="shared" si="248"/>
        <v>42174.769479166673</v>
      </c>
      <c r="U3184">
        <f t="shared" si="249"/>
        <v>2015</v>
      </c>
    </row>
    <row r="3185" spans="1:21" ht="48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1" t="s">
        <v>8308</v>
      </c>
      <c r="R3185" t="s">
        <v>8342</v>
      </c>
      <c r="S3185" s="16">
        <f t="shared" si="247"/>
        <v>42632.443368055552</v>
      </c>
      <c r="T3185" s="16">
        <f t="shared" si="248"/>
        <v>42662.443368055552</v>
      </c>
      <c r="U3185">
        <f t="shared" si="249"/>
        <v>2016</v>
      </c>
    </row>
    <row r="3186" spans="1:21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8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1" t="s">
        <v>8323</v>
      </c>
      <c r="R3187" t="s">
        <v>8326</v>
      </c>
      <c r="S3187" s="16">
        <f t="shared" si="247"/>
        <v>42497.070775462969</v>
      </c>
      <c r="T3187" s="16">
        <f t="shared" si="248"/>
        <v>42514.600694444445</v>
      </c>
      <c r="U3187">
        <f t="shared" si="249"/>
        <v>2016</v>
      </c>
    </row>
    <row r="3188" spans="1:21" ht="48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1" t="s">
        <v>8323</v>
      </c>
      <c r="R3188" t="s">
        <v>8326</v>
      </c>
      <c r="S3188" s="16">
        <f t="shared" si="247"/>
        <v>42257.590833333335</v>
      </c>
      <c r="T3188" s="16">
        <f t="shared" si="248"/>
        <v>42271.590833333335</v>
      </c>
      <c r="U3188">
        <f t="shared" si="249"/>
        <v>2015</v>
      </c>
    </row>
    <row r="3189" spans="1:21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32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1" t="s">
        <v>8311</v>
      </c>
      <c r="R3193" t="s">
        <v>8348</v>
      </c>
      <c r="S3193" s="16">
        <f t="shared" si="247"/>
        <v>42529.730717592596</v>
      </c>
      <c r="T3193" s="16">
        <f t="shared" si="248"/>
        <v>42559.730717592596</v>
      </c>
      <c r="U3193">
        <f t="shared" si="249"/>
        <v>2016</v>
      </c>
    </row>
    <row r="3194" spans="1:21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48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1" t="s">
        <v>8319</v>
      </c>
      <c r="R3195" t="s">
        <v>8357</v>
      </c>
      <c r="S3195" s="16">
        <f t="shared" si="247"/>
        <v>42078.997361111105</v>
      </c>
      <c r="T3195" s="16">
        <f t="shared" si="248"/>
        <v>42138.997361111105</v>
      </c>
      <c r="U3195">
        <f t="shared" si="249"/>
        <v>2015</v>
      </c>
    </row>
    <row r="3196" spans="1:21" ht="32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1" t="s">
        <v>8323</v>
      </c>
      <c r="R3196" t="s">
        <v>8324</v>
      </c>
      <c r="S3196" s="16">
        <f t="shared" si="247"/>
        <v>42122.670069444444</v>
      </c>
      <c r="T3196" s="16">
        <f t="shared" si="248"/>
        <v>42152.665972222225</v>
      </c>
      <c r="U3196">
        <f t="shared" si="249"/>
        <v>2015</v>
      </c>
    </row>
    <row r="3197" spans="1:21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48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1" t="s">
        <v>8308</v>
      </c>
      <c r="R3198" t="s">
        <v>8310</v>
      </c>
      <c r="S3198" s="16">
        <f t="shared" si="247"/>
        <v>41946.898090277777</v>
      </c>
      <c r="T3198" s="16">
        <f t="shared" si="248"/>
        <v>41991.898090277777</v>
      </c>
      <c r="U3198">
        <f t="shared" si="249"/>
        <v>2014</v>
      </c>
    </row>
    <row r="3199" spans="1:21" ht="48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1" t="s">
        <v>8319</v>
      </c>
      <c r="R3199" t="s">
        <v>8345</v>
      </c>
      <c r="S3199" s="16">
        <f t="shared" si="247"/>
        <v>42594.524756944447</v>
      </c>
      <c r="T3199" s="16">
        <f t="shared" si="248"/>
        <v>42654.524756944447</v>
      </c>
      <c r="U3199">
        <f t="shared" si="249"/>
        <v>2016</v>
      </c>
    </row>
    <row r="3200" spans="1:21" ht="32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1" t="s">
        <v>8313</v>
      </c>
      <c r="R3200" t="s">
        <v>8351</v>
      </c>
      <c r="S3200" s="16">
        <f t="shared" si="247"/>
        <v>41941.430196759262</v>
      </c>
      <c r="T3200" s="16">
        <f t="shared" si="248"/>
        <v>41986.471863425926</v>
      </c>
      <c r="U3200">
        <f t="shared" si="249"/>
        <v>2014</v>
      </c>
    </row>
    <row r="3201" spans="1:21" ht="64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1" t="s">
        <v>8308</v>
      </c>
      <c r="R3201" t="s">
        <v>8342</v>
      </c>
      <c r="S3201" s="16">
        <f t="shared" si="247"/>
        <v>42195.187534722223</v>
      </c>
      <c r="T3201" s="16">
        <f t="shared" si="248"/>
        <v>42220.187534722223</v>
      </c>
      <c r="U3201">
        <f t="shared" si="249"/>
        <v>2015</v>
      </c>
    </row>
    <row r="3202" spans="1:21" ht="48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4</v>
      </c>
      <c r="P3202">
        <f t="shared" ref="P3202:P3265" si="251">IFERROR(ROUND(E3202/L3202,2),0)</f>
        <v>25</v>
      </c>
      <c r="Q3202" s="11" t="s">
        <v>8323</v>
      </c>
      <c r="R3202" t="s">
        <v>8326</v>
      </c>
      <c r="S3202" s="16">
        <f t="shared" si="247"/>
        <v>41851.700925925928</v>
      </c>
      <c r="T3202" s="16">
        <f t="shared" si="248"/>
        <v>41891.700925925928</v>
      </c>
      <c r="U3202">
        <f t="shared" si="249"/>
        <v>2014</v>
      </c>
    </row>
    <row r="3203" spans="1:21" ht="48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5</v>
      </c>
      <c r="P3203">
        <f t="shared" si="251"/>
        <v>18.75</v>
      </c>
      <c r="Q3203" s="11" t="s">
        <v>8323</v>
      </c>
      <c r="R3203" t="s">
        <v>8326</v>
      </c>
      <c r="S3203" s="16">
        <f t="shared" ref="S3203:S3266" si="252">(((J3203/60)/60)/24)+DATE(1970,1,1)</f>
        <v>41940.967951388891</v>
      </c>
      <c r="T3203" s="16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8323</v>
      </c>
      <c r="R3204" t="s">
        <v>8326</v>
      </c>
      <c r="S3204" s="16">
        <f t="shared" si="252"/>
        <v>42416.691655092596</v>
      </c>
      <c r="T3204" s="16">
        <f t="shared" si="253"/>
        <v>42432.791666666672</v>
      </c>
      <c r="U3204">
        <f t="shared" si="254"/>
        <v>2016</v>
      </c>
    </row>
    <row r="3205" spans="1:21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8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1" t="s">
        <v>8323</v>
      </c>
      <c r="R3209" t="s">
        <v>8324</v>
      </c>
      <c r="S3209" s="16">
        <f t="shared" si="252"/>
        <v>42031.138831018514</v>
      </c>
      <c r="T3209" s="16">
        <f t="shared" si="253"/>
        <v>42061.138831018514</v>
      </c>
      <c r="U3209">
        <f t="shared" si="254"/>
        <v>2015</v>
      </c>
    </row>
    <row r="3210" spans="1:21" ht="32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1" t="s">
        <v>8319</v>
      </c>
      <c r="R3210" t="s">
        <v>8345</v>
      </c>
      <c r="S3210" s="16">
        <f t="shared" si="252"/>
        <v>42048.181921296295</v>
      </c>
      <c r="T3210" s="16">
        <f t="shared" si="253"/>
        <v>42108.14025462963</v>
      </c>
      <c r="U3210">
        <f t="shared" si="254"/>
        <v>2015</v>
      </c>
    </row>
    <row r="3211" spans="1:21" ht="48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1" t="s">
        <v>8323</v>
      </c>
      <c r="R3211" t="s">
        <v>8326</v>
      </c>
      <c r="S3211" s="16">
        <f t="shared" si="252"/>
        <v>42123.648831018523</v>
      </c>
      <c r="T3211" s="16">
        <f t="shared" si="253"/>
        <v>42153.648831018523</v>
      </c>
      <c r="U3211">
        <f t="shared" si="254"/>
        <v>2015</v>
      </c>
    </row>
    <row r="3212" spans="1:21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8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8316</v>
      </c>
      <c r="R3213" t="s">
        <v>8334</v>
      </c>
      <c r="S3213" s="16">
        <f t="shared" si="252"/>
        <v>41163.011828703704</v>
      </c>
      <c r="T3213" s="16">
        <f t="shared" si="253"/>
        <v>41183.011828703704</v>
      </c>
      <c r="U3213">
        <f t="shared" si="254"/>
        <v>2012</v>
      </c>
    </row>
    <row r="3214" spans="1:21" ht="48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1" t="s">
        <v>8319</v>
      </c>
      <c r="R3214" t="s">
        <v>8345</v>
      </c>
      <c r="S3214" s="16">
        <f t="shared" si="252"/>
        <v>41870.87467592593</v>
      </c>
      <c r="T3214" s="16">
        <f t="shared" si="253"/>
        <v>41900.87467592593</v>
      </c>
      <c r="U3214">
        <f t="shared" si="254"/>
        <v>2014</v>
      </c>
    </row>
    <row r="3215" spans="1:21" ht="48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1" t="s">
        <v>8327</v>
      </c>
      <c r="R3215" t="s">
        <v>8328</v>
      </c>
      <c r="S3215" s="16">
        <f t="shared" si="252"/>
        <v>40878.758217592593</v>
      </c>
      <c r="T3215" s="16">
        <f t="shared" si="253"/>
        <v>40923.758217592593</v>
      </c>
      <c r="U3215">
        <f t="shared" si="254"/>
        <v>2011</v>
      </c>
    </row>
    <row r="3216" spans="1:21" ht="48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1" t="s">
        <v>8321</v>
      </c>
      <c r="R3216" t="s">
        <v>8337</v>
      </c>
      <c r="S3216" s="16">
        <f t="shared" si="252"/>
        <v>42709.993981481486</v>
      </c>
      <c r="T3216" s="16">
        <f t="shared" si="253"/>
        <v>42769.993981481486</v>
      </c>
      <c r="U3216">
        <f t="shared" si="254"/>
        <v>2016</v>
      </c>
    </row>
    <row r="3217" spans="1:21" ht="48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8323</v>
      </c>
      <c r="R3217" t="s">
        <v>8326</v>
      </c>
      <c r="S3217" s="16">
        <f t="shared" si="252"/>
        <v>41869.872685185182</v>
      </c>
      <c r="T3217" s="16">
        <f t="shared" si="253"/>
        <v>41899.872685185182</v>
      </c>
      <c r="U3217">
        <f t="shared" si="254"/>
        <v>2014</v>
      </c>
    </row>
    <row r="3218" spans="1:21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8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8323</v>
      </c>
      <c r="R3219" t="s">
        <v>8326</v>
      </c>
      <c r="S3219" s="16">
        <f t="shared" si="252"/>
        <v>42493.597013888888</v>
      </c>
      <c r="T3219" s="16">
        <f t="shared" si="253"/>
        <v>42505.958333333328</v>
      </c>
      <c r="U3219">
        <f t="shared" si="254"/>
        <v>2016</v>
      </c>
    </row>
    <row r="3220" spans="1:21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8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8308</v>
      </c>
      <c r="R3222" t="s">
        <v>8342</v>
      </c>
      <c r="S3222" s="16">
        <f t="shared" si="252"/>
        <v>42022.069988425923</v>
      </c>
      <c r="T3222" s="16">
        <f t="shared" si="253"/>
        <v>42052.069988425923</v>
      </c>
      <c r="U3222">
        <f t="shared" si="254"/>
        <v>2015</v>
      </c>
    </row>
    <row r="3223" spans="1:21" ht="48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8308</v>
      </c>
      <c r="R3223" t="s">
        <v>8342</v>
      </c>
      <c r="S3223" s="16">
        <f t="shared" si="252"/>
        <v>42163.636828703704</v>
      </c>
      <c r="T3223" s="16">
        <f t="shared" si="253"/>
        <v>42193.636828703704</v>
      </c>
      <c r="U3223">
        <f t="shared" si="254"/>
        <v>2015</v>
      </c>
    </row>
    <row r="3224" spans="1:21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32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8319</v>
      </c>
      <c r="R3225" t="s">
        <v>8357</v>
      </c>
      <c r="S3225" s="16">
        <f t="shared" si="252"/>
        <v>41809.155138888891</v>
      </c>
      <c r="T3225" s="16">
        <f t="shared" si="253"/>
        <v>41839.155138888891</v>
      </c>
      <c r="U3225">
        <f t="shared" si="254"/>
        <v>2014</v>
      </c>
    </row>
    <row r="3226" spans="1:21" ht="48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6">
        <f t="shared" si="252"/>
        <v>40567.825543981482</v>
      </c>
      <c r="T3226" s="16">
        <f t="shared" si="253"/>
        <v>40612.825543981482</v>
      </c>
      <c r="U3226">
        <f t="shared" si="254"/>
        <v>2011</v>
      </c>
    </row>
    <row r="3227" spans="1:21" ht="48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8327</v>
      </c>
      <c r="R3227" t="s">
        <v>8350</v>
      </c>
      <c r="S3227" s="16">
        <f t="shared" si="252"/>
        <v>40505.232916666668</v>
      </c>
      <c r="T3227" s="16">
        <f t="shared" si="253"/>
        <v>40535.232916666668</v>
      </c>
      <c r="U3227">
        <f t="shared" si="254"/>
        <v>2010</v>
      </c>
    </row>
    <row r="3228" spans="1:21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32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8308</v>
      </c>
      <c r="R3229" t="s">
        <v>8310</v>
      </c>
      <c r="S3229" s="16">
        <f t="shared" si="252"/>
        <v>41817.866435185184</v>
      </c>
      <c r="T3229" s="16">
        <f t="shared" si="253"/>
        <v>41847.643750000003</v>
      </c>
      <c r="U3229">
        <f t="shared" si="254"/>
        <v>2014</v>
      </c>
    </row>
    <row r="3230" spans="1:21" ht="48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8323</v>
      </c>
      <c r="R3230" t="s">
        <v>8326</v>
      </c>
      <c r="S3230" s="16">
        <f t="shared" si="252"/>
        <v>41834.135370370372</v>
      </c>
      <c r="T3230" s="16">
        <f t="shared" si="253"/>
        <v>41849.135370370372</v>
      </c>
      <c r="U3230">
        <f t="shared" si="254"/>
        <v>2014</v>
      </c>
    </row>
    <row r="3231" spans="1:21" ht="48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8323</v>
      </c>
      <c r="R3231" t="s">
        <v>8326</v>
      </c>
      <c r="S3231" s="16">
        <f t="shared" si="252"/>
        <v>42432.701724537037</v>
      </c>
      <c r="T3231" s="16">
        <f t="shared" si="253"/>
        <v>42457.660057870366</v>
      </c>
      <c r="U3231">
        <f t="shared" si="254"/>
        <v>2016</v>
      </c>
    </row>
    <row r="3232" spans="1:21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8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8308</v>
      </c>
      <c r="R3235" t="s">
        <v>8342</v>
      </c>
      <c r="S3235" s="16">
        <f t="shared" si="252"/>
        <v>42177.543171296296</v>
      </c>
      <c r="T3235" s="16">
        <f t="shared" si="253"/>
        <v>42207.543171296296</v>
      </c>
      <c r="U3235">
        <f t="shared" si="254"/>
        <v>2015</v>
      </c>
    </row>
    <row r="3236" spans="1:21" ht="32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8310</v>
      </c>
      <c r="S3236" s="16">
        <f t="shared" si="252"/>
        <v>41948.041192129633</v>
      </c>
      <c r="T3236" s="16">
        <f t="shared" si="253"/>
        <v>41978.041192129633</v>
      </c>
      <c r="U3236">
        <f t="shared" si="254"/>
        <v>2014</v>
      </c>
    </row>
    <row r="3237" spans="1:21" ht="48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8321</v>
      </c>
      <c r="R3237" t="s">
        <v>8339</v>
      </c>
      <c r="S3237" s="16">
        <f t="shared" si="252"/>
        <v>41547.694456018515</v>
      </c>
      <c r="T3237" s="16">
        <f t="shared" si="253"/>
        <v>41569.165972222225</v>
      </c>
      <c r="U3237">
        <f t="shared" si="254"/>
        <v>2013</v>
      </c>
    </row>
    <row r="3238" spans="1:21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8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1" t="s">
        <v>8323</v>
      </c>
      <c r="R3240" t="s">
        <v>8326</v>
      </c>
      <c r="S3240" s="16">
        <f t="shared" si="252"/>
        <v>42295.891828703709</v>
      </c>
      <c r="T3240" s="16">
        <f t="shared" si="253"/>
        <v>42325.933495370366</v>
      </c>
      <c r="U3240">
        <f t="shared" si="254"/>
        <v>2015</v>
      </c>
    </row>
    <row r="3241" spans="1:21" ht="48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1" t="s">
        <v>8323</v>
      </c>
      <c r="R3241" t="s">
        <v>8326</v>
      </c>
      <c r="S3241" s="16">
        <f t="shared" si="252"/>
        <v>42178.815891203703</v>
      </c>
      <c r="T3241" s="16">
        <f t="shared" si="253"/>
        <v>42238.815891203703</v>
      </c>
      <c r="U3241">
        <f t="shared" si="254"/>
        <v>2015</v>
      </c>
    </row>
    <row r="3242" spans="1:21" ht="48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1" t="s">
        <v>8308</v>
      </c>
      <c r="R3242" t="s">
        <v>8342</v>
      </c>
      <c r="S3242" s="16">
        <f t="shared" si="252"/>
        <v>42087.343090277776</v>
      </c>
      <c r="T3242" s="16">
        <f t="shared" si="253"/>
        <v>42132.343090277776</v>
      </c>
      <c r="U3242">
        <f t="shared" si="254"/>
        <v>2015</v>
      </c>
    </row>
    <row r="3243" spans="1:21" ht="48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8323</v>
      </c>
      <c r="R3243" t="s">
        <v>8326</v>
      </c>
      <c r="S3243" s="16">
        <f t="shared" si="252"/>
        <v>42177.964201388888</v>
      </c>
      <c r="T3243" s="16">
        <f t="shared" si="253"/>
        <v>42207.964201388888</v>
      </c>
      <c r="U3243">
        <f t="shared" si="254"/>
        <v>2015</v>
      </c>
    </row>
    <row r="3244" spans="1:21" ht="32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8313</v>
      </c>
      <c r="R3244" t="s">
        <v>8355</v>
      </c>
      <c r="S3244" s="16">
        <f t="shared" si="252"/>
        <v>42286.88217592593</v>
      </c>
      <c r="T3244" s="16">
        <f t="shared" si="253"/>
        <v>42316.923842592587</v>
      </c>
      <c r="U3244">
        <f t="shared" si="254"/>
        <v>2015</v>
      </c>
    </row>
    <row r="3245" spans="1:21" ht="48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8308</v>
      </c>
      <c r="R3245" t="s">
        <v>8318</v>
      </c>
      <c r="S3245" s="16">
        <f t="shared" si="252"/>
        <v>41929.174456018518</v>
      </c>
      <c r="T3245" s="16">
        <f t="shared" si="253"/>
        <v>41944.165972222225</v>
      </c>
      <c r="U3245">
        <f t="shared" si="254"/>
        <v>2014</v>
      </c>
    </row>
    <row r="3246" spans="1:21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64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8323</v>
      </c>
      <c r="R3249" t="s">
        <v>8324</v>
      </c>
      <c r="S3249" s="16">
        <f t="shared" si="252"/>
        <v>41853.563402777778</v>
      </c>
      <c r="T3249" s="16">
        <f t="shared" si="253"/>
        <v>41883.208333333336</v>
      </c>
      <c r="U3249">
        <f t="shared" si="254"/>
        <v>2014</v>
      </c>
    </row>
    <row r="3250" spans="1:21" ht="48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8308</v>
      </c>
      <c r="R3250" t="s">
        <v>8342</v>
      </c>
      <c r="S3250" s="16">
        <f t="shared" si="252"/>
        <v>42020.854247685187</v>
      </c>
      <c r="T3250" s="16">
        <f t="shared" si="253"/>
        <v>42050.854247685187</v>
      </c>
      <c r="U3250">
        <f t="shared" si="254"/>
        <v>2015</v>
      </c>
    </row>
    <row r="3251" spans="1:21" ht="32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8316</v>
      </c>
      <c r="R3251" t="s">
        <v>8334</v>
      </c>
      <c r="S3251" s="16">
        <f t="shared" si="252"/>
        <v>41101.906111111115</v>
      </c>
      <c r="T3251" s="16">
        <f t="shared" si="253"/>
        <v>41131.906111111115</v>
      </c>
      <c r="U3251">
        <f t="shared" si="254"/>
        <v>2012</v>
      </c>
    </row>
    <row r="3252" spans="1:21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8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8308</v>
      </c>
      <c r="R3253" t="s">
        <v>8342</v>
      </c>
      <c r="S3253" s="16">
        <f t="shared" si="252"/>
        <v>42248.793310185181</v>
      </c>
      <c r="T3253" s="16">
        <f t="shared" si="253"/>
        <v>42278.793310185181</v>
      </c>
      <c r="U3253">
        <f t="shared" si="254"/>
        <v>2015</v>
      </c>
    </row>
    <row r="3254" spans="1:21" ht="48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1" t="s">
        <v>8323</v>
      </c>
      <c r="R3254" t="s">
        <v>8326</v>
      </c>
      <c r="S3254" s="16">
        <f t="shared" si="252"/>
        <v>41784.789687500001</v>
      </c>
      <c r="T3254" s="16">
        <f t="shared" si="253"/>
        <v>41814.789687500001</v>
      </c>
      <c r="U3254">
        <f t="shared" si="254"/>
        <v>2014</v>
      </c>
    </row>
    <row r="3255" spans="1:21" ht="48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1" t="s">
        <v>8311</v>
      </c>
      <c r="R3255" t="s">
        <v>8349</v>
      </c>
      <c r="S3255" s="16">
        <f t="shared" si="252"/>
        <v>41054.847777777781</v>
      </c>
      <c r="T3255" s="16">
        <f t="shared" si="253"/>
        <v>41114.847777777781</v>
      </c>
      <c r="U3255">
        <f t="shared" si="254"/>
        <v>2012</v>
      </c>
    </row>
    <row r="3256" spans="1:21" ht="48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1" t="s">
        <v>8308</v>
      </c>
      <c r="R3256" t="s">
        <v>8342</v>
      </c>
      <c r="S3256" s="16">
        <f t="shared" si="252"/>
        <v>42096.918240740735</v>
      </c>
      <c r="T3256" s="16">
        <f t="shared" si="253"/>
        <v>42126.918240740735</v>
      </c>
      <c r="U3256">
        <f t="shared" si="254"/>
        <v>2015</v>
      </c>
    </row>
    <row r="3257" spans="1:21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8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1" t="s">
        <v>8311</v>
      </c>
      <c r="R3258" t="s">
        <v>8348</v>
      </c>
      <c r="S3258" s="16">
        <f t="shared" si="252"/>
        <v>42232.15016203704</v>
      </c>
      <c r="T3258" s="16">
        <f t="shared" si="253"/>
        <v>42262.465972222228</v>
      </c>
      <c r="U3258">
        <f t="shared" si="254"/>
        <v>2015</v>
      </c>
    </row>
    <row r="3259" spans="1:21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8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1" t="s">
        <v>8308</v>
      </c>
      <c r="R3264" t="s">
        <v>8342</v>
      </c>
      <c r="S3264" s="16">
        <f t="shared" si="252"/>
        <v>42249.667997685188</v>
      </c>
      <c r="T3264" s="16">
        <f t="shared" si="253"/>
        <v>42294.667997685188</v>
      </c>
      <c r="U3264">
        <f t="shared" si="254"/>
        <v>2015</v>
      </c>
    </row>
    <row r="3265" spans="1:21" ht="48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1" t="s">
        <v>8321</v>
      </c>
      <c r="R3265" t="s">
        <v>8339</v>
      </c>
      <c r="S3265" s="16">
        <f t="shared" si="252"/>
        <v>42318.098217592589</v>
      </c>
      <c r="T3265" s="16">
        <f t="shared" si="253"/>
        <v>42363.098217592589</v>
      </c>
      <c r="U3265">
        <f t="shared" si="254"/>
        <v>2015</v>
      </c>
    </row>
    <row r="3266" spans="1:21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ref="P3266:P3329" si="256">IFERROR(ROUND(E3266/L3266,2),0)</f>
        <v>52</v>
      </c>
      <c r="Q3266" s="11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8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55"/>
        <v>0</v>
      </c>
      <c r="P3267">
        <f t="shared" si="256"/>
        <v>8.5</v>
      </c>
      <c r="Q3267" s="11" t="s">
        <v>8308</v>
      </c>
      <c r="R3267" t="s">
        <v>8315</v>
      </c>
      <c r="S3267" s="16">
        <f t="shared" ref="S3267:S3330" si="257">(((J3267/60)/60)/24)+DATE(1970,1,1)</f>
        <v>42055.600995370376</v>
      </c>
      <c r="T3267" s="16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1" t="s">
        <v>8316</v>
      </c>
      <c r="R3268" t="s">
        <v>8334</v>
      </c>
      <c r="S3268" s="16">
        <f t="shared" si="257"/>
        <v>41645.832141203704</v>
      </c>
      <c r="T3268" s="16">
        <f t="shared" si="258"/>
        <v>41675.832141203704</v>
      </c>
      <c r="U3268">
        <f t="shared" si="259"/>
        <v>2014</v>
      </c>
    </row>
    <row r="3269" spans="1:21" ht="32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1" t="s">
        <v>8316</v>
      </c>
      <c r="R3269" t="s">
        <v>8344</v>
      </c>
      <c r="S3269" s="16">
        <f t="shared" si="257"/>
        <v>42528.899398148147</v>
      </c>
      <c r="T3269" s="16">
        <f t="shared" si="258"/>
        <v>42588.899398148147</v>
      </c>
      <c r="U3269">
        <f t="shared" si="259"/>
        <v>2016</v>
      </c>
    </row>
    <row r="3270" spans="1:21" ht="48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1" t="s">
        <v>8319</v>
      </c>
      <c r="R3270" t="s">
        <v>8345</v>
      </c>
      <c r="S3270" s="16">
        <f t="shared" si="257"/>
        <v>42110.326423611114</v>
      </c>
      <c r="T3270" s="16">
        <f t="shared" si="258"/>
        <v>42140.125</v>
      </c>
      <c r="U3270">
        <f t="shared" si="259"/>
        <v>2015</v>
      </c>
    </row>
    <row r="3271" spans="1:21" ht="48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1" t="s">
        <v>8321</v>
      </c>
      <c r="R3271" t="s">
        <v>8339</v>
      </c>
      <c r="S3271" s="16">
        <f t="shared" si="257"/>
        <v>41605.167696759258</v>
      </c>
      <c r="T3271" s="16">
        <f t="shared" si="258"/>
        <v>41655.166666666664</v>
      </c>
      <c r="U3271">
        <f t="shared" si="259"/>
        <v>2013</v>
      </c>
    </row>
    <row r="3272" spans="1:21" ht="48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1" t="s">
        <v>8327</v>
      </c>
      <c r="R3272" t="s">
        <v>8330</v>
      </c>
      <c r="S3272" s="16">
        <f t="shared" si="257"/>
        <v>42187.281678240746</v>
      </c>
      <c r="T3272" s="16">
        <f t="shared" si="258"/>
        <v>42247.281678240746</v>
      </c>
      <c r="U3272">
        <f t="shared" si="259"/>
        <v>2015</v>
      </c>
    </row>
    <row r="3273" spans="1:21" ht="48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1" t="s">
        <v>8313</v>
      </c>
      <c r="R3273" t="s">
        <v>8353</v>
      </c>
      <c r="S3273" s="16">
        <f t="shared" si="257"/>
        <v>42555.698738425926</v>
      </c>
      <c r="T3273" s="16">
        <f t="shared" si="258"/>
        <v>42584.958333333328</v>
      </c>
      <c r="U3273">
        <f t="shared" si="259"/>
        <v>2016</v>
      </c>
    </row>
    <row r="3274" spans="1:21" ht="48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1" t="s">
        <v>8321</v>
      </c>
      <c r="R3274" t="s">
        <v>8325</v>
      </c>
      <c r="S3274" s="16">
        <f t="shared" si="257"/>
        <v>41825.791226851856</v>
      </c>
      <c r="T3274" s="16">
        <f t="shared" si="258"/>
        <v>41883.165972222225</v>
      </c>
      <c r="U3274">
        <f t="shared" si="259"/>
        <v>2014</v>
      </c>
    </row>
    <row r="3275" spans="1:21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32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8308</v>
      </c>
      <c r="R3276" t="s">
        <v>8342</v>
      </c>
      <c r="S3276" s="16">
        <f t="shared" si="257"/>
        <v>42215.662314814821</v>
      </c>
      <c r="T3276" s="16">
        <f t="shared" si="258"/>
        <v>42245.662314814821</v>
      </c>
      <c r="U3276">
        <f t="shared" si="259"/>
        <v>2015</v>
      </c>
    </row>
    <row r="3277" spans="1:21" ht="48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8339</v>
      </c>
      <c r="S3277" s="16">
        <f t="shared" si="257"/>
        <v>41761.94258101852</v>
      </c>
      <c r="T3277" s="16">
        <f t="shared" si="258"/>
        <v>41791.94258101852</v>
      </c>
      <c r="U3277">
        <f t="shared" si="259"/>
        <v>2014</v>
      </c>
    </row>
    <row r="3278" spans="1:21" ht="48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1" t="s">
        <v>8308</v>
      </c>
      <c r="R3278" t="s">
        <v>8342</v>
      </c>
      <c r="S3278" s="16">
        <f t="shared" si="257"/>
        <v>42321.283101851848</v>
      </c>
      <c r="T3278" s="16">
        <f t="shared" si="258"/>
        <v>42351.283101851848</v>
      </c>
      <c r="U3278">
        <f t="shared" si="259"/>
        <v>2015</v>
      </c>
    </row>
    <row r="3279" spans="1:21" ht="48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1" t="s">
        <v>8308</v>
      </c>
      <c r="R3279" t="s">
        <v>8342</v>
      </c>
      <c r="S3279" s="16">
        <f t="shared" si="257"/>
        <v>42194.648344907408</v>
      </c>
      <c r="T3279" s="16">
        <f t="shared" si="258"/>
        <v>42224.648344907408</v>
      </c>
      <c r="U3279">
        <f t="shared" si="259"/>
        <v>2015</v>
      </c>
    </row>
    <row r="3280" spans="1:21" ht="48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1" t="s">
        <v>8308</v>
      </c>
      <c r="R3280" t="s">
        <v>8318</v>
      </c>
      <c r="S3280" s="16">
        <f t="shared" si="257"/>
        <v>42326.685428240744</v>
      </c>
      <c r="T3280" s="16">
        <f t="shared" si="258"/>
        <v>42371.685428240744</v>
      </c>
      <c r="U3280">
        <f t="shared" si="259"/>
        <v>2015</v>
      </c>
    </row>
    <row r="3281" spans="1:21" ht="64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1" t="s">
        <v>8327</v>
      </c>
      <c r="R3281" t="s">
        <v>8350</v>
      </c>
      <c r="S3281" s="16">
        <f t="shared" si="257"/>
        <v>41616.027754629627</v>
      </c>
      <c r="T3281" s="16">
        <f t="shared" si="258"/>
        <v>41646.027754629627</v>
      </c>
      <c r="U3281">
        <f t="shared" si="259"/>
        <v>2013</v>
      </c>
    </row>
    <row r="3282" spans="1:21" ht="48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1" t="s">
        <v>8316</v>
      </c>
      <c r="R3282" t="s">
        <v>8334</v>
      </c>
      <c r="S3282" s="16">
        <f t="shared" si="257"/>
        <v>41683.832280092596</v>
      </c>
      <c r="T3282" s="16">
        <f t="shared" si="258"/>
        <v>41713.790613425925</v>
      </c>
      <c r="U3282">
        <f t="shared" si="259"/>
        <v>2014</v>
      </c>
    </row>
    <row r="3283" spans="1:21" ht="48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1" t="s">
        <v>8319</v>
      </c>
      <c r="R3283" t="s">
        <v>8345</v>
      </c>
      <c r="S3283" s="16">
        <f t="shared" si="257"/>
        <v>41795.963333333333</v>
      </c>
      <c r="T3283" s="16">
        <f t="shared" si="258"/>
        <v>41825.963333333333</v>
      </c>
      <c r="U3283">
        <f t="shared" si="259"/>
        <v>2014</v>
      </c>
    </row>
    <row r="3284" spans="1:21" ht="48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1" t="s">
        <v>8319</v>
      </c>
      <c r="R3284" t="s">
        <v>8345</v>
      </c>
      <c r="S3284" s="16">
        <f t="shared" si="257"/>
        <v>41887.801168981481</v>
      </c>
      <c r="T3284" s="16">
        <f t="shared" si="258"/>
        <v>41917.801168981481</v>
      </c>
      <c r="U3284">
        <f t="shared" si="259"/>
        <v>2014</v>
      </c>
    </row>
    <row r="3285" spans="1:21" ht="48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1" t="s">
        <v>8323</v>
      </c>
      <c r="R3285" t="s">
        <v>8324</v>
      </c>
      <c r="S3285" s="16">
        <f t="shared" si="257"/>
        <v>42173.67082175926</v>
      </c>
      <c r="T3285" s="16">
        <f t="shared" si="258"/>
        <v>42233.67082175926</v>
      </c>
      <c r="U3285">
        <f t="shared" si="259"/>
        <v>2015</v>
      </c>
    </row>
    <row r="3286" spans="1:21" ht="16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1" t="s">
        <v>8321</v>
      </c>
      <c r="R3286" t="s">
        <v>8325</v>
      </c>
      <c r="S3286" s="16">
        <f t="shared" si="257"/>
        <v>42377.577187499999</v>
      </c>
      <c r="T3286" s="16">
        <f t="shared" si="258"/>
        <v>42437.577187499999</v>
      </c>
      <c r="U3286">
        <f t="shared" si="259"/>
        <v>2016</v>
      </c>
    </row>
    <row r="3287" spans="1:21" ht="32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1" t="s">
        <v>8313</v>
      </c>
      <c r="R3287" t="s">
        <v>8355</v>
      </c>
      <c r="S3287" s="16">
        <f t="shared" si="257"/>
        <v>42108.05322916666</v>
      </c>
      <c r="T3287" s="16">
        <f t="shared" si="258"/>
        <v>42123.05322916666</v>
      </c>
      <c r="U3287">
        <f t="shared" si="259"/>
        <v>2015</v>
      </c>
    </row>
    <row r="3288" spans="1:21" ht="48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1" t="s">
        <v>8319</v>
      </c>
      <c r="R3288" t="s">
        <v>8345</v>
      </c>
      <c r="S3288" s="16">
        <f t="shared" si="257"/>
        <v>42285.91506944444</v>
      </c>
      <c r="T3288" s="16">
        <f t="shared" si="258"/>
        <v>42345.956736111111</v>
      </c>
      <c r="U3288">
        <f t="shared" si="259"/>
        <v>2015</v>
      </c>
    </row>
    <row r="3289" spans="1:21" ht="48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1" t="s">
        <v>8323</v>
      </c>
      <c r="R3289" t="s">
        <v>8324</v>
      </c>
      <c r="S3289" s="16">
        <f t="shared" si="257"/>
        <v>42523.025231481486</v>
      </c>
      <c r="T3289" s="16">
        <f t="shared" si="258"/>
        <v>42583.025231481486</v>
      </c>
      <c r="U3289">
        <f t="shared" si="259"/>
        <v>2016</v>
      </c>
    </row>
    <row r="3290" spans="1:21" ht="16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1" t="s">
        <v>8321</v>
      </c>
      <c r="R3290" t="s">
        <v>8325</v>
      </c>
      <c r="S3290" s="16">
        <f t="shared" si="257"/>
        <v>42527.650995370372</v>
      </c>
      <c r="T3290" s="16">
        <f t="shared" si="258"/>
        <v>42537.650995370372</v>
      </c>
      <c r="U3290">
        <f t="shared" si="259"/>
        <v>2016</v>
      </c>
    </row>
    <row r="3291" spans="1:21" ht="48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1" t="s">
        <v>8319</v>
      </c>
      <c r="R3291" t="s">
        <v>8345</v>
      </c>
      <c r="S3291" s="16">
        <f t="shared" si="257"/>
        <v>42584.666597222225</v>
      </c>
      <c r="T3291" s="16">
        <f t="shared" si="258"/>
        <v>42614.666597222225</v>
      </c>
      <c r="U3291">
        <f t="shared" si="259"/>
        <v>2016</v>
      </c>
    </row>
    <row r="3292" spans="1:21" ht="32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1" t="s">
        <v>8319</v>
      </c>
      <c r="R3292" t="s">
        <v>8345</v>
      </c>
      <c r="S3292" s="16">
        <f t="shared" si="257"/>
        <v>42143.714178240742</v>
      </c>
      <c r="T3292" s="16">
        <f t="shared" si="258"/>
        <v>42173.714178240742</v>
      </c>
      <c r="U3292">
        <f t="shared" si="259"/>
        <v>2015</v>
      </c>
    </row>
    <row r="3293" spans="1:21" ht="48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1" t="s">
        <v>8311</v>
      </c>
      <c r="R3293" t="s">
        <v>8352</v>
      </c>
      <c r="S3293" s="16">
        <f t="shared" si="257"/>
        <v>42548.192997685182</v>
      </c>
      <c r="T3293" s="16">
        <f t="shared" si="258"/>
        <v>42573.192997685182</v>
      </c>
      <c r="U3293">
        <f t="shared" si="259"/>
        <v>2016</v>
      </c>
    </row>
    <row r="3294" spans="1:21" ht="48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1" t="s">
        <v>8323</v>
      </c>
      <c r="R3294" t="s">
        <v>8326</v>
      </c>
      <c r="S3294" s="16">
        <f t="shared" si="257"/>
        <v>41940.587233796294</v>
      </c>
      <c r="T3294" s="16">
        <f t="shared" si="258"/>
        <v>41968.041666666672</v>
      </c>
      <c r="U3294">
        <f t="shared" si="259"/>
        <v>2014</v>
      </c>
    </row>
    <row r="3295" spans="1:21" ht="48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1" t="s">
        <v>8346</v>
      </c>
      <c r="R3295" t="s">
        <v>8347</v>
      </c>
      <c r="S3295" s="16">
        <f t="shared" si="257"/>
        <v>42079.913113425922</v>
      </c>
      <c r="T3295" s="16">
        <f t="shared" si="258"/>
        <v>42109.913113425922</v>
      </c>
      <c r="U3295">
        <f t="shared" si="259"/>
        <v>2015</v>
      </c>
    </row>
    <row r="3296" spans="1:21" ht="48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8313</v>
      </c>
      <c r="R3296" t="s">
        <v>8353</v>
      </c>
      <c r="S3296" s="16">
        <f t="shared" si="257"/>
        <v>42685.680648148147</v>
      </c>
      <c r="T3296" s="16">
        <f t="shared" si="258"/>
        <v>42715.680648148147</v>
      </c>
      <c r="U3296">
        <f t="shared" si="259"/>
        <v>2016</v>
      </c>
    </row>
    <row r="3297" spans="1:21" ht="48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8323</v>
      </c>
      <c r="R3297" t="s">
        <v>8335</v>
      </c>
      <c r="S3297" s="16">
        <f t="shared" si="257"/>
        <v>42132.58048611111</v>
      </c>
      <c r="T3297" s="16">
        <f t="shared" si="258"/>
        <v>42162.58048611111</v>
      </c>
      <c r="U3297">
        <f t="shared" si="259"/>
        <v>2015</v>
      </c>
    </row>
    <row r="3298" spans="1:21" ht="48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1" t="s">
        <v>8323</v>
      </c>
      <c r="R3298" t="s">
        <v>8326</v>
      </c>
      <c r="S3298" s="16">
        <f t="shared" si="257"/>
        <v>42570.850381944445</v>
      </c>
      <c r="T3298" s="16">
        <f t="shared" si="258"/>
        <v>42615.850381944445</v>
      </c>
      <c r="U3298">
        <f t="shared" si="259"/>
        <v>2016</v>
      </c>
    </row>
    <row r="3299" spans="1:21" ht="48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1" t="s">
        <v>8327</v>
      </c>
      <c r="R3299" t="s">
        <v>8350</v>
      </c>
      <c r="S3299" s="16">
        <f t="shared" si="257"/>
        <v>42368.333668981482</v>
      </c>
      <c r="T3299" s="16">
        <f t="shared" si="258"/>
        <v>42398.333668981482</v>
      </c>
      <c r="U3299">
        <f t="shared" si="259"/>
        <v>2015</v>
      </c>
    </row>
    <row r="3300" spans="1:21" ht="48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8327</v>
      </c>
      <c r="R3300" t="s">
        <v>8330</v>
      </c>
      <c r="S3300" s="16">
        <f t="shared" si="257"/>
        <v>41887.801064814819</v>
      </c>
      <c r="T3300" s="16">
        <f t="shared" si="258"/>
        <v>41917.801064814819</v>
      </c>
      <c r="U3300">
        <f t="shared" si="259"/>
        <v>2014</v>
      </c>
    </row>
    <row r="3301" spans="1:21" ht="48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8321</v>
      </c>
      <c r="R3301" t="s">
        <v>8339</v>
      </c>
      <c r="S3301" s="16">
        <f t="shared" si="257"/>
        <v>41830.613969907405</v>
      </c>
      <c r="T3301" s="16">
        <f t="shared" si="258"/>
        <v>41860.613969907405</v>
      </c>
      <c r="U3301">
        <f t="shared" si="259"/>
        <v>2014</v>
      </c>
    </row>
    <row r="3302" spans="1:21" ht="64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8311</v>
      </c>
      <c r="R3302" t="s">
        <v>8352</v>
      </c>
      <c r="S3302" s="16">
        <f t="shared" si="257"/>
        <v>40068.056932870371</v>
      </c>
      <c r="T3302" s="16">
        <f t="shared" si="258"/>
        <v>40118.165972222225</v>
      </c>
      <c r="U3302">
        <f t="shared" si="259"/>
        <v>2009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32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1" t="s">
        <v>8321</v>
      </c>
      <c r="R3304" t="s">
        <v>8339</v>
      </c>
      <c r="S3304" s="16">
        <f t="shared" si="257"/>
        <v>40894.906956018516</v>
      </c>
      <c r="T3304" s="16">
        <f t="shared" si="258"/>
        <v>40954.906956018516</v>
      </c>
      <c r="U3304">
        <f t="shared" si="259"/>
        <v>2011</v>
      </c>
    </row>
    <row r="3305" spans="1:21" ht="64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1" t="s">
        <v>8316</v>
      </c>
      <c r="R3305" t="s">
        <v>8344</v>
      </c>
      <c r="S3305" s="16">
        <f t="shared" si="257"/>
        <v>42558.989513888882</v>
      </c>
      <c r="T3305" s="16">
        <f t="shared" si="258"/>
        <v>42588.989513888882</v>
      </c>
      <c r="U3305">
        <f t="shared" si="259"/>
        <v>2016</v>
      </c>
    </row>
    <row r="3306" spans="1:21" ht="48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1" t="s">
        <v>8323</v>
      </c>
      <c r="R3306" t="s">
        <v>8326</v>
      </c>
      <c r="S3306" s="16">
        <f t="shared" si="257"/>
        <v>42032.250208333338</v>
      </c>
      <c r="T3306" s="16">
        <f t="shared" si="258"/>
        <v>42063.250208333338</v>
      </c>
      <c r="U3306">
        <f t="shared" si="259"/>
        <v>2015</v>
      </c>
    </row>
    <row r="3307" spans="1:21" ht="64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1" t="s">
        <v>8316</v>
      </c>
      <c r="R3307" t="s">
        <v>8334</v>
      </c>
      <c r="S3307" s="16">
        <f t="shared" si="257"/>
        <v>40198.424849537041</v>
      </c>
      <c r="T3307" s="16">
        <f t="shared" si="258"/>
        <v>40252.290972222225</v>
      </c>
      <c r="U3307">
        <f t="shared" si="259"/>
        <v>2010</v>
      </c>
    </row>
    <row r="3308" spans="1:21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8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1" t="s">
        <v>8319</v>
      </c>
      <c r="R3312" t="s">
        <v>8345</v>
      </c>
      <c r="S3312" s="16">
        <f t="shared" si="257"/>
        <v>42338.615393518514</v>
      </c>
      <c r="T3312" s="16">
        <f t="shared" si="258"/>
        <v>42398.615393518514</v>
      </c>
      <c r="U3312">
        <f t="shared" si="259"/>
        <v>2015</v>
      </c>
    </row>
    <row r="3313" spans="1:21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8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1" t="s">
        <v>8316</v>
      </c>
      <c r="R3314" t="s">
        <v>8334</v>
      </c>
      <c r="S3314" s="16">
        <f t="shared" si="257"/>
        <v>42440.371111111104</v>
      </c>
      <c r="T3314" s="16">
        <f t="shared" si="258"/>
        <v>42470.329444444447</v>
      </c>
      <c r="U3314">
        <f t="shared" si="259"/>
        <v>2016</v>
      </c>
    </row>
    <row r="3315" spans="1:21" ht="48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1" t="s">
        <v>8316</v>
      </c>
      <c r="R3315" t="s">
        <v>8334</v>
      </c>
      <c r="S3315" s="16">
        <f t="shared" si="257"/>
        <v>42662.752199074079</v>
      </c>
      <c r="T3315" s="16">
        <f t="shared" si="258"/>
        <v>42692.793865740736</v>
      </c>
      <c r="U3315">
        <f t="shared" si="259"/>
        <v>2016</v>
      </c>
    </row>
    <row r="3316" spans="1:21" ht="48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1" t="s">
        <v>8323</v>
      </c>
      <c r="R3316" t="s">
        <v>8326</v>
      </c>
      <c r="S3316" s="16">
        <f t="shared" si="257"/>
        <v>41801.711550925924</v>
      </c>
      <c r="T3316" s="16">
        <f t="shared" si="258"/>
        <v>41844.124305555553</v>
      </c>
      <c r="U3316">
        <f t="shared" si="259"/>
        <v>2014</v>
      </c>
    </row>
    <row r="3317" spans="1:21" ht="48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1" t="s">
        <v>8323</v>
      </c>
      <c r="R3317" t="s">
        <v>8326</v>
      </c>
      <c r="S3317" s="16">
        <f t="shared" si="257"/>
        <v>42627.955104166671</v>
      </c>
      <c r="T3317" s="16">
        <f t="shared" si="258"/>
        <v>42657.916666666672</v>
      </c>
      <c r="U3317">
        <f t="shared" si="259"/>
        <v>2016</v>
      </c>
    </row>
    <row r="3318" spans="1:21" ht="48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1" t="s">
        <v>8311</v>
      </c>
      <c r="R3318" t="s">
        <v>8356</v>
      </c>
      <c r="S3318" s="16">
        <f t="shared" si="257"/>
        <v>41030.292025462964</v>
      </c>
      <c r="T3318" s="16">
        <f t="shared" si="258"/>
        <v>41059.791666666664</v>
      </c>
      <c r="U3318">
        <f t="shared" si="259"/>
        <v>2012</v>
      </c>
    </row>
    <row r="3319" spans="1:21" ht="32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1" t="s">
        <v>8327</v>
      </c>
      <c r="R3319" t="s">
        <v>8350</v>
      </c>
      <c r="S3319" s="16">
        <f t="shared" si="257"/>
        <v>41184.167129629634</v>
      </c>
      <c r="T3319" s="16">
        <f t="shared" si="258"/>
        <v>41224.208796296298</v>
      </c>
      <c r="U3319">
        <f t="shared" si="259"/>
        <v>2012</v>
      </c>
    </row>
    <row r="3320" spans="1:21" ht="48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1" t="s">
        <v>8323</v>
      </c>
      <c r="R3320" t="s">
        <v>8326</v>
      </c>
      <c r="S3320" s="16">
        <f t="shared" si="257"/>
        <v>42342.845555555556</v>
      </c>
      <c r="T3320" s="16">
        <f t="shared" si="258"/>
        <v>42372.845555555556</v>
      </c>
      <c r="U3320">
        <f t="shared" si="259"/>
        <v>2015</v>
      </c>
    </row>
    <row r="3321" spans="1:21" ht="48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1" t="s">
        <v>8323</v>
      </c>
      <c r="R3321" t="s">
        <v>8326</v>
      </c>
      <c r="S3321" s="16">
        <f t="shared" si="257"/>
        <v>42783.513182870374</v>
      </c>
      <c r="T3321" s="16">
        <f t="shared" si="258"/>
        <v>42813.471516203703</v>
      </c>
      <c r="U3321">
        <f t="shared" si="259"/>
        <v>2017</v>
      </c>
    </row>
    <row r="3322" spans="1:21" ht="48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1" t="s">
        <v>8327</v>
      </c>
      <c r="R3322" t="s">
        <v>8350</v>
      </c>
      <c r="S3322" s="16">
        <f t="shared" si="257"/>
        <v>41230.77311342593</v>
      </c>
      <c r="T3322" s="16">
        <f t="shared" si="258"/>
        <v>41290.77311342593</v>
      </c>
      <c r="U3322">
        <f t="shared" si="259"/>
        <v>2012</v>
      </c>
    </row>
    <row r="3323" spans="1:21" ht="48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1" t="s">
        <v>8321</v>
      </c>
      <c r="R3323" t="s">
        <v>8339</v>
      </c>
      <c r="S3323" s="16">
        <f t="shared" si="257"/>
        <v>41534.568113425928</v>
      </c>
      <c r="T3323" s="16">
        <f t="shared" si="258"/>
        <v>41564.568113425928</v>
      </c>
      <c r="U3323">
        <f t="shared" si="259"/>
        <v>2013</v>
      </c>
    </row>
    <row r="3324" spans="1:21" ht="48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1" t="s">
        <v>8323</v>
      </c>
      <c r="R3324" t="s">
        <v>8326</v>
      </c>
      <c r="S3324" s="16">
        <f t="shared" si="257"/>
        <v>42311.621458333335</v>
      </c>
      <c r="T3324" s="16">
        <f t="shared" si="258"/>
        <v>42336.621458333335</v>
      </c>
      <c r="U3324">
        <f t="shared" si="259"/>
        <v>2015</v>
      </c>
    </row>
    <row r="3325" spans="1:21" ht="32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1" t="s">
        <v>8316</v>
      </c>
      <c r="R3325" t="s">
        <v>8334</v>
      </c>
      <c r="S3325" s="16">
        <f t="shared" si="257"/>
        <v>41005.904120370367</v>
      </c>
      <c r="T3325" s="16">
        <f t="shared" si="258"/>
        <v>41035.904120370367</v>
      </c>
      <c r="U3325">
        <f t="shared" si="259"/>
        <v>2012</v>
      </c>
    </row>
    <row r="3326" spans="1:21" ht="48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1" t="s">
        <v>8311</v>
      </c>
      <c r="R3326" t="s">
        <v>8348</v>
      </c>
      <c r="S3326" s="16">
        <f t="shared" si="257"/>
        <v>42432.379826388889</v>
      </c>
      <c r="T3326" s="16">
        <f t="shared" si="258"/>
        <v>42462.338159722218</v>
      </c>
      <c r="U3326">
        <f t="shared" si="259"/>
        <v>2016</v>
      </c>
    </row>
    <row r="3327" spans="1:21" ht="48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1" t="s">
        <v>8316</v>
      </c>
      <c r="R3327" t="s">
        <v>8334</v>
      </c>
      <c r="S3327" s="16">
        <f t="shared" si="257"/>
        <v>40701.195844907408</v>
      </c>
      <c r="T3327" s="16">
        <f t="shared" si="258"/>
        <v>40746.195844907408</v>
      </c>
      <c r="U3327">
        <f t="shared" si="259"/>
        <v>2011</v>
      </c>
    </row>
    <row r="3328" spans="1:21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8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8308</v>
      </c>
      <c r="R3329" t="s">
        <v>8318</v>
      </c>
      <c r="S3329" s="16">
        <f t="shared" si="257"/>
        <v>41859.925856481481</v>
      </c>
      <c r="T3329" s="16">
        <f t="shared" si="258"/>
        <v>41889.925856481481</v>
      </c>
      <c r="U3329">
        <f t="shared" si="259"/>
        <v>2014</v>
      </c>
    </row>
    <row r="3330" spans="1:21" ht="48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ref="P3330:P3393" si="261">IFERROR(ROUND(E3330/L3330,2),0)</f>
        <v>10.5</v>
      </c>
      <c r="Q3330" s="11" t="s">
        <v>8319</v>
      </c>
      <c r="R3330" t="s">
        <v>8345</v>
      </c>
      <c r="S3330" s="16">
        <f t="shared" si="257"/>
        <v>42728.827407407407</v>
      </c>
      <c r="T3330" s="16">
        <f t="shared" si="258"/>
        <v>42747.695833333331</v>
      </c>
      <c r="U3330">
        <f t="shared" si="259"/>
        <v>2016</v>
      </c>
    </row>
    <row r="3331" spans="1:21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s="11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8323</v>
      </c>
      <c r="R3332" t="s">
        <v>8326</v>
      </c>
      <c r="S3332" s="16">
        <f t="shared" si="262"/>
        <v>41883.916678240741</v>
      </c>
      <c r="T3332" s="16">
        <f t="shared" si="263"/>
        <v>41906.916678240741</v>
      </c>
      <c r="U3332">
        <f t="shared" si="264"/>
        <v>2014</v>
      </c>
    </row>
    <row r="3333" spans="1:21" ht="48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8323</v>
      </c>
      <c r="R3333" t="s">
        <v>8324</v>
      </c>
      <c r="S3333" s="16">
        <f t="shared" si="262"/>
        <v>42241.429120370376</v>
      </c>
      <c r="T3333" s="16">
        <f t="shared" si="263"/>
        <v>42263.916666666672</v>
      </c>
      <c r="U3333">
        <f t="shared" si="264"/>
        <v>2015</v>
      </c>
    </row>
    <row r="3334" spans="1:21" ht="32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1" t="s">
        <v>8313</v>
      </c>
      <c r="R3334" t="s">
        <v>8314</v>
      </c>
      <c r="S3334" s="16">
        <f t="shared" si="262"/>
        <v>41876.433680555558</v>
      </c>
      <c r="T3334" s="16">
        <f t="shared" si="263"/>
        <v>41936.166666666664</v>
      </c>
      <c r="U3334">
        <f t="shared" si="264"/>
        <v>2014</v>
      </c>
    </row>
    <row r="3335" spans="1:21" ht="48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1" t="s">
        <v>8321</v>
      </c>
      <c r="R3335" t="s">
        <v>8337</v>
      </c>
      <c r="S3335" s="16">
        <f t="shared" si="262"/>
        <v>42397.281666666662</v>
      </c>
      <c r="T3335" s="16">
        <f t="shared" si="263"/>
        <v>42427.281666666662</v>
      </c>
      <c r="U3335">
        <f t="shared" si="264"/>
        <v>2016</v>
      </c>
    </row>
    <row r="3336" spans="1:21" ht="48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1" t="s">
        <v>8323</v>
      </c>
      <c r="R3336" t="s">
        <v>8324</v>
      </c>
      <c r="S3336" s="16">
        <f t="shared" si="262"/>
        <v>41862.761724537035</v>
      </c>
      <c r="T3336" s="16">
        <f t="shared" si="263"/>
        <v>41914.165972222225</v>
      </c>
      <c r="U3336">
        <f t="shared" si="264"/>
        <v>2014</v>
      </c>
    </row>
    <row r="3337" spans="1:21" ht="48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1" t="s">
        <v>8313</v>
      </c>
      <c r="R3337" t="s">
        <v>8314</v>
      </c>
      <c r="S3337" s="16">
        <f t="shared" si="262"/>
        <v>41956.250034722223</v>
      </c>
      <c r="T3337" s="16">
        <f t="shared" si="263"/>
        <v>42016.250034722223</v>
      </c>
      <c r="U3337">
        <f t="shared" si="264"/>
        <v>2014</v>
      </c>
    </row>
    <row r="3338" spans="1:21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8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1" t="s">
        <v>8319</v>
      </c>
      <c r="R3339" t="s">
        <v>8345</v>
      </c>
      <c r="S3339" s="16">
        <f t="shared" si="262"/>
        <v>41834.138495370367</v>
      </c>
      <c r="T3339" s="16">
        <f t="shared" si="263"/>
        <v>41864.138495370367</v>
      </c>
      <c r="U3339">
        <f t="shared" si="264"/>
        <v>2014</v>
      </c>
    </row>
    <row r="3340" spans="1:21" ht="48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1" t="s">
        <v>8327</v>
      </c>
      <c r="R3340" t="s">
        <v>8350</v>
      </c>
      <c r="S3340" s="16">
        <f t="shared" si="262"/>
        <v>41551.798113425924</v>
      </c>
      <c r="T3340" s="16">
        <f t="shared" si="263"/>
        <v>41581.839780092596</v>
      </c>
      <c r="U3340">
        <f t="shared" si="264"/>
        <v>2013</v>
      </c>
    </row>
    <row r="3341" spans="1:21" ht="48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1" t="s">
        <v>8313</v>
      </c>
      <c r="R3341" t="s">
        <v>8314</v>
      </c>
      <c r="S3341" s="16">
        <f t="shared" si="262"/>
        <v>41940.89166666667</v>
      </c>
      <c r="T3341" s="16">
        <f t="shared" si="263"/>
        <v>41970.933333333334</v>
      </c>
      <c r="U3341">
        <f t="shared" si="264"/>
        <v>2014</v>
      </c>
    </row>
    <row r="3342" spans="1:21" ht="48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1" t="s">
        <v>8323</v>
      </c>
      <c r="R3342" t="s">
        <v>8326</v>
      </c>
      <c r="S3342" s="16">
        <f t="shared" si="262"/>
        <v>41872.807696759257</v>
      </c>
      <c r="T3342" s="16">
        <f t="shared" si="263"/>
        <v>41932.807696759257</v>
      </c>
      <c r="U3342">
        <f t="shared" si="264"/>
        <v>2014</v>
      </c>
    </row>
    <row r="3343" spans="1:21" ht="48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1" t="s">
        <v>8327</v>
      </c>
      <c r="R3343" t="s">
        <v>8350</v>
      </c>
      <c r="S3343" s="16">
        <f t="shared" si="262"/>
        <v>41416.763171296298</v>
      </c>
      <c r="T3343" s="16">
        <f t="shared" si="263"/>
        <v>41455.831944444442</v>
      </c>
      <c r="U3343">
        <f t="shared" si="264"/>
        <v>2013</v>
      </c>
    </row>
    <row r="3344" spans="1:21" ht="16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8323</v>
      </c>
      <c r="R3344" t="s">
        <v>8326</v>
      </c>
      <c r="S3344" s="16">
        <f t="shared" si="262"/>
        <v>42172.613506944443</v>
      </c>
      <c r="T3344" s="16">
        <f t="shared" si="263"/>
        <v>42202.554166666669</v>
      </c>
      <c r="U3344">
        <f t="shared" si="264"/>
        <v>2015</v>
      </c>
    </row>
    <row r="3345" spans="1:21" ht="32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8321</v>
      </c>
      <c r="R3345" t="s">
        <v>8337</v>
      </c>
      <c r="S3345" s="16">
        <f t="shared" si="262"/>
        <v>42115.547395833331</v>
      </c>
      <c r="T3345" s="16">
        <f t="shared" si="263"/>
        <v>42158.547395833331</v>
      </c>
      <c r="U3345">
        <f t="shared" si="264"/>
        <v>2015</v>
      </c>
    </row>
    <row r="3346" spans="1:21" ht="32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1" t="s">
        <v>8323</v>
      </c>
      <c r="R3346" t="s">
        <v>8335</v>
      </c>
      <c r="S3346" s="16">
        <f t="shared" si="262"/>
        <v>42763.780671296292</v>
      </c>
      <c r="T3346" s="16">
        <f t="shared" si="263"/>
        <v>42823.739004629635</v>
      </c>
      <c r="U3346">
        <f t="shared" si="264"/>
        <v>2017</v>
      </c>
    </row>
    <row r="3347" spans="1:21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8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1" t="s">
        <v>8319</v>
      </c>
      <c r="R3351" t="s">
        <v>8345</v>
      </c>
      <c r="S3351" s="16">
        <f t="shared" si="262"/>
        <v>42034.75509259259</v>
      </c>
      <c r="T3351" s="16">
        <f t="shared" si="263"/>
        <v>42064.75509259259</v>
      </c>
      <c r="U3351">
        <f t="shared" si="264"/>
        <v>2015</v>
      </c>
    </row>
    <row r="3352" spans="1:21" ht="48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1" t="s">
        <v>8316</v>
      </c>
      <c r="R3352" t="s">
        <v>8344</v>
      </c>
      <c r="S3352" s="16">
        <f t="shared" si="262"/>
        <v>42164.615856481483</v>
      </c>
      <c r="T3352" s="16">
        <f t="shared" si="263"/>
        <v>42193.697916666672</v>
      </c>
      <c r="U3352">
        <f t="shared" si="264"/>
        <v>2015</v>
      </c>
    </row>
    <row r="3353" spans="1:21" ht="32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1" t="s">
        <v>8311</v>
      </c>
      <c r="R3353" t="s">
        <v>8356</v>
      </c>
      <c r="S3353" s="16">
        <f t="shared" si="262"/>
        <v>41247.063576388886</v>
      </c>
      <c r="T3353" s="16">
        <f t="shared" si="263"/>
        <v>41277.063576388886</v>
      </c>
      <c r="U3353">
        <f t="shared" si="264"/>
        <v>2012</v>
      </c>
    </row>
    <row r="3354" spans="1:21" ht="48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1" t="s">
        <v>8308</v>
      </c>
      <c r="R3354" t="s">
        <v>8315</v>
      </c>
      <c r="S3354" s="16">
        <f t="shared" si="262"/>
        <v>42200.261793981481</v>
      </c>
      <c r="T3354" s="16">
        <f t="shared" si="263"/>
        <v>42230.261793981481</v>
      </c>
      <c r="U3354">
        <f t="shared" si="264"/>
        <v>2015</v>
      </c>
    </row>
    <row r="3355" spans="1:21" ht="32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1" t="s">
        <v>8319</v>
      </c>
      <c r="R3355" t="s">
        <v>8345</v>
      </c>
      <c r="S3355" s="16">
        <f t="shared" si="262"/>
        <v>42089.724039351851</v>
      </c>
      <c r="T3355" s="16">
        <f t="shared" si="263"/>
        <v>42134.724039351851</v>
      </c>
      <c r="U3355">
        <f t="shared" si="264"/>
        <v>2015</v>
      </c>
    </row>
    <row r="3356" spans="1:21" ht="48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8319</v>
      </c>
      <c r="R3356" t="s">
        <v>8345</v>
      </c>
      <c r="S3356" s="16">
        <f t="shared" si="262"/>
        <v>41876.683611111112</v>
      </c>
      <c r="T3356" s="16">
        <f t="shared" si="263"/>
        <v>41907.683611111112</v>
      </c>
      <c r="U3356">
        <f t="shared" si="264"/>
        <v>2014</v>
      </c>
    </row>
    <row r="3357" spans="1:21" ht="32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1" t="s">
        <v>8323</v>
      </c>
      <c r="R3357" t="s">
        <v>8335</v>
      </c>
      <c r="S3357" s="16">
        <f t="shared" si="262"/>
        <v>42170.447013888886</v>
      </c>
      <c r="T3357" s="16">
        <f t="shared" si="263"/>
        <v>42200.447013888886</v>
      </c>
      <c r="U3357">
        <f t="shared" si="264"/>
        <v>2015</v>
      </c>
    </row>
    <row r="3358" spans="1:21" ht="32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1" t="s">
        <v>8311</v>
      </c>
      <c r="R3358" t="s">
        <v>8356</v>
      </c>
      <c r="S3358" s="16">
        <f t="shared" si="262"/>
        <v>41911.657430555555</v>
      </c>
      <c r="T3358" s="16">
        <f t="shared" si="263"/>
        <v>41932.088194444441</v>
      </c>
      <c r="U3358">
        <f t="shared" si="264"/>
        <v>2014</v>
      </c>
    </row>
    <row r="3359" spans="1:21" ht="48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1" t="s">
        <v>8319</v>
      </c>
      <c r="R3359" t="s">
        <v>8345</v>
      </c>
      <c r="S3359" s="16">
        <f t="shared" si="262"/>
        <v>41952.09175925926</v>
      </c>
      <c r="T3359" s="16">
        <f t="shared" si="263"/>
        <v>41982.09175925926</v>
      </c>
      <c r="U3359">
        <f t="shared" si="264"/>
        <v>2014</v>
      </c>
    </row>
    <row r="3360" spans="1:21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48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1" t="s">
        <v>8308</v>
      </c>
      <c r="R3361" t="s">
        <v>8342</v>
      </c>
      <c r="S3361" s="16">
        <f t="shared" si="262"/>
        <v>42753.678761574076</v>
      </c>
      <c r="T3361" s="16">
        <f t="shared" si="263"/>
        <v>42766.208333333328</v>
      </c>
      <c r="U3361">
        <f t="shared" si="264"/>
        <v>2017</v>
      </c>
    </row>
    <row r="3362" spans="1:21" ht="48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1" t="s">
        <v>8327</v>
      </c>
      <c r="R3362" t="s">
        <v>8330</v>
      </c>
      <c r="S3362" s="16">
        <f t="shared" si="262"/>
        <v>41869.534618055557</v>
      </c>
      <c r="T3362" s="16">
        <f t="shared" si="263"/>
        <v>41899.534618055557</v>
      </c>
      <c r="U3362">
        <f t="shared" si="264"/>
        <v>2014</v>
      </c>
    </row>
    <row r="3363" spans="1:21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48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1" t="s">
        <v>8323</v>
      </c>
      <c r="R3364" t="s">
        <v>8335</v>
      </c>
      <c r="S3364" s="16">
        <f t="shared" si="262"/>
        <v>42079.857974537037</v>
      </c>
      <c r="T3364" s="16">
        <f t="shared" si="263"/>
        <v>42125.916666666672</v>
      </c>
      <c r="U3364">
        <f t="shared" si="264"/>
        <v>2015</v>
      </c>
    </row>
    <row r="3365" spans="1:21" ht="32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8313</v>
      </c>
      <c r="R3365" t="s">
        <v>8355</v>
      </c>
      <c r="S3365" s="16">
        <f t="shared" si="262"/>
        <v>42185.397673611107</v>
      </c>
      <c r="T3365" s="16">
        <f t="shared" si="263"/>
        <v>42244.508333333331</v>
      </c>
      <c r="U3365">
        <f t="shared" si="264"/>
        <v>2015</v>
      </c>
    </row>
    <row r="3366" spans="1:21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48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8316</v>
      </c>
      <c r="R3367" t="s">
        <v>8334</v>
      </c>
      <c r="S3367" s="16">
        <f t="shared" si="262"/>
        <v>41974.911087962959</v>
      </c>
      <c r="T3367" s="16">
        <f t="shared" si="263"/>
        <v>42014.332638888889</v>
      </c>
      <c r="U3367">
        <f t="shared" si="264"/>
        <v>2014</v>
      </c>
    </row>
    <row r="3368" spans="1:21" ht="32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8327</v>
      </c>
      <c r="R3368" t="s">
        <v>8330</v>
      </c>
      <c r="S3368" s="16">
        <f t="shared" si="262"/>
        <v>42341.59129629629</v>
      </c>
      <c r="T3368" s="16">
        <f t="shared" si="263"/>
        <v>42387.541666666672</v>
      </c>
      <c r="U3368">
        <f t="shared" si="264"/>
        <v>2015</v>
      </c>
    </row>
    <row r="3369" spans="1:21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8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1" t="s">
        <v>8308</v>
      </c>
      <c r="R3373" t="s">
        <v>8342</v>
      </c>
      <c r="S3373" s="16">
        <f t="shared" si="262"/>
        <v>42047.812523148154</v>
      </c>
      <c r="T3373" s="16">
        <f t="shared" si="263"/>
        <v>42071.636111111111</v>
      </c>
      <c r="U3373">
        <f t="shared" si="264"/>
        <v>2015</v>
      </c>
    </row>
    <row r="3374" spans="1:21" ht="48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1" t="s">
        <v>8321</v>
      </c>
      <c r="R3374" t="s">
        <v>8339</v>
      </c>
      <c r="S3374" s="16">
        <f t="shared" si="262"/>
        <v>41799.830613425926</v>
      </c>
      <c r="T3374" s="16">
        <f t="shared" si="263"/>
        <v>41823.125</v>
      </c>
      <c r="U3374">
        <f t="shared" si="264"/>
        <v>2014</v>
      </c>
    </row>
    <row r="3375" spans="1:21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48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1" t="s">
        <v>8319</v>
      </c>
      <c r="R3376" t="s">
        <v>8345</v>
      </c>
      <c r="S3376" s="16">
        <f t="shared" si="262"/>
        <v>42184.185844907406</v>
      </c>
      <c r="T3376" s="16">
        <f t="shared" si="263"/>
        <v>42219.185844907406</v>
      </c>
      <c r="U3376">
        <f t="shared" si="264"/>
        <v>2015</v>
      </c>
    </row>
    <row r="3377" spans="1:21" ht="48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1" t="s">
        <v>8308</v>
      </c>
      <c r="R3377" t="s">
        <v>8342</v>
      </c>
      <c r="S3377" s="16">
        <f t="shared" si="262"/>
        <v>42179.653379629628</v>
      </c>
      <c r="T3377" s="16">
        <f t="shared" si="263"/>
        <v>42210.915972222225</v>
      </c>
      <c r="U3377">
        <f t="shared" si="264"/>
        <v>2015</v>
      </c>
    </row>
    <row r="3378" spans="1:21" ht="32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8319</v>
      </c>
      <c r="R3378" t="s">
        <v>8345</v>
      </c>
      <c r="S3378" s="16">
        <f t="shared" si="262"/>
        <v>41919.140706018516</v>
      </c>
      <c r="T3378" s="16">
        <f t="shared" si="263"/>
        <v>41949.182372685187</v>
      </c>
      <c r="U3378">
        <f t="shared" si="264"/>
        <v>2014</v>
      </c>
    </row>
    <row r="3379" spans="1:21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8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8319</v>
      </c>
      <c r="R3380" t="s">
        <v>8357</v>
      </c>
      <c r="S3380" s="16">
        <f t="shared" si="262"/>
        <v>42258.297094907408</v>
      </c>
      <c r="T3380" s="16">
        <f t="shared" si="263"/>
        <v>42280.875</v>
      </c>
      <c r="U3380">
        <f t="shared" si="264"/>
        <v>2015</v>
      </c>
    </row>
    <row r="3381" spans="1:21" ht="16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8321</v>
      </c>
      <c r="R3381" t="s">
        <v>8339</v>
      </c>
      <c r="S3381" s="16">
        <f t="shared" si="262"/>
        <v>41945.037789351853</v>
      </c>
      <c r="T3381" s="16">
        <f t="shared" si="263"/>
        <v>41998.208333333328</v>
      </c>
      <c r="U3381">
        <f t="shared" si="264"/>
        <v>2014</v>
      </c>
    </row>
    <row r="3382" spans="1:21" ht="48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8311</v>
      </c>
      <c r="R3382" t="s">
        <v>8352</v>
      </c>
      <c r="S3382" s="16">
        <f t="shared" si="262"/>
        <v>40682.884791666671</v>
      </c>
      <c r="T3382" s="16">
        <f t="shared" si="263"/>
        <v>40712.884791666671</v>
      </c>
      <c r="U3382">
        <f t="shared" si="264"/>
        <v>2011</v>
      </c>
    </row>
    <row r="3383" spans="1:21" ht="48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1" t="s">
        <v>8327</v>
      </c>
      <c r="R3383" t="s">
        <v>8328</v>
      </c>
      <c r="S3383" s="16">
        <f t="shared" si="262"/>
        <v>40877.25099537037</v>
      </c>
      <c r="T3383" s="16">
        <f t="shared" si="263"/>
        <v>40922.25099537037</v>
      </c>
      <c r="U3383">
        <f t="shared" si="264"/>
        <v>2011</v>
      </c>
    </row>
    <row r="3384" spans="1:21" ht="48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1" t="s">
        <v>8327</v>
      </c>
      <c r="R3384" t="s">
        <v>8350</v>
      </c>
      <c r="S3384" s="16">
        <f t="shared" si="262"/>
        <v>41194.109340277777</v>
      </c>
      <c r="T3384" s="16">
        <f t="shared" si="263"/>
        <v>41254.151006944441</v>
      </c>
      <c r="U3384">
        <f t="shared" si="264"/>
        <v>2012</v>
      </c>
    </row>
    <row r="3385" spans="1:21" ht="48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8323</v>
      </c>
      <c r="R3385" t="s">
        <v>8326</v>
      </c>
      <c r="S3385" s="16">
        <f t="shared" si="262"/>
        <v>42709.546064814815</v>
      </c>
      <c r="T3385" s="16">
        <f t="shared" si="263"/>
        <v>42739.546064814815</v>
      </c>
      <c r="U3385">
        <f t="shared" si="264"/>
        <v>2016</v>
      </c>
    </row>
    <row r="3386" spans="1:21" ht="48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8323</v>
      </c>
      <c r="R3386" t="s">
        <v>8335</v>
      </c>
      <c r="S3386" s="16">
        <f t="shared" si="262"/>
        <v>42598.749155092592</v>
      </c>
      <c r="T3386" s="16">
        <f t="shared" si="263"/>
        <v>42643.749155092592</v>
      </c>
      <c r="U3386">
        <f t="shared" si="264"/>
        <v>2016</v>
      </c>
    </row>
    <row r="3387" spans="1:21" ht="48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8313</v>
      </c>
      <c r="R3387" t="s">
        <v>8314</v>
      </c>
      <c r="S3387" s="16">
        <f t="shared" si="262"/>
        <v>42252.788900462961</v>
      </c>
      <c r="T3387" s="16">
        <f t="shared" si="263"/>
        <v>42282.788900462961</v>
      </c>
      <c r="U3387">
        <f t="shared" si="264"/>
        <v>2015</v>
      </c>
    </row>
    <row r="3388" spans="1:21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8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8323</v>
      </c>
      <c r="R3389" t="s">
        <v>8326</v>
      </c>
      <c r="S3389" s="16">
        <f t="shared" si="262"/>
        <v>42359.725243055553</v>
      </c>
      <c r="T3389" s="16">
        <f t="shared" si="263"/>
        <v>42389.725243055553</v>
      </c>
      <c r="U3389">
        <f t="shared" si="264"/>
        <v>2015</v>
      </c>
    </row>
    <row r="3390" spans="1:21" ht="48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8323</v>
      </c>
      <c r="R3390" t="s">
        <v>8326</v>
      </c>
      <c r="S3390" s="16">
        <f t="shared" si="262"/>
        <v>42417.675879629634</v>
      </c>
      <c r="T3390" s="16">
        <f t="shared" si="263"/>
        <v>42475.686111111107</v>
      </c>
      <c r="U3390">
        <f t="shared" si="264"/>
        <v>2016</v>
      </c>
    </row>
    <row r="3391" spans="1:21" ht="48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8327</v>
      </c>
      <c r="R3391" t="s">
        <v>8341</v>
      </c>
      <c r="S3391" s="16">
        <f t="shared" si="262"/>
        <v>41464.106087962966</v>
      </c>
      <c r="T3391" s="16">
        <f t="shared" si="263"/>
        <v>41485.106087962966</v>
      </c>
      <c r="U3391">
        <f t="shared" si="264"/>
        <v>2013</v>
      </c>
    </row>
    <row r="3392" spans="1:21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ref="P3394:P3457" si="266">IFERROR(ROUND(E3394/L3394,2),0)</f>
        <v>6.75</v>
      </c>
      <c r="Q3394" s="11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s="11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8323</v>
      </c>
      <c r="R3396" t="s">
        <v>8324</v>
      </c>
      <c r="S3396" s="16">
        <f t="shared" si="267"/>
        <v>41977.780104166668</v>
      </c>
      <c r="T3396" s="16">
        <f t="shared" si="268"/>
        <v>42037.780104166668</v>
      </c>
      <c r="U3396">
        <f t="shared" si="269"/>
        <v>2014</v>
      </c>
    </row>
    <row r="3397" spans="1:21" ht="48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1" t="s">
        <v>8316</v>
      </c>
      <c r="R3397" t="s">
        <v>8344</v>
      </c>
      <c r="S3397" s="16">
        <f t="shared" si="267"/>
        <v>42529.969131944439</v>
      </c>
      <c r="T3397" s="16">
        <f t="shared" si="268"/>
        <v>42549.969131944439</v>
      </c>
      <c r="U3397">
        <f t="shared" si="269"/>
        <v>2016</v>
      </c>
    </row>
    <row r="3398" spans="1:21" ht="32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1" t="s">
        <v>8323</v>
      </c>
      <c r="R3398" t="s">
        <v>8326</v>
      </c>
      <c r="S3398" s="16">
        <f t="shared" si="267"/>
        <v>41848.84002314815</v>
      </c>
      <c r="T3398" s="16">
        <f t="shared" si="268"/>
        <v>41883.84002314815</v>
      </c>
      <c r="U3398">
        <f t="shared" si="269"/>
        <v>2014</v>
      </c>
    </row>
    <row r="3399" spans="1:21" ht="48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8321</v>
      </c>
      <c r="R3399" t="s">
        <v>8339</v>
      </c>
      <c r="S3399" s="16">
        <f t="shared" si="267"/>
        <v>42038.824988425928</v>
      </c>
      <c r="T3399" s="16">
        <f t="shared" si="268"/>
        <v>42054.824988425928</v>
      </c>
      <c r="U3399">
        <f t="shared" si="269"/>
        <v>2015</v>
      </c>
    </row>
    <row r="3400" spans="1:21" ht="16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8323</v>
      </c>
      <c r="R3400" t="s">
        <v>8324</v>
      </c>
      <c r="S3400" s="16">
        <f t="shared" si="267"/>
        <v>42062.680486111116</v>
      </c>
      <c r="T3400" s="16">
        <f t="shared" si="268"/>
        <v>42122.638819444444</v>
      </c>
      <c r="U3400">
        <f t="shared" si="269"/>
        <v>2015</v>
      </c>
    </row>
    <row r="3401" spans="1:21" ht="32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8308</v>
      </c>
      <c r="R3401" t="s">
        <v>8342</v>
      </c>
      <c r="S3401" s="16">
        <f t="shared" si="267"/>
        <v>42446.780162037037</v>
      </c>
      <c r="T3401" s="16">
        <f t="shared" si="268"/>
        <v>42476.780162037037</v>
      </c>
      <c r="U3401">
        <f t="shared" si="269"/>
        <v>2016</v>
      </c>
    </row>
    <row r="3402" spans="1:21" ht="48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8308</v>
      </c>
      <c r="R3402" t="s">
        <v>8310</v>
      </c>
      <c r="S3402" s="16">
        <f t="shared" si="267"/>
        <v>41855.784305555557</v>
      </c>
      <c r="T3402" s="16">
        <f t="shared" si="268"/>
        <v>41885.784305555557</v>
      </c>
      <c r="U3402">
        <f t="shared" si="269"/>
        <v>2014</v>
      </c>
    </row>
    <row r="3403" spans="1:21" ht="48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1" t="s">
        <v>8311</v>
      </c>
      <c r="R3403" t="s">
        <v>8348</v>
      </c>
      <c r="S3403" s="16">
        <f t="shared" si="267"/>
        <v>42604.239629629628</v>
      </c>
      <c r="T3403" s="16">
        <f t="shared" si="268"/>
        <v>42634.239629629628</v>
      </c>
      <c r="U3403">
        <f t="shared" si="269"/>
        <v>2016</v>
      </c>
    </row>
    <row r="3404" spans="1:21" ht="48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1" t="s">
        <v>8319</v>
      </c>
      <c r="R3404" t="s">
        <v>8345</v>
      </c>
      <c r="S3404" s="16">
        <f t="shared" si="267"/>
        <v>42180.18604166666</v>
      </c>
      <c r="T3404" s="16">
        <f t="shared" si="268"/>
        <v>42220.18604166666</v>
      </c>
      <c r="U3404">
        <f t="shared" si="269"/>
        <v>2015</v>
      </c>
    </row>
    <row r="3405" spans="1:21" ht="64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8316</v>
      </c>
      <c r="R3405" t="s">
        <v>8334</v>
      </c>
      <c r="S3405" s="16">
        <f t="shared" si="267"/>
        <v>40710.731180555551</v>
      </c>
      <c r="T3405" s="16">
        <f t="shared" si="268"/>
        <v>40740.731180555551</v>
      </c>
      <c r="U3405">
        <f t="shared" si="269"/>
        <v>2011</v>
      </c>
    </row>
    <row r="3406" spans="1:21" ht="48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8323</v>
      </c>
      <c r="R3406" t="s">
        <v>8326</v>
      </c>
      <c r="S3406" s="16">
        <f t="shared" si="267"/>
        <v>42021.301192129627</v>
      </c>
      <c r="T3406" s="16">
        <f t="shared" si="268"/>
        <v>42051.301192129627</v>
      </c>
      <c r="U3406">
        <f t="shared" si="269"/>
        <v>2015</v>
      </c>
    </row>
    <row r="3407" spans="1:21" ht="48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8319</v>
      </c>
      <c r="R3407" t="s">
        <v>8345</v>
      </c>
      <c r="S3407" s="16">
        <f t="shared" si="267"/>
        <v>42382.906527777777</v>
      </c>
      <c r="T3407" s="16">
        <f t="shared" si="268"/>
        <v>42442.864861111113</v>
      </c>
      <c r="U3407">
        <f t="shared" si="269"/>
        <v>2016</v>
      </c>
    </row>
    <row r="3408" spans="1:21" ht="32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1" t="s">
        <v>8323</v>
      </c>
      <c r="R3408" t="s">
        <v>8326</v>
      </c>
      <c r="S3408" s="16">
        <f t="shared" si="267"/>
        <v>42210.439768518518</v>
      </c>
      <c r="T3408" s="16">
        <f t="shared" si="268"/>
        <v>42240.439768518518</v>
      </c>
      <c r="U3408">
        <f t="shared" si="269"/>
        <v>2015</v>
      </c>
    </row>
    <row r="3409" spans="1:21" ht="32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1" t="s">
        <v>8323</v>
      </c>
      <c r="R3409" t="s">
        <v>8324</v>
      </c>
      <c r="S3409" s="16">
        <f t="shared" si="267"/>
        <v>42207.795787037037</v>
      </c>
      <c r="T3409" s="16">
        <f t="shared" si="268"/>
        <v>42267.795787037037</v>
      </c>
      <c r="U3409">
        <f t="shared" si="269"/>
        <v>2015</v>
      </c>
    </row>
    <row r="3410" spans="1:21" ht="48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1" t="s">
        <v>8321</v>
      </c>
      <c r="R3410" t="s">
        <v>8339</v>
      </c>
      <c r="S3410" s="16">
        <f t="shared" si="267"/>
        <v>40800.6403587963</v>
      </c>
      <c r="T3410" s="16">
        <f t="shared" si="268"/>
        <v>40860.682025462964</v>
      </c>
      <c r="U3410">
        <f t="shared" si="269"/>
        <v>2011</v>
      </c>
    </row>
    <row r="3411" spans="1:21" ht="48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1" t="s">
        <v>8308</v>
      </c>
      <c r="R3411" t="s">
        <v>8342</v>
      </c>
      <c r="S3411" s="16">
        <f t="shared" si="267"/>
        <v>41954.722916666666</v>
      </c>
      <c r="T3411" s="16">
        <f t="shared" si="268"/>
        <v>42014.722916666666</v>
      </c>
      <c r="U3411">
        <f t="shared" si="269"/>
        <v>2014</v>
      </c>
    </row>
    <row r="3412" spans="1:21" ht="48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8323</v>
      </c>
      <c r="R3412" t="s">
        <v>8326</v>
      </c>
      <c r="S3412" s="16">
        <f t="shared" si="267"/>
        <v>42243.790393518517</v>
      </c>
      <c r="T3412" s="16">
        <f t="shared" si="268"/>
        <v>42303.790393518517</v>
      </c>
      <c r="U3412">
        <f t="shared" si="269"/>
        <v>2015</v>
      </c>
    </row>
    <row r="3413" spans="1:21" ht="32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1" t="s">
        <v>8319</v>
      </c>
      <c r="R3413" t="s">
        <v>8345</v>
      </c>
      <c r="S3413" s="16">
        <f t="shared" si="267"/>
        <v>41938.804710648146</v>
      </c>
      <c r="T3413" s="16">
        <f t="shared" si="268"/>
        <v>41956.846377314811</v>
      </c>
      <c r="U3413">
        <f t="shared" si="269"/>
        <v>2014</v>
      </c>
    </row>
    <row r="3414" spans="1:21" ht="32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1" t="s">
        <v>8308</v>
      </c>
      <c r="R3414" t="s">
        <v>8342</v>
      </c>
      <c r="S3414" s="16">
        <f t="shared" si="267"/>
        <v>42064.794490740736</v>
      </c>
      <c r="T3414" s="16">
        <f t="shared" si="268"/>
        <v>42094.752824074079</v>
      </c>
      <c r="U3414">
        <f t="shared" si="269"/>
        <v>2015</v>
      </c>
    </row>
    <row r="3415" spans="1:21" ht="48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1" t="s">
        <v>8316</v>
      </c>
      <c r="R3415" t="s">
        <v>8334</v>
      </c>
      <c r="S3415" s="16">
        <f t="shared" si="267"/>
        <v>41843.772789351853</v>
      </c>
      <c r="T3415" s="16">
        <f t="shared" si="268"/>
        <v>41903.772789351853</v>
      </c>
      <c r="U3415">
        <f t="shared" si="269"/>
        <v>2014</v>
      </c>
    </row>
    <row r="3416" spans="1:21" ht="48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1" t="s">
        <v>8323</v>
      </c>
      <c r="R3416" t="s">
        <v>8326</v>
      </c>
      <c r="S3416" s="16">
        <f t="shared" si="267"/>
        <v>42479.039212962962</v>
      </c>
      <c r="T3416" s="16">
        <f t="shared" si="268"/>
        <v>42509.039212962962</v>
      </c>
      <c r="U3416">
        <f t="shared" si="269"/>
        <v>2016</v>
      </c>
    </row>
    <row r="3417" spans="1:21" ht="32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1" t="s">
        <v>8321</v>
      </c>
      <c r="R3417" t="s">
        <v>8339</v>
      </c>
      <c r="S3417" s="16">
        <f t="shared" si="267"/>
        <v>41759.542534722219</v>
      </c>
      <c r="T3417" s="16">
        <f t="shared" si="268"/>
        <v>41791.166666666664</v>
      </c>
      <c r="U3417">
        <f t="shared" si="269"/>
        <v>2014</v>
      </c>
    </row>
    <row r="3418" spans="1:21" ht="48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1" t="s">
        <v>8327</v>
      </c>
      <c r="R3418" t="s">
        <v>8350</v>
      </c>
      <c r="S3418" s="16">
        <f t="shared" si="267"/>
        <v>41124.479722222226</v>
      </c>
      <c r="T3418" s="16">
        <f t="shared" si="268"/>
        <v>41154.479722222226</v>
      </c>
      <c r="U3418">
        <f t="shared" si="269"/>
        <v>2012</v>
      </c>
    </row>
    <row r="3419" spans="1:21" ht="16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1" t="s">
        <v>8313</v>
      </c>
      <c r="R3419" t="s">
        <v>8353</v>
      </c>
      <c r="S3419" s="16">
        <f t="shared" si="267"/>
        <v>42206.763217592597</v>
      </c>
      <c r="T3419" s="16">
        <f t="shared" si="268"/>
        <v>42236.763217592597</v>
      </c>
      <c r="U3419">
        <f t="shared" si="269"/>
        <v>2015</v>
      </c>
    </row>
    <row r="3420" spans="1:21" ht="48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1" t="s">
        <v>8316</v>
      </c>
      <c r="R3420" t="s">
        <v>8334</v>
      </c>
      <c r="S3420" s="16">
        <f t="shared" si="267"/>
        <v>42107.836435185185</v>
      </c>
      <c r="T3420" s="16">
        <f t="shared" si="268"/>
        <v>42137.836435185185</v>
      </c>
      <c r="U3420">
        <f t="shared" si="269"/>
        <v>2015</v>
      </c>
    </row>
    <row r="3421" spans="1:21" ht="16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1" t="s">
        <v>8323</v>
      </c>
      <c r="R3421" t="s">
        <v>8326</v>
      </c>
      <c r="S3421" s="16">
        <f t="shared" si="267"/>
        <v>41953.773090277777</v>
      </c>
      <c r="T3421" s="16">
        <f t="shared" si="268"/>
        <v>42013.083333333328</v>
      </c>
      <c r="U3421">
        <f t="shared" si="269"/>
        <v>2014</v>
      </c>
    </row>
    <row r="3422" spans="1:21" ht="48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1" t="s">
        <v>8308</v>
      </c>
      <c r="R3422" t="s">
        <v>8342</v>
      </c>
      <c r="S3422" s="16">
        <f t="shared" si="267"/>
        <v>42276.046689814815</v>
      </c>
      <c r="T3422" s="16">
        <f t="shared" si="268"/>
        <v>42306.046689814815</v>
      </c>
      <c r="U3422">
        <f t="shared" si="269"/>
        <v>2015</v>
      </c>
    </row>
    <row r="3423" spans="1:21" ht="48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1" t="s">
        <v>8323</v>
      </c>
      <c r="R3423" t="s">
        <v>8326</v>
      </c>
      <c r="S3423" s="16">
        <f t="shared" si="267"/>
        <v>42439.702314814815</v>
      </c>
      <c r="T3423" s="16">
        <f t="shared" si="268"/>
        <v>42468.774305555555</v>
      </c>
      <c r="U3423">
        <f t="shared" si="269"/>
        <v>2016</v>
      </c>
    </row>
    <row r="3424" spans="1:21" ht="48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1" t="s">
        <v>8319</v>
      </c>
      <c r="R3424" t="s">
        <v>8345</v>
      </c>
      <c r="S3424" s="16">
        <f t="shared" si="267"/>
        <v>42058.334027777775</v>
      </c>
      <c r="T3424" s="16">
        <f t="shared" si="268"/>
        <v>42088.292361111111</v>
      </c>
      <c r="U3424">
        <f t="shared" si="269"/>
        <v>2015</v>
      </c>
    </row>
    <row r="3425" spans="1:21" ht="48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1" t="s">
        <v>8311</v>
      </c>
      <c r="R3425" t="s">
        <v>8356</v>
      </c>
      <c r="S3425" s="16">
        <f t="shared" si="267"/>
        <v>40927.036979166667</v>
      </c>
      <c r="T3425" s="16">
        <f t="shared" si="268"/>
        <v>40986.995312500003</v>
      </c>
      <c r="U3425">
        <f t="shared" si="269"/>
        <v>2012</v>
      </c>
    </row>
    <row r="3426" spans="1:21" ht="48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1" t="s">
        <v>8319</v>
      </c>
      <c r="R3426" t="s">
        <v>8345</v>
      </c>
      <c r="S3426" s="16">
        <f t="shared" si="267"/>
        <v>41760.10974537037</v>
      </c>
      <c r="T3426" s="16">
        <f t="shared" si="268"/>
        <v>41790.979166666664</v>
      </c>
      <c r="U3426">
        <f t="shared" si="269"/>
        <v>2014</v>
      </c>
    </row>
    <row r="3427" spans="1:21" ht="48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1" t="s">
        <v>8323</v>
      </c>
      <c r="R3427" t="s">
        <v>8326</v>
      </c>
      <c r="S3427" s="16">
        <f t="shared" si="267"/>
        <v>42317.826377314821</v>
      </c>
      <c r="T3427" s="16">
        <f t="shared" si="268"/>
        <v>42357.826377314821</v>
      </c>
      <c r="U3427">
        <f t="shared" si="269"/>
        <v>2015</v>
      </c>
    </row>
    <row r="3428" spans="1:21" ht="48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1" t="s">
        <v>8327</v>
      </c>
      <c r="R3428" t="s">
        <v>8354</v>
      </c>
      <c r="S3428" s="16">
        <f t="shared" si="267"/>
        <v>40985.459803240738</v>
      </c>
      <c r="T3428" s="16">
        <f t="shared" si="268"/>
        <v>41015.666666666664</v>
      </c>
      <c r="U3428">
        <f t="shared" si="269"/>
        <v>2012</v>
      </c>
    </row>
    <row r="3429" spans="1:21" ht="32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8323</v>
      </c>
      <c r="R3429" t="s">
        <v>8326</v>
      </c>
      <c r="S3429" s="16">
        <f t="shared" si="267"/>
        <v>42164.299722222218</v>
      </c>
      <c r="T3429" s="16">
        <f t="shared" si="268"/>
        <v>42190.957638888889</v>
      </c>
      <c r="U3429">
        <f t="shared" si="269"/>
        <v>2015</v>
      </c>
    </row>
    <row r="3430" spans="1:21" ht="48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8323</v>
      </c>
      <c r="R3430" t="s">
        <v>8326</v>
      </c>
      <c r="S3430" s="16">
        <f t="shared" si="267"/>
        <v>41830.267407407409</v>
      </c>
      <c r="T3430" s="16">
        <f t="shared" si="268"/>
        <v>41860.267407407409</v>
      </c>
      <c r="U3430">
        <f t="shared" si="269"/>
        <v>2014</v>
      </c>
    </row>
    <row r="3431" spans="1:21" ht="48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1" t="s">
        <v>8323</v>
      </c>
      <c r="R3431" t="s">
        <v>8335</v>
      </c>
      <c r="S3431" s="16">
        <f t="shared" si="267"/>
        <v>41861.767094907409</v>
      </c>
      <c r="T3431" s="16">
        <f t="shared" si="268"/>
        <v>41882.767094907409</v>
      </c>
      <c r="U3431">
        <f t="shared" si="269"/>
        <v>2014</v>
      </c>
    </row>
    <row r="3432" spans="1:21" ht="48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1" t="s">
        <v>8313</v>
      </c>
      <c r="R3432" t="s">
        <v>8314</v>
      </c>
      <c r="S3432" s="16">
        <f t="shared" si="267"/>
        <v>41820.752268518518</v>
      </c>
      <c r="T3432" s="16">
        <f t="shared" si="268"/>
        <v>41850.752268518518</v>
      </c>
      <c r="U3432">
        <f t="shared" si="269"/>
        <v>2014</v>
      </c>
    </row>
    <row r="3433" spans="1:21" ht="48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1" t="s">
        <v>8323</v>
      </c>
      <c r="R3433" t="s">
        <v>8324</v>
      </c>
      <c r="S3433" s="16">
        <f t="shared" si="267"/>
        <v>42297.823113425926</v>
      </c>
      <c r="T3433" s="16">
        <f t="shared" si="268"/>
        <v>42327.864780092597</v>
      </c>
      <c r="U3433">
        <f t="shared" si="269"/>
        <v>2015</v>
      </c>
    </row>
    <row r="3434" spans="1:21" ht="48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1" t="s">
        <v>8323</v>
      </c>
      <c r="R3434" t="s">
        <v>8326</v>
      </c>
      <c r="S3434" s="16">
        <f t="shared" si="267"/>
        <v>42059.970729166671</v>
      </c>
      <c r="T3434" s="16">
        <f t="shared" si="268"/>
        <v>42089.929062499999</v>
      </c>
      <c r="U3434">
        <f t="shared" si="269"/>
        <v>2015</v>
      </c>
    </row>
    <row r="3435" spans="1:21" ht="48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1" t="s">
        <v>8316</v>
      </c>
      <c r="R3435" t="s">
        <v>8334</v>
      </c>
      <c r="S3435" s="16">
        <f t="shared" si="267"/>
        <v>42167.207071759258</v>
      </c>
      <c r="T3435" s="16">
        <f t="shared" si="268"/>
        <v>42197.207071759258</v>
      </c>
      <c r="U3435">
        <f t="shared" si="269"/>
        <v>2015</v>
      </c>
    </row>
    <row r="3436" spans="1:21" ht="32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1" t="s">
        <v>8323</v>
      </c>
      <c r="R3436" t="s">
        <v>8335</v>
      </c>
      <c r="S3436" s="16">
        <f t="shared" si="267"/>
        <v>42756.018506944441</v>
      </c>
      <c r="T3436" s="16">
        <f t="shared" si="268"/>
        <v>42786.018506944441</v>
      </c>
      <c r="U3436">
        <f t="shared" si="269"/>
        <v>2017</v>
      </c>
    </row>
    <row r="3437" spans="1:21" ht="48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8316</v>
      </c>
      <c r="R3437" t="s">
        <v>8334</v>
      </c>
      <c r="S3437" s="16">
        <f t="shared" si="267"/>
        <v>42440.820277777777</v>
      </c>
      <c r="T3437" s="16">
        <f t="shared" si="268"/>
        <v>42470.778611111105</v>
      </c>
      <c r="U3437">
        <f t="shared" si="269"/>
        <v>2016</v>
      </c>
    </row>
    <row r="3438" spans="1:21" ht="48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8323</v>
      </c>
      <c r="R3438" t="s">
        <v>8324</v>
      </c>
      <c r="S3438" s="16">
        <f t="shared" si="267"/>
        <v>42097.649224537032</v>
      </c>
      <c r="T3438" s="16">
        <f t="shared" si="268"/>
        <v>42157.649224537032</v>
      </c>
      <c r="U3438">
        <f t="shared" si="269"/>
        <v>2015</v>
      </c>
    </row>
    <row r="3439" spans="1:21" ht="32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8321</v>
      </c>
      <c r="R3439" t="s">
        <v>8339</v>
      </c>
      <c r="S3439" s="16">
        <f t="shared" si="267"/>
        <v>41513.107256944444</v>
      </c>
      <c r="T3439" s="16">
        <f t="shared" si="268"/>
        <v>41528.107256944444</v>
      </c>
      <c r="U3439">
        <f t="shared" si="269"/>
        <v>2013</v>
      </c>
    </row>
    <row r="3440" spans="1:21" ht="48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8323</v>
      </c>
      <c r="R3440" t="s">
        <v>8326</v>
      </c>
      <c r="S3440" s="16">
        <f t="shared" si="267"/>
        <v>41879.043530092589</v>
      </c>
      <c r="T3440" s="16">
        <f t="shared" si="268"/>
        <v>41909.043530092589</v>
      </c>
      <c r="U3440">
        <f t="shared" si="269"/>
        <v>2014</v>
      </c>
    </row>
    <row r="3441" spans="1:21" ht="48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8323</v>
      </c>
      <c r="R3441" t="s">
        <v>8326</v>
      </c>
      <c r="S3441" s="16">
        <f t="shared" si="267"/>
        <v>41811.555462962962</v>
      </c>
      <c r="T3441" s="16">
        <f t="shared" si="268"/>
        <v>41812.875</v>
      </c>
      <c r="U3441">
        <f t="shared" si="269"/>
        <v>2014</v>
      </c>
    </row>
    <row r="3442" spans="1:21" ht="64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8323</v>
      </c>
      <c r="R3442" t="s">
        <v>8324</v>
      </c>
      <c r="S3442" s="16">
        <f t="shared" si="267"/>
        <v>42409.571284722217</v>
      </c>
      <c r="T3442" s="16">
        <f t="shared" si="268"/>
        <v>42439.571284722217</v>
      </c>
      <c r="U3442">
        <f t="shared" si="269"/>
        <v>2016</v>
      </c>
    </row>
    <row r="3443" spans="1:21" ht="32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8327</v>
      </c>
      <c r="R3443" t="s">
        <v>8330</v>
      </c>
      <c r="S3443" s="16">
        <f t="shared" si="267"/>
        <v>42286.861493055556</v>
      </c>
      <c r="T3443" s="16">
        <f t="shared" si="268"/>
        <v>42316.90315972222</v>
      </c>
      <c r="U3443">
        <f t="shared" si="269"/>
        <v>2015</v>
      </c>
    </row>
    <row r="3444" spans="1:21" ht="48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8316</v>
      </c>
      <c r="R3444" t="s">
        <v>8344</v>
      </c>
      <c r="S3444" s="16">
        <f t="shared" si="267"/>
        <v>42496.264965277776</v>
      </c>
      <c r="T3444" s="16">
        <f t="shared" si="268"/>
        <v>42526.264965277776</v>
      </c>
      <c r="U3444">
        <f t="shared" si="269"/>
        <v>2016</v>
      </c>
    </row>
    <row r="3445" spans="1:21" ht="48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1" t="s">
        <v>8323</v>
      </c>
      <c r="R3445" t="s">
        <v>8326</v>
      </c>
      <c r="S3445" s="16">
        <f t="shared" si="267"/>
        <v>41995.084074074075</v>
      </c>
      <c r="T3445" s="16">
        <f t="shared" si="268"/>
        <v>42024.802777777775</v>
      </c>
      <c r="U3445">
        <f t="shared" si="269"/>
        <v>2014</v>
      </c>
    </row>
    <row r="3446" spans="1:21" ht="32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1" t="s">
        <v>8327</v>
      </c>
      <c r="R3446" t="s">
        <v>8350</v>
      </c>
      <c r="S3446" s="16">
        <f t="shared" si="267"/>
        <v>42429.84956018519</v>
      </c>
      <c r="T3446" s="16">
        <f t="shared" si="268"/>
        <v>42459.807893518519</v>
      </c>
      <c r="U3446">
        <f t="shared" si="269"/>
        <v>2016</v>
      </c>
    </row>
    <row r="3447" spans="1:21" ht="48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8323</v>
      </c>
      <c r="R3447" t="s">
        <v>8326</v>
      </c>
      <c r="S3447" s="16">
        <f t="shared" si="267"/>
        <v>41745.891319444447</v>
      </c>
      <c r="T3447" s="16">
        <f t="shared" si="268"/>
        <v>41767.891319444447</v>
      </c>
      <c r="U3447">
        <f t="shared" si="269"/>
        <v>2014</v>
      </c>
    </row>
    <row r="3448" spans="1:21" ht="32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1" t="s">
        <v>8323</v>
      </c>
      <c r="R3448" t="s">
        <v>8326</v>
      </c>
      <c r="S3448" s="16">
        <f t="shared" si="267"/>
        <v>42559.474004629628</v>
      </c>
      <c r="T3448" s="16">
        <f t="shared" si="268"/>
        <v>42619.474004629628</v>
      </c>
      <c r="U3448">
        <f t="shared" si="269"/>
        <v>2016</v>
      </c>
    </row>
    <row r="3449" spans="1:21" ht="48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8311</v>
      </c>
      <c r="R3449" t="s">
        <v>8352</v>
      </c>
      <c r="S3449" s="16">
        <f t="shared" si="267"/>
        <v>41456.981215277774</v>
      </c>
      <c r="T3449" s="16">
        <f t="shared" si="268"/>
        <v>41486.981215277774</v>
      </c>
      <c r="U3449">
        <f t="shared" si="269"/>
        <v>2013</v>
      </c>
    </row>
    <row r="3450" spans="1:21" ht="48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1" t="s">
        <v>8319</v>
      </c>
      <c r="R3450" t="s">
        <v>8345</v>
      </c>
      <c r="S3450" s="16">
        <f t="shared" si="267"/>
        <v>42382.130833333329</v>
      </c>
      <c r="T3450" s="16">
        <f t="shared" si="268"/>
        <v>42412.130833333329</v>
      </c>
      <c r="U3450">
        <f t="shared" si="269"/>
        <v>2016</v>
      </c>
    </row>
    <row r="3451" spans="1:21" ht="48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1" t="s">
        <v>8316</v>
      </c>
      <c r="R3451" t="s">
        <v>8334</v>
      </c>
      <c r="S3451" s="16">
        <f t="shared" si="267"/>
        <v>41250.025902777779</v>
      </c>
      <c r="T3451" s="16">
        <f t="shared" si="268"/>
        <v>41280.025902777779</v>
      </c>
      <c r="U3451">
        <f t="shared" si="269"/>
        <v>2012</v>
      </c>
    </row>
    <row r="3452" spans="1:21" ht="48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8323</v>
      </c>
      <c r="R3452" t="s">
        <v>8326</v>
      </c>
      <c r="S3452" s="16">
        <f t="shared" si="267"/>
        <v>41831.742962962962</v>
      </c>
      <c r="T3452" s="16">
        <f t="shared" si="268"/>
        <v>41860.125</v>
      </c>
      <c r="U3452">
        <f t="shared" si="269"/>
        <v>2014</v>
      </c>
    </row>
    <row r="3453" spans="1:21" ht="48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1" t="s">
        <v>8323</v>
      </c>
      <c r="R3453" t="s">
        <v>8326</v>
      </c>
      <c r="S3453" s="16">
        <f t="shared" si="267"/>
        <v>41929.266215277778</v>
      </c>
      <c r="T3453" s="16">
        <f t="shared" si="268"/>
        <v>41968.823611111111</v>
      </c>
      <c r="U3453">
        <f t="shared" si="269"/>
        <v>2014</v>
      </c>
    </row>
    <row r="3454" spans="1:21" ht="48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8323</v>
      </c>
      <c r="R3454" t="s">
        <v>8326</v>
      </c>
      <c r="S3454" s="16">
        <f t="shared" si="267"/>
        <v>42039.194988425923</v>
      </c>
      <c r="T3454" s="16">
        <f t="shared" si="268"/>
        <v>42099.153321759266</v>
      </c>
      <c r="U3454">
        <f t="shared" si="269"/>
        <v>2015</v>
      </c>
    </row>
    <row r="3455" spans="1:21" ht="48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8321</v>
      </c>
      <c r="R3455" t="s">
        <v>8325</v>
      </c>
      <c r="S3455" s="16">
        <f t="shared" si="267"/>
        <v>42202.594293981485</v>
      </c>
      <c r="T3455" s="16">
        <f t="shared" si="268"/>
        <v>42232.587974537033</v>
      </c>
      <c r="U3455">
        <f t="shared" si="269"/>
        <v>2015</v>
      </c>
    </row>
    <row r="3456" spans="1:21" ht="48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8323</v>
      </c>
      <c r="R3456" t="s">
        <v>8326</v>
      </c>
      <c r="S3456" s="16">
        <f t="shared" si="267"/>
        <v>41831.675034722226</v>
      </c>
      <c r="T3456" s="16">
        <f t="shared" si="268"/>
        <v>41891.675034722226</v>
      </c>
      <c r="U3456">
        <f t="shared" si="269"/>
        <v>2014</v>
      </c>
    </row>
    <row r="3457" spans="1:21" ht="48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1" t="s">
        <v>8323</v>
      </c>
      <c r="R3457" t="s">
        <v>8326</v>
      </c>
      <c r="S3457" s="16">
        <f t="shared" si="267"/>
        <v>42065.190694444449</v>
      </c>
      <c r="T3457" s="16">
        <f t="shared" si="268"/>
        <v>42090.149027777778</v>
      </c>
      <c r="U3457">
        <f t="shared" si="269"/>
        <v>2015</v>
      </c>
    </row>
    <row r="3458" spans="1:21" ht="48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ref="P3458:P3521" si="271">IFERROR(ROUND(E3458/L3458,2),0)</f>
        <v>10</v>
      </c>
      <c r="Q3458" s="11" t="s">
        <v>8308</v>
      </c>
      <c r="R3458" t="s">
        <v>8342</v>
      </c>
      <c r="S3458" s="16">
        <f t="shared" si="267"/>
        <v>42545.705266203702</v>
      </c>
      <c r="T3458" s="16">
        <f t="shared" si="268"/>
        <v>42582.666666666672</v>
      </c>
      <c r="U3458">
        <f t="shared" si="269"/>
        <v>2016</v>
      </c>
    </row>
    <row r="3459" spans="1:21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s="11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8316</v>
      </c>
      <c r="R3460" t="s">
        <v>8344</v>
      </c>
      <c r="S3460" s="16">
        <f t="shared" si="272"/>
        <v>41821.407187500001</v>
      </c>
      <c r="T3460" s="16">
        <f t="shared" si="273"/>
        <v>41851.407187500001</v>
      </c>
      <c r="U3460">
        <f t="shared" si="274"/>
        <v>2014</v>
      </c>
    </row>
    <row r="3461" spans="1:21" ht="48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8308</v>
      </c>
      <c r="R3461" t="s">
        <v>8342</v>
      </c>
      <c r="S3461" s="16">
        <f t="shared" si="272"/>
        <v>42340.847361111111</v>
      </c>
      <c r="T3461" s="16">
        <f t="shared" si="273"/>
        <v>42370.847361111111</v>
      </c>
      <c r="U3461">
        <f t="shared" si="274"/>
        <v>2015</v>
      </c>
    </row>
    <row r="3462" spans="1:21" ht="48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8327</v>
      </c>
      <c r="R3462" t="s">
        <v>8328</v>
      </c>
      <c r="S3462" s="16">
        <f t="shared" si="272"/>
        <v>40981.802615740737</v>
      </c>
      <c r="T3462" s="16">
        <f t="shared" si="273"/>
        <v>41041.104861111111</v>
      </c>
      <c r="U3462">
        <f t="shared" si="274"/>
        <v>2012</v>
      </c>
    </row>
    <row r="3463" spans="1:21" ht="48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8313</v>
      </c>
      <c r="R3463" t="s">
        <v>8355</v>
      </c>
      <c r="S3463" s="16">
        <f t="shared" si="272"/>
        <v>42170.996527777781</v>
      </c>
      <c r="T3463" s="16">
        <f t="shared" si="273"/>
        <v>42185.996527777781</v>
      </c>
      <c r="U3463">
        <f t="shared" si="274"/>
        <v>2015</v>
      </c>
    </row>
    <row r="3464" spans="1:21" ht="32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8323</v>
      </c>
      <c r="R3464" t="s">
        <v>8326</v>
      </c>
      <c r="S3464" s="16">
        <f t="shared" si="272"/>
        <v>42122.693159722221</v>
      </c>
      <c r="T3464" s="16">
        <f t="shared" si="273"/>
        <v>42152.693159722221</v>
      </c>
      <c r="U3464">
        <f t="shared" si="274"/>
        <v>2015</v>
      </c>
    </row>
    <row r="3465" spans="1:21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8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8323</v>
      </c>
      <c r="R3471" t="s">
        <v>8326</v>
      </c>
      <c r="S3471" s="16">
        <f t="shared" si="272"/>
        <v>42169.958506944444</v>
      </c>
      <c r="T3471" s="16">
        <f t="shared" si="273"/>
        <v>42199.958506944444</v>
      </c>
      <c r="U3471">
        <f t="shared" si="274"/>
        <v>2015</v>
      </c>
    </row>
    <row r="3472" spans="1:21" ht="48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8316</v>
      </c>
      <c r="R3472" t="s">
        <v>8334</v>
      </c>
      <c r="S3472" s="16">
        <f t="shared" si="272"/>
        <v>40619.097210648149</v>
      </c>
      <c r="T3472" s="16">
        <f t="shared" si="273"/>
        <v>40657.290972222225</v>
      </c>
      <c r="U3472">
        <f t="shared" si="274"/>
        <v>2011</v>
      </c>
    </row>
    <row r="3473" spans="1:21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8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1" t="s">
        <v>8313</v>
      </c>
      <c r="R3474" t="s">
        <v>8351</v>
      </c>
      <c r="S3474" s="16">
        <f t="shared" si="272"/>
        <v>41877.904988425929</v>
      </c>
      <c r="T3474" s="16">
        <f t="shared" si="273"/>
        <v>41907.904988425929</v>
      </c>
      <c r="U3474">
        <f t="shared" si="274"/>
        <v>2014</v>
      </c>
    </row>
    <row r="3475" spans="1:21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32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8311</v>
      </c>
      <c r="R3476" t="s">
        <v>8348</v>
      </c>
      <c r="S3476" s="16">
        <f t="shared" si="272"/>
        <v>42258.780324074076</v>
      </c>
      <c r="T3476" s="16">
        <f t="shared" si="273"/>
        <v>42288.780324074076</v>
      </c>
      <c r="U3476">
        <f t="shared" si="274"/>
        <v>2015</v>
      </c>
    </row>
    <row r="3477" spans="1:21" ht="16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1" t="s">
        <v>8311</v>
      </c>
      <c r="R3477" t="s">
        <v>8348</v>
      </c>
      <c r="S3477" s="16">
        <f t="shared" si="272"/>
        <v>42297.432951388888</v>
      </c>
      <c r="T3477" s="16">
        <f t="shared" si="273"/>
        <v>42350.416666666672</v>
      </c>
      <c r="U3477">
        <f t="shared" si="274"/>
        <v>2015</v>
      </c>
    </row>
    <row r="3478" spans="1:21" ht="32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8323</v>
      </c>
      <c r="R3478" t="s">
        <v>8326</v>
      </c>
      <c r="S3478" s="16">
        <f t="shared" si="272"/>
        <v>41970.085046296299</v>
      </c>
      <c r="T3478" s="16">
        <f t="shared" si="273"/>
        <v>42000.085046296299</v>
      </c>
      <c r="U3478">
        <f t="shared" si="274"/>
        <v>2014</v>
      </c>
    </row>
    <row r="3479" spans="1:21" ht="48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1" t="s">
        <v>8311</v>
      </c>
      <c r="R3479" t="s">
        <v>8348</v>
      </c>
      <c r="S3479" s="16">
        <f t="shared" si="272"/>
        <v>41838.536782407406</v>
      </c>
      <c r="T3479" s="16">
        <f t="shared" si="273"/>
        <v>41863.536782407406</v>
      </c>
      <c r="U3479">
        <f t="shared" si="274"/>
        <v>2014</v>
      </c>
    </row>
    <row r="3480" spans="1:21" ht="48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1" t="s">
        <v>8311</v>
      </c>
      <c r="R3480" t="s">
        <v>8348</v>
      </c>
      <c r="S3480" s="16">
        <f t="shared" si="272"/>
        <v>42463.866666666669</v>
      </c>
      <c r="T3480" s="16">
        <f t="shared" si="273"/>
        <v>42484.915972222225</v>
      </c>
      <c r="U3480">
        <f t="shared" si="274"/>
        <v>2016</v>
      </c>
    </row>
    <row r="3481" spans="1:21" ht="48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1" t="s">
        <v>8346</v>
      </c>
      <c r="R3481" t="s">
        <v>8347</v>
      </c>
      <c r="S3481" s="16">
        <f t="shared" si="272"/>
        <v>42775.172824074078</v>
      </c>
      <c r="T3481" s="16">
        <f t="shared" si="273"/>
        <v>42800.172824074078</v>
      </c>
      <c r="U3481">
        <f t="shared" si="274"/>
        <v>2017</v>
      </c>
    </row>
    <row r="3482" spans="1:21" ht="32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8308</v>
      </c>
      <c r="R3482" t="s">
        <v>8315</v>
      </c>
      <c r="S3482" s="16">
        <f t="shared" si="272"/>
        <v>41880.827118055553</v>
      </c>
      <c r="T3482" s="16">
        <f t="shared" si="273"/>
        <v>41897.839583333334</v>
      </c>
      <c r="U3482">
        <f t="shared" si="274"/>
        <v>2014</v>
      </c>
    </row>
    <row r="3483" spans="1:21" ht="48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1" t="s">
        <v>8308</v>
      </c>
      <c r="R3483" t="s">
        <v>8342</v>
      </c>
      <c r="S3483" s="16">
        <f t="shared" si="272"/>
        <v>42577.607361111113</v>
      </c>
      <c r="T3483" s="16">
        <f t="shared" si="273"/>
        <v>42607.607361111113</v>
      </c>
      <c r="U3483">
        <f t="shared" si="274"/>
        <v>2016</v>
      </c>
    </row>
    <row r="3484" spans="1:21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8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8313</v>
      </c>
      <c r="R3485" t="s">
        <v>8314</v>
      </c>
      <c r="S3485" s="16">
        <f t="shared" si="272"/>
        <v>41860.91002314815</v>
      </c>
      <c r="T3485" s="16">
        <f t="shared" si="273"/>
        <v>41872.91002314815</v>
      </c>
      <c r="U3485">
        <f t="shared" si="274"/>
        <v>2014</v>
      </c>
    </row>
    <row r="3486" spans="1:21" ht="48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8323</v>
      </c>
      <c r="R3486" t="s">
        <v>8326</v>
      </c>
      <c r="S3486" s="16">
        <f t="shared" si="272"/>
        <v>41820.870821759258</v>
      </c>
      <c r="T3486" s="16">
        <f t="shared" si="273"/>
        <v>41850.870821759258</v>
      </c>
      <c r="U3486">
        <f t="shared" si="274"/>
        <v>2014</v>
      </c>
    </row>
    <row r="3487" spans="1:21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8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1" t="s">
        <v>8308</v>
      </c>
      <c r="R3495" t="s">
        <v>8310</v>
      </c>
      <c r="S3495" s="16">
        <f t="shared" si="272"/>
        <v>41830.947013888886</v>
      </c>
      <c r="T3495" s="16">
        <f t="shared" si="273"/>
        <v>41860.947013888886</v>
      </c>
      <c r="U3495">
        <f t="shared" si="274"/>
        <v>2014</v>
      </c>
    </row>
    <row r="3496" spans="1:21" ht="64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1" t="s">
        <v>8323</v>
      </c>
      <c r="R3496" t="s">
        <v>8326</v>
      </c>
      <c r="S3496" s="16">
        <f t="shared" si="272"/>
        <v>42447.863553240735</v>
      </c>
      <c r="T3496" s="16">
        <f t="shared" si="273"/>
        <v>42477.863553240735</v>
      </c>
      <c r="U3496">
        <f t="shared" si="274"/>
        <v>2016</v>
      </c>
    </row>
    <row r="3497" spans="1:21" ht="48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1" t="s">
        <v>8321</v>
      </c>
      <c r="R3497" t="s">
        <v>8339</v>
      </c>
      <c r="S3497" s="16">
        <f t="shared" si="272"/>
        <v>42649.742210648154</v>
      </c>
      <c r="T3497" s="16">
        <f t="shared" si="273"/>
        <v>42694.783877314811</v>
      </c>
      <c r="U3497">
        <f t="shared" si="274"/>
        <v>2016</v>
      </c>
    </row>
    <row r="3498" spans="1:21" ht="48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8334</v>
      </c>
      <c r="S3498" s="16">
        <f t="shared" si="272"/>
        <v>41718.5237037037</v>
      </c>
      <c r="T3498" s="16">
        <f t="shared" si="273"/>
        <v>41748.5237037037</v>
      </c>
      <c r="U3498">
        <f t="shared" si="274"/>
        <v>2014</v>
      </c>
    </row>
    <row r="3499" spans="1:21" ht="48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8316</v>
      </c>
      <c r="R3499" t="s">
        <v>8344</v>
      </c>
      <c r="S3499" s="16">
        <f t="shared" si="272"/>
        <v>41908.996527777781</v>
      </c>
      <c r="T3499" s="16">
        <f t="shared" si="273"/>
        <v>41969.038194444445</v>
      </c>
      <c r="U3499">
        <f t="shared" si="274"/>
        <v>2014</v>
      </c>
    </row>
    <row r="3500" spans="1:21" ht="48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8327</v>
      </c>
      <c r="R3500" t="s">
        <v>8330</v>
      </c>
      <c r="S3500" s="16">
        <f t="shared" si="272"/>
        <v>42064.217418981483</v>
      </c>
      <c r="T3500" s="16">
        <f t="shared" si="273"/>
        <v>42094.140277777777</v>
      </c>
      <c r="U3500">
        <f t="shared" si="274"/>
        <v>2015</v>
      </c>
    </row>
    <row r="3501" spans="1:21" ht="48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8323</v>
      </c>
      <c r="R3501" t="s">
        <v>8326</v>
      </c>
      <c r="S3501" s="16">
        <f t="shared" si="272"/>
        <v>41961.492488425924</v>
      </c>
      <c r="T3501" s="16">
        <f t="shared" si="273"/>
        <v>42006.492488425924</v>
      </c>
      <c r="U3501">
        <f t="shared" si="274"/>
        <v>2014</v>
      </c>
    </row>
    <row r="3502" spans="1:21" ht="32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8324</v>
      </c>
      <c r="S3502" s="16">
        <f t="shared" si="272"/>
        <v>42107.156319444446</v>
      </c>
      <c r="T3502" s="16">
        <f t="shared" si="273"/>
        <v>42167.156319444446</v>
      </c>
      <c r="U3502">
        <f t="shared" si="274"/>
        <v>2015</v>
      </c>
    </row>
    <row r="3503" spans="1:21" ht="32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8323</v>
      </c>
      <c r="R3503" t="s">
        <v>8326</v>
      </c>
      <c r="S3503" s="16">
        <f t="shared" si="272"/>
        <v>42402.947002314817</v>
      </c>
      <c r="T3503" s="16">
        <f t="shared" si="273"/>
        <v>42452.145138888889</v>
      </c>
      <c r="U3503">
        <f t="shared" si="274"/>
        <v>2016</v>
      </c>
    </row>
    <row r="3504" spans="1:21" ht="48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6">
        <f t="shared" si="272"/>
        <v>42514.434548611112</v>
      </c>
      <c r="T3504" s="16">
        <f t="shared" si="273"/>
        <v>42554.434548611112</v>
      </c>
      <c r="U3504">
        <f t="shared" si="274"/>
        <v>2016</v>
      </c>
    </row>
    <row r="3505" spans="1:21" ht="64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1" t="s">
        <v>8319</v>
      </c>
      <c r="R3505" t="s">
        <v>8345</v>
      </c>
      <c r="S3505" s="16">
        <f t="shared" si="272"/>
        <v>42746.019652777773</v>
      </c>
      <c r="T3505" s="16">
        <f t="shared" si="273"/>
        <v>42800.541666666672</v>
      </c>
      <c r="U3505">
        <f t="shared" si="274"/>
        <v>2017</v>
      </c>
    </row>
    <row r="3506" spans="1:21" ht="48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6">
        <f t="shared" si="272"/>
        <v>42616.049849537041</v>
      </c>
      <c r="T3506" s="16">
        <f t="shared" si="273"/>
        <v>42646.049849537041</v>
      </c>
      <c r="U3506">
        <f t="shared" si="274"/>
        <v>2016</v>
      </c>
    </row>
    <row r="3507" spans="1:21" ht="48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1" t="s">
        <v>8319</v>
      </c>
      <c r="R3507" t="s">
        <v>8345</v>
      </c>
      <c r="S3507" s="16">
        <f t="shared" si="272"/>
        <v>42061.69594907407</v>
      </c>
      <c r="T3507" s="16">
        <f t="shared" si="273"/>
        <v>42121.654282407413</v>
      </c>
      <c r="U3507">
        <f t="shared" si="274"/>
        <v>2015</v>
      </c>
    </row>
    <row r="3508" spans="1:21" ht="48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1" t="s">
        <v>8308</v>
      </c>
      <c r="R3508" t="s">
        <v>8318</v>
      </c>
      <c r="S3508" s="16">
        <f t="shared" si="272"/>
        <v>41830.033958333333</v>
      </c>
      <c r="T3508" s="16">
        <f t="shared" si="273"/>
        <v>41860.033958333333</v>
      </c>
      <c r="U3508">
        <f t="shared" si="274"/>
        <v>2014</v>
      </c>
    </row>
    <row r="3509" spans="1:21" ht="48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1" t="s">
        <v>8311</v>
      </c>
      <c r="R3509" t="s">
        <v>8352</v>
      </c>
      <c r="S3509" s="16">
        <f t="shared" si="272"/>
        <v>42349.824097222227</v>
      </c>
      <c r="T3509" s="16">
        <f t="shared" si="273"/>
        <v>42399.824097222227</v>
      </c>
      <c r="U3509">
        <f t="shared" si="274"/>
        <v>2015</v>
      </c>
    </row>
    <row r="3510" spans="1:21" ht="32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1" t="s">
        <v>8323</v>
      </c>
      <c r="R3510" t="s">
        <v>8326</v>
      </c>
      <c r="S3510" s="16">
        <f t="shared" si="272"/>
        <v>42786.350231481483</v>
      </c>
      <c r="T3510" s="16">
        <f t="shared" si="273"/>
        <v>42846.308564814812</v>
      </c>
      <c r="U3510">
        <f t="shared" si="274"/>
        <v>2017</v>
      </c>
    </row>
    <row r="3511" spans="1:21" ht="48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1" t="s">
        <v>8323</v>
      </c>
      <c r="R3511" t="s">
        <v>8324</v>
      </c>
      <c r="S3511" s="16">
        <f t="shared" si="272"/>
        <v>41825.055231481485</v>
      </c>
      <c r="T3511" s="16">
        <f t="shared" si="273"/>
        <v>41850.055231481485</v>
      </c>
      <c r="U3511">
        <f t="shared" si="274"/>
        <v>2014</v>
      </c>
    </row>
    <row r="3512" spans="1:21" ht="48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1" t="s">
        <v>8323</v>
      </c>
      <c r="R3512" t="s">
        <v>8324</v>
      </c>
      <c r="S3512" s="16">
        <f t="shared" si="272"/>
        <v>42745.031469907408</v>
      </c>
      <c r="T3512" s="16">
        <f t="shared" si="273"/>
        <v>42785.031469907408</v>
      </c>
      <c r="U3512">
        <f t="shared" si="274"/>
        <v>2017</v>
      </c>
    </row>
    <row r="3513" spans="1:21" ht="48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6">
        <f t="shared" si="272"/>
        <v>42017.843287037031</v>
      </c>
      <c r="T3513" s="16">
        <f t="shared" si="273"/>
        <v>42047.843287037031</v>
      </c>
      <c r="U3513">
        <f t="shared" si="274"/>
        <v>2015</v>
      </c>
    </row>
    <row r="3514" spans="1:21" ht="48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1" t="s">
        <v>8316</v>
      </c>
      <c r="R3514" t="s">
        <v>8344</v>
      </c>
      <c r="S3514" s="16">
        <f t="shared" si="272"/>
        <v>42649.924907407403</v>
      </c>
      <c r="T3514" s="16">
        <f t="shared" si="273"/>
        <v>42679.924907407403</v>
      </c>
      <c r="U3514">
        <f t="shared" si="274"/>
        <v>2016</v>
      </c>
    </row>
    <row r="3515" spans="1:21" ht="48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1" t="s">
        <v>8316</v>
      </c>
      <c r="R3515" t="s">
        <v>8334</v>
      </c>
      <c r="S3515" s="16">
        <f t="shared" si="272"/>
        <v>41951.973229166666</v>
      </c>
      <c r="T3515" s="16">
        <f t="shared" si="273"/>
        <v>41981.973229166666</v>
      </c>
      <c r="U3515">
        <f t="shared" si="274"/>
        <v>2014</v>
      </c>
    </row>
    <row r="3516" spans="1:21" ht="48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1" t="s">
        <v>8323</v>
      </c>
      <c r="R3516" t="s">
        <v>8335</v>
      </c>
      <c r="S3516" s="16">
        <f t="shared" si="272"/>
        <v>42154.818819444445</v>
      </c>
      <c r="T3516" s="16">
        <f t="shared" si="273"/>
        <v>42185.165972222225</v>
      </c>
      <c r="U3516">
        <f t="shared" si="274"/>
        <v>2015</v>
      </c>
    </row>
    <row r="3517" spans="1:21" ht="48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1" t="s">
        <v>8308</v>
      </c>
      <c r="R3517" t="s">
        <v>8342</v>
      </c>
      <c r="S3517" s="16">
        <f t="shared" si="272"/>
        <v>42223.619456018518</v>
      </c>
      <c r="T3517" s="16">
        <f t="shared" si="273"/>
        <v>42253.215277777781</v>
      </c>
      <c r="U3517">
        <f t="shared" si="274"/>
        <v>2015</v>
      </c>
    </row>
    <row r="3518" spans="1:21" ht="48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1" t="s">
        <v>8321</v>
      </c>
      <c r="R3518" t="s">
        <v>8339</v>
      </c>
      <c r="S3518" s="16">
        <f t="shared" si="272"/>
        <v>41650.015057870369</v>
      </c>
      <c r="T3518" s="16">
        <f t="shared" si="273"/>
        <v>41680.015057870369</v>
      </c>
      <c r="U3518">
        <f t="shared" si="274"/>
        <v>2014</v>
      </c>
    </row>
    <row r="3519" spans="1:21" ht="48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8321</v>
      </c>
      <c r="R3519" t="s">
        <v>8339</v>
      </c>
      <c r="S3519" s="16">
        <f t="shared" si="272"/>
        <v>42447.896875000006</v>
      </c>
      <c r="T3519" s="16">
        <f t="shared" si="273"/>
        <v>42474.606944444444</v>
      </c>
      <c r="U3519">
        <f t="shared" si="274"/>
        <v>2016</v>
      </c>
    </row>
    <row r="3520" spans="1:21" ht="48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1" t="s">
        <v>8311</v>
      </c>
      <c r="R3520" t="s">
        <v>8349</v>
      </c>
      <c r="S3520" s="16">
        <f t="shared" si="272"/>
        <v>42121.367002314815</v>
      </c>
      <c r="T3520" s="16">
        <f t="shared" si="273"/>
        <v>42152.836805555555</v>
      </c>
      <c r="U3520">
        <f t="shared" si="274"/>
        <v>2015</v>
      </c>
    </row>
    <row r="3521" spans="1:21" ht="16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1" t="s">
        <v>8323</v>
      </c>
      <c r="R3521" t="s">
        <v>8326</v>
      </c>
      <c r="S3521" s="16">
        <f t="shared" si="272"/>
        <v>42437.64534722222</v>
      </c>
      <c r="T3521" s="16">
        <f t="shared" si="273"/>
        <v>42497.603680555556</v>
      </c>
      <c r="U3521">
        <f t="shared" si="274"/>
        <v>2016</v>
      </c>
    </row>
    <row r="3522" spans="1:21" ht="48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ref="P3522:P3585" si="276">IFERROR(ROUND(E3522/L3522,2),0)</f>
        <v>3.33</v>
      </c>
      <c r="Q3522" s="11" t="s">
        <v>8316</v>
      </c>
      <c r="R3522" t="s">
        <v>8334</v>
      </c>
      <c r="S3522" s="16">
        <f t="shared" si="272"/>
        <v>41526.345914351856</v>
      </c>
      <c r="T3522" s="16">
        <f t="shared" si="273"/>
        <v>41556.345914351856</v>
      </c>
      <c r="U3522">
        <f t="shared" si="274"/>
        <v>2013</v>
      </c>
    </row>
    <row r="3523" spans="1:21" ht="48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75"/>
        <v>0</v>
      </c>
      <c r="P3523">
        <f t="shared" si="276"/>
        <v>5</v>
      </c>
      <c r="Q3523" s="11" t="s">
        <v>8327</v>
      </c>
      <c r="R3523" t="s">
        <v>8330</v>
      </c>
      <c r="S3523" s="16">
        <f t="shared" ref="S3523:S3586" si="277">(((J3523/60)/60)/24)+DATE(1970,1,1)</f>
        <v>41989.664409722223</v>
      </c>
      <c r="T3523" s="16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1" t="s">
        <v>8321</v>
      </c>
      <c r="R3524" t="s">
        <v>8339</v>
      </c>
      <c r="S3524" s="16">
        <f t="shared" si="277"/>
        <v>42153.631597222222</v>
      </c>
      <c r="T3524" s="16">
        <f t="shared" si="278"/>
        <v>42183.631597222222</v>
      </c>
      <c r="U3524">
        <f t="shared" si="279"/>
        <v>2015</v>
      </c>
    </row>
    <row r="3525" spans="1:21" ht="48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8308</v>
      </c>
      <c r="R3525" t="s">
        <v>8342</v>
      </c>
      <c r="S3525" s="16">
        <f t="shared" si="277"/>
        <v>42450.589143518519</v>
      </c>
      <c r="T3525" s="16">
        <f t="shared" si="278"/>
        <v>42510.589143518519</v>
      </c>
      <c r="U3525">
        <f t="shared" si="279"/>
        <v>2016</v>
      </c>
    </row>
    <row r="3526" spans="1:21" ht="48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1" t="s">
        <v>8308</v>
      </c>
      <c r="R3526" t="s">
        <v>8342</v>
      </c>
      <c r="S3526" s="16">
        <f t="shared" si="277"/>
        <v>42102.650567129633</v>
      </c>
      <c r="T3526" s="16">
        <f t="shared" si="278"/>
        <v>42148.625</v>
      </c>
      <c r="U3526">
        <f t="shared" si="279"/>
        <v>2015</v>
      </c>
    </row>
    <row r="3527" spans="1:21" ht="48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8342</v>
      </c>
      <c r="S3527" s="16">
        <f t="shared" si="277"/>
        <v>42262.849050925928</v>
      </c>
      <c r="T3527" s="16">
        <f t="shared" si="278"/>
        <v>42292.849050925928</v>
      </c>
      <c r="U3527">
        <f t="shared" si="279"/>
        <v>2015</v>
      </c>
    </row>
    <row r="3528" spans="1:21" ht="32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1" t="s">
        <v>8319</v>
      </c>
      <c r="R3528" t="s">
        <v>8345</v>
      </c>
      <c r="S3528" s="16">
        <f t="shared" si="277"/>
        <v>42383.899456018517</v>
      </c>
      <c r="T3528" s="16">
        <f t="shared" si="278"/>
        <v>42413.899456018517</v>
      </c>
      <c r="U3528">
        <f t="shared" si="279"/>
        <v>2016</v>
      </c>
    </row>
    <row r="3529" spans="1:21" ht="16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1" t="s">
        <v>8323</v>
      </c>
      <c r="R3529" t="s">
        <v>8335</v>
      </c>
      <c r="S3529" s="16">
        <f t="shared" si="277"/>
        <v>41865.659780092588</v>
      </c>
      <c r="T3529" s="16">
        <f t="shared" si="278"/>
        <v>41890.659780092588</v>
      </c>
      <c r="U3529">
        <f t="shared" si="279"/>
        <v>2014</v>
      </c>
    </row>
    <row r="3530" spans="1:21" ht="48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1" t="s">
        <v>8321</v>
      </c>
      <c r="R3530" t="s">
        <v>8325</v>
      </c>
      <c r="S3530" s="16">
        <f t="shared" si="277"/>
        <v>42375.230115740742</v>
      </c>
      <c r="T3530" s="16">
        <f t="shared" si="278"/>
        <v>42417.999305555553</v>
      </c>
      <c r="U3530">
        <f t="shared" si="279"/>
        <v>2016</v>
      </c>
    </row>
    <row r="3531" spans="1:21" ht="48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1" t="s">
        <v>8323</v>
      </c>
      <c r="R3531" t="s">
        <v>8326</v>
      </c>
      <c r="S3531" s="16">
        <f t="shared" si="277"/>
        <v>41863.527326388888</v>
      </c>
      <c r="T3531" s="16">
        <f t="shared" si="278"/>
        <v>41893.527326388888</v>
      </c>
      <c r="U3531">
        <f t="shared" si="279"/>
        <v>2014</v>
      </c>
    </row>
    <row r="3532" spans="1:21" ht="48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1" t="s">
        <v>8323</v>
      </c>
      <c r="R3532" t="s">
        <v>8326</v>
      </c>
      <c r="S3532" s="16">
        <f t="shared" si="277"/>
        <v>42058.603877314818</v>
      </c>
      <c r="T3532" s="16">
        <f t="shared" si="278"/>
        <v>42087.165972222225</v>
      </c>
      <c r="U3532">
        <f t="shared" si="279"/>
        <v>2015</v>
      </c>
    </row>
    <row r="3533" spans="1:21" ht="48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1" t="s">
        <v>8321</v>
      </c>
      <c r="R3533" t="s">
        <v>8337</v>
      </c>
      <c r="S3533" s="16">
        <f t="shared" si="277"/>
        <v>41938.893263888887</v>
      </c>
      <c r="T3533" s="16">
        <f t="shared" si="278"/>
        <v>41959.934930555552</v>
      </c>
      <c r="U3533">
        <f t="shared" si="279"/>
        <v>2014</v>
      </c>
    </row>
    <row r="3534" spans="1:21" ht="48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1" t="s">
        <v>8311</v>
      </c>
      <c r="R3534" t="s">
        <v>8356</v>
      </c>
      <c r="S3534" s="16">
        <f t="shared" si="277"/>
        <v>42172.669027777782</v>
      </c>
      <c r="T3534" s="16">
        <f t="shared" si="278"/>
        <v>42202.669027777782</v>
      </c>
      <c r="U3534">
        <f t="shared" si="279"/>
        <v>2015</v>
      </c>
    </row>
    <row r="3535" spans="1:21" ht="48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1" t="s">
        <v>8323</v>
      </c>
      <c r="R3535" t="s">
        <v>8326</v>
      </c>
      <c r="S3535" s="16">
        <f t="shared" si="277"/>
        <v>42622.436412037037</v>
      </c>
      <c r="T3535" s="16">
        <f t="shared" si="278"/>
        <v>42652.436412037037</v>
      </c>
      <c r="U3535">
        <f t="shared" si="279"/>
        <v>2016</v>
      </c>
    </row>
    <row r="3536" spans="1:21" ht="48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1" t="s">
        <v>8316</v>
      </c>
      <c r="R3536" t="s">
        <v>8344</v>
      </c>
      <c r="S3536" s="16">
        <f t="shared" si="277"/>
        <v>41772.797280092593</v>
      </c>
      <c r="T3536" s="16">
        <f t="shared" si="278"/>
        <v>41802.797280092593</v>
      </c>
      <c r="U3536">
        <f t="shared" si="279"/>
        <v>2014</v>
      </c>
    </row>
    <row r="3537" spans="1:21" ht="48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1" t="s">
        <v>8313</v>
      </c>
      <c r="R3537" t="s">
        <v>8355</v>
      </c>
      <c r="S3537" s="16">
        <f t="shared" si="277"/>
        <v>41935.509652777779</v>
      </c>
      <c r="T3537" s="16">
        <f t="shared" si="278"/>
        <v>41965.551319444443</v>
      </c>
      <c r="U3537">
        <f t="shared" si="279"/>
        <v>2014</v>
      </c>
    </row>
    <row r="3538" spans="1:21" ht="32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1" t="s">
        <v>8316</v>
      </c>
      <c r="R3538" t="s">
        <v>8344</v>
      </c>
      <c r="S3538" s="16">
        <f t="shared" si="277"/>
        <v>42535.327476851846</v>
      </c>
      <c r="T3538" s="16">
        <f t="shared" si="278"/>
        <v>42565.327476851846</v>
      </c>
      <c r="U3538">
        <f t="shared" si="279"/>
        <v>2016</v>
      </c>
    </row>
    <row r="3539" spans="1:21" ht="32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1" t="s">
        <v>8311</v>
      </c>
      <c r="R3539" t="s">
        <v>8356</v>
      </c>
      <c r="S3539" s="16">
        <f t="shared" si="277"/>
        <v>42573.65662037037</v>
      </c>
      <c r="T3539" s="16">
        <f t="shared" si="278"/>
        <v>42588.65662037037</v>
      </c>
      <c r="U3539">
        <f t="shared" si="279"/>
        <v>2016</v>
      </c>
    </row>
    <row r="3540" spans="1:21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8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6">
        <f t="shared" si="277"/>
        <v>42048.711724537032</v>
      </c>
      <c r="T3541" s="16">
        <f t="shared" si="278"/>
        <v>42086.75</v>
      </c>
      <c r="U3541">
        <f t="shared" si="279"/>
        <v>2015</v>
      </c>
    </row>
    <row r="3542" spans="1:21" ht="48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1" t="s">
        <v>8323</v>
      </c>
      <c r="R3542" t="s">
        <v>8326</v>
      </c>
      <c r="S3542" s="16">
        <f t="shared" si="277"/>
        <v>42803.842812499999</v>
      </c>
      <c r="T3542" s="16">
        <f t="shared" si="278"/>
        <v>42843.801145833335</v>
      </c>
      <c r="U3542">
        <f t="shared" si="279"/>
        <v>2017</v>
      </c>
    </row>
    <row r="3543" spans="1:21" ht="32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1" t="s">
        <v>8308</v>
      </c>
      <c r="R3543" t="s">
        <v>8342</v>
      </c>
      <c r="S3543" s="16">
        <f t="shared" si="277"/>
        <v>42049.716620370367</v>
      </c>
      <c r="T3543" s="16">
        <f t="shared" si="278"/>
        <v>42079.674953703703</v>
      </c>
      <c r="U3543">
        <f t="shared" si="279"/>
        <v>2015</v>
      </c>
    </row>
    <row r="3544" spans="1:21" ht="48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8323</v>
      </c>
      <c r="R3544" t="s">
        <v>8326</v>
      </c>
      <c r="S3544" s="16">
        <f t="shared" si="277"/>
        <v>42291.739548611105</v>
      </c>
      <c r="T3544" s="16">
        <f t="shared" si="278"/>
        <v>42351.781215277777</v>
      </c>
      <c r="U3544">
        <f t="shared" si="279"/>
        <v>2015</v>
      </c>
    </row>
    <row r="3545" spans="1:21" ht="48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1" t="s">
        <v>8323</v>
      </c>
      <c r="R3545" t="s">
        <v>8326</v>
      </c>
      <c r="S3545" s="16">
        <f t="shared" si="277"/>
        <v>42217.670104166667</v>
      </c>
      <c r="T3545" s="16">
        <f t="shared" si="278"/>
        <v>42247.670104166667</v>
      </c>
      <c r="U3545">
        <f t="shared" si="279"/>
        <v>2015</v>
      </c>
    </row>
    <row r="3546" spans="1:21" ht="32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1" t="s">
        <v>8316</v>
      </c>
      <c r="R3546" t="s">
        <v>8334</v>
      </c>
      <c r="S3546" s="16">
        <f t="shared" si="277"/>
        <v>40802.964594907404</v>
      </c>
      <c r="T3546" s="16">
        <f t="shared" si="278"/>
        <v>40832.964594907404</v>
      </c>
      <c r="U3546">
        <f t="shared" si="279"/>
        <v>2011</v>
      </c>
    </row>
    <row r="3547" spans="1:21" ht="48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1" t="s">
        <v>8346</v>
      </c>
      <c r="R3547" t="s">
        <v>8347</v>
      </c>
      <c r="S3547" s="16">
        <f t="shared" si="277"/>
        <v>41851.696157407408</v>
      </c>
      <c r="T3547" s="16">
        <f t="shared" si="278"/>
        <v>41894.416666666664</v>
      </c>
      <c r="U3547">
        <f t="shared" si="279"/>
        <v>2014</v>
      </c>
    </row>
    <row r="3548" spans="1:21" ht="48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1" t="s">
        <v>8323</v>
      </c>
      <c r="R3548" t="s">
        <v>8335</v>
      </c>
      <c r="S3548" s="16">
        <f t="shared" si="277"/>
        <v>42201.436226851853</v>
      </c>
      <c r="T3548" s="16">
        <f t="shared" si="278"/>
        <v>42244.9375</v>
      </c>
      <c r="U3548">
        <f t="shared" si="279"/>
        <v>2015</v>
      </c>
    </row>
    <row r="3549" spans="1:21" ht="48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1" t="s">
        <v>8323</v>
      </c>
      <c r="R3549" t="s">
        <v>8326</v>
      </c>
      <c r="S3549" s="16">
        <f t="shared" si="277"/>
        <v>42128.431064814817</v>
      </c>
      <c r="T3549" s="16">
        <f t="shared" si="278"/>
        <v>42146.875</v>
      </c>
      <c r="U3549">
        <f t="shared" si="279"/>
        <v>2015</v>
      </c>
    </row>
    <row r="3550" spans="1:21" ht="48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1" t="s">
        <v>8323</v>
      </c>
      <c r="R3550" t="s">
        <v>8326</v>
      </c>
      <c r="S3550" s="16">
        <f t="shared" si="277"/>
        <v>42261.632916666669</v>
      </c>
      <c r="T3550" s="16">
        <f t="shared" si="278"/>
        <v>42266.165972222225</v>
      </c>
      <c r="U3550">
        <f t="shared" si="279"/>
        <v>2015</v>
      </c>
    </row>
    <row r="3551" spans="1:21" ht="48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1" t="s">
        <v>8323</v>
      </c>
      <c r="R3551" t="s">
        <v>8326</v>
      </c>
      <c r="S3551" s="16">
        <f t="shared" si="277"/>
        <v>41831.697939814818</v>
      </c>
      <c r="T3551" s="16">
        <f t="shared" si="278"/>
        <v>41861.697939814818</v>
      </c>
      <c r="U3551">
        <f t="shared" si="279"/>
        <v>2014</v>
      </c>
    </row>
    <row r="3552" spans="1:21" ht="16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8327</v>
      </c>
      <c r="R3552" t="s">
        <v>8336</v>
      </c>
      <c r="S3552" s="16">
        <f t="shared" si="277"/>
        <v>42165.79833333334</v>
      </c>
      <c r="T3552" s="16">
        <f t="shared" si="278"/>
        <v>42195.79833333334</v>
      </c>
      <c r="U3552">
        <f t="shared" si="279"/>
        <v>2015</v>
      </c>
    </row>
    <row r="3553" spans="1:21" ht="48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8327</v>
      </c>
      <c r="R3553" t="s">
        <v>8329</v>
      </c>
      <c r="S3553" s="16">
        <f t="shared" si="277"/>
        <v>42109.826145833329</v>
      </c>
      <c r="T3553" s="16">
        <f t="shared" si="278"/>
        <v>42139.826145833329</v>
      </c>
      <c r="U3553">
        <f t="shared" si="279"/>
        <v>2015</v>
      </c>
    </row>
    <row r="3554" spans="1:21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8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1" t="s">
        <v>8308</v>
      </c>
      <c r="R3555" t="s">
        <v>8310</v>
      </c>
      <c r="S3555" s="16">
        <f t="shared" si="277"/>
        <v>41838.832152777781</v>
      </c>
      <c r="T3555" s="16">
        <f t="shared" si="278"/>
        <v>41868.832152777781</v>
      </c>
      <c r="U3555">
        <f t="shared" si="279"/>
        <v>2014</v>
      </c>
    </row>
    <row r="3556" spans="1:21" ht="48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1" t="s">
        <v>8319</v>
      </c>
      <c r="R3556" t="s">
        <v>8345</v>
      </c>
      <c r="S3556" s="16">
        <f t="shared" si="277"/>
        <v>41974.704745370371</v>
      </c>
      <c r="T3556" s="16">
        <f t="shared" si="278"/>
        <v>42004.704745370371</v>
      </c>
      <c r="U3556">
        <f t="shared" si="279"/>
        <v>2014</v>
      </c>
    </row>
    <row r="3557" spans="1:21" ht="48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1" t="s">
        <v>8321</v>
      </c>
      <c r="R3557" t="s">
        <v>8337</v>
      </c>
      <c r="S3557" s="16">
        <f t="shared" si="277"/>
        <v>42396.911712962959</v>
      </c>
      <c r="T3557" s="16">
        <f t="shared" si="278"/>
        <v>42426.911712962959</v>
      </c>
      <c r="U3557">
        <f t="shared" si="279"/>
        <v>2016</v>
      </c>
    </row>
    <row r="3558" spans="1:21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8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8308</v>
      </c>
      <c r="R3559" t="s">
        <v>8318</v>
      </c>
      <c r="S3559" s="16">
        <f t="shared" si="277"/>
        <v>41864.04886574074</v>
      </c>
      <c r="T3559" s="16">
        <f t="shared" si="278"/>
        <v>41884.04886574074</v>
      </c>
      <c r="U3559">
        <f t="shared" si="279"/>
        <v>2014</v>
      </c>
    </row>
    <row r="3560" spans="1:21" ht="48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1" t="s">
        <v>8323</v>
      </c>
      <c r="R3560" t="s">
        <v>8326</v>
      </c>
      <c r="S3560" s="16">
        <f t="shared" si="277"/>
        <v>42513.976319444439</v>
      </c>
      <c r="T3560" s="16">
        <f t="shared" si="278"/>
        <v>42559.976319444439</v>
      </c>
      <c r="U3560">
        <f t="shared" si="279"/>
        <v>2016</v>
      </c>
    </row>
    <row r="3561" spans="1:21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8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1" t="s">
        <v>8311</v>
      </c>
      <c r="R3562" t="s">
        <v>8348</v>
      </c>
      <c r="S3562" s="16">
        <f t="shared" si="277"/>
        <v>42013.059027777781</v>
      </c>
      <c r="T3562" s="16">
        <f t="shared" si="278"/>
        <v>42041.059027777781</v>
      </c>
      <c r="U3562">
        <f t="shared" si="279"/>
        <v>2015</v>
      </c>
    </row>
    <row r="3563" spans="1:21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32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8308</v>
      </c>
      <c r="R3564" t="s">
        <v>8342</v>
      </c>
      <c r="S3564" s="16">
        <f t="shared" si="277"/>
        <v>42646.896898148145</v>
      </c>
      <c r="T3564" s="16">
        <f t="shared" si="278"/>
        <v>42676.896898148145</v>
      </c>
      <c r="U3564">
        <f t="shared" si="279"/>
        <v>2016</v>
      </c>
    </row>
    <row r="3565" spans="1:21" ht="48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1" t="s">
        <v>8313</v>
      </c>
      <c r="R3565" t="s">
        <v>8355</v>
      </c>
      <c r="S3565" s="16">
        <f t="shared" si="277"/>
        <v>41974.712245370371</v>
      </c>
      <c r="T3565" s="16">
        <f t="shared" si="278"/>
        <v>42004.712245370371</v>
      </c>
      <c r="U3565">
        <f t="shared" si="279"/>
        <v>2014</v>
      </c>
    </row>
    <row r="3566" spans="1:21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48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8316</v>
      </c>
      <c r="R3567" t="s">
        <v>8344</v>
      </c>
      <c r="S3567" s="16">
        <f t="shared" si="277"/>
        <v>42413.649641203709</v>
      </c>
      <c r="T3567" s="16">
        <f t="shared" si="278"/>
        <v>42443.607974537037</v>
      </c>
      <c r="U3567">
        <f t="shared" si="279"/>
        <v>2016</v>
      </c>
    </row>
    <row r="3568" spans="1:21" ht="64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8311</v>
      </c>
      <c r="R3568" t="s">
        <v>8348</v>
      </c>
      <c r="S3568" s="16">
        <f t="shared" si="277"/>
        <v>42395.456412037034</v>
      </c>
      <c r="T3568" s="16">
        <f t="shared" si="278"/>
        <v>42425.456412037034</v>
      </c>
      <c r="U3568">
        <f t="shared" si="279"/>
        <v>2016</v>
      </c>
    </row>
    <row r="3569" spans="1:21" ht="48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8323</v>
      </c>
      <c r="R3569" t="s">
        <v>8326</v>
      </c>
      <c r="S3569" s="16">
        <f t="shared" si="277"/>
        <v>41982.904386574075</v>
      </c>
      <c r="T3569" s="16">
        <f t="shared" si="278"/>
        <v>42042.904386574075</v>
      </c>
      <c r="U3569">
        <f t="shared" si="279"/>
        <v>2014</v>
      </c>
    </row>
    <row r="3570" spans="1:21" ht="48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8308</v>
      </c>
      <c r="R3570" t="s">
        <v>8342</v>
      </c>
      <c r="S3570" s="16">
        <f t="shared" si="277"/>
        <v>42525.656944444447</v>
      </c>
      <c r="T3570" s="16">
        <f t="shared" si="278"/>
        <v>42555.656944444447</v>
      </c>
      <c r="U3570">
        <f t="shared" si="279"/>
        <v>2016</v>
      </c>
    </row>
    <row r="3571" spans="1:21" ht="48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1" t="s">
        <v>8319</v>
      </c>
      <c r="R3571" t="s">
        <v>8345</v>
      </c>
      <c r="S3571" s="16">
        <f t="shared" si="277"/>
        <v>41837.905694444446</v>
      </c>
      <c r="T3571" s="16">
        <f t="shared" si="278"/>
        <v>41867.905694444446</v>
      </c>
      <c r="U3571">
        <f t="shared" si="279"/>
        <v>2014</v>
      </c>
    </row>
    <row r="3572" spans="1:21" ht="48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8325</v>
      </c>
      <c r="S3572" s="16">
        <f t="shared" si="277"/>
        <v>41792.687442129631</v>
      </c>
      <c r="T3572" s="16">
        <f t="shared" si="278"/>
        <v>41822.687442129631</v>
      </c>
      <c r="U3572">
        <f t="shared" si="279"/>
        <v>2014</v>
      </c>
    </row>
    <row r="3573" spans="1:21" ht="48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1" t="s">
        <v>8319</v>
      </c>
      <c r="R3573" t="s">
        <v>8345</v>
      </c>
      <c r="S3573" s="16">
        <f t="shared" si="277"/>
        <v>42422.536192129628</v>
      </c>
      <c r="T3573" s="16">
        <f t="shared" si="278"/>
        <v>42452.494525462964</v>
      </c>
      <c r="U3573">
        <f t="shared" si="279"/>
        <v>2016</v>
      </c>
    </row>
    <row r="3574" spans="1:21" ht="48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1" t="s">
        <v>8321</v>
      </c>
      <c r="R3574" t="s">
        <v>8339</v>
      </c>
      <c r="S3574" s="16">
        <f t="shared" si="277"/>
        <v>41331.555127314816</v>
      </c>
      <c r="T3574" s="16">
        <f t="shared" si="278"/>
        <v>41356.513460648144</v>
      </c>
      <c r="U3574">
        <f t="shared" si="279"/>
        <v>2013</v>
      </c>
    </row>
    <row r="3575" spans="1:21" ht="16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1" t="s">
        <v>8319</v>
      </c>
      <c r="R3575" t="s">
        <v>8345</v>
      </c>
      <c r="S3575" s="16">
        <f t="shared" si="277"/>
        <v>42027.856990740736</v>
      </c>
      <c r="T3575" s="16">
        <f t="shared" si="278"/>
        <v>42087.815324074079</v>
      </c>
      <c r="U3575">
        <f t="shared" si="279"/>
        <v>2015</v>
      </c>
    </row>
    <row r="3576" spans="1:21" ht="48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1" t="s">
        <v>8319</v>
      </c>
      <c r="R3576" t="s">
        <v>8345</v>
      </c>
      <c r="S3576" s="16">
        <f t="shared" si="277"/>
        <v>42019.737766203703</v>
      </c>
      <c r="T3576" s="16">
        <f t="shared" si="278"/>
        <v>42077.625</v>
      </c>
      <c r="U3576">
        <f t="shared" si="279"/>
        <v>2015</v>
      </c>
    </row>
    <row r="3577" spans="1:21" ht="48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1" t="s">
        <v>8316</v>
      </c>
      <c r="R3577" t="s">
        <v>8334</v>
      </c>
      <c r="S3577" s="16">
        <f t="shared" si="277"/>
        <v>42123.185798611114</v>
      </c>
      <c r="T3577" s="16">
        <f t="shared" si="278"/>
        <v>42153.185798611114</v>
      </c>
      <c r="U3577">
        <f t="shared" si="279"/>
        <v>2015</v>
      </c>
    </row>
    <row r="3578" spans="1:21" ht="48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1" t="s">
        <v>8327</v>
      </c>
      <c r="R3578" t="s">
        <v>8330</v>
      </c>
      <c r="S3578" s="16">
        <f t="shared" si="277"/>
        <v>42791.669837962967</v>
      </c>
      <c r="T3578" s="16">
        <f t="shared" si="278"/>
        <v>42821.191666666666</v>
      </c>
      <c r="U3578">
        <f t="shared" si="279"/>
        <v>2017</v>
      </c>
    </row>
    <row r="3579" spans="1:21" ht="48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1" t="s">
        <v>8323</v>
      </c>
      <c r="R3579" t="s">
        <v>8324</v>
      </c>
      <c r="S3579" s="16">
        <f t="shared" si="277"/>
        <v>42060.04550925926</v>
      </c>
      <c r="T3579" s="16">
        <f t="shared" si="278"/>
        <v>42090.003842592589</v>
      </c>
      <c r="U3579">
        <f t="shared" si="279"/>
        <v>2015</v>
      </c>
    </row>
    <row r="3580" spans="1:21" ht="48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1" t="s">
        <v>8316</v>
      </c>
      <c r="R3580" t="s">
        <v>8344</v>
      </c>
      <c r="S3580" s="16">
        <f t="shared" si="277"/>
        <v>41975.347523148142</v>
      </c>
      <c r="T3580" s="16">
        <f t="shared" si="278"/>
        <v>42005.347523148142</v>
      </c>
      <c r="U3580">
        <f t="shared" si="279"/>
        <v>2014</v>
      </c>
    </row>
    <row r="3581" spans="1:21" ht="48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1" t="s">
        <v>8323</v>
      </c>
      <c r="R3581" t="s">
        <v>8335</v>
      </c>
      <c r="S3581" s="16">
        <f t="shared" si="277"/>
        <v>41799.259039351848</v>
      </c>
      <c r="T3581" s="16">
        <f t="shared" si="278"/>
        <v>41819.259039351848</v>
      </c>
      <c r="U3581">
        <f t="shared" si="279"/>
        <v>2014</v>
      </c>
    </row>
    <row r="3582" spans="1:21" ht="48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1" t="s">
        <v>8321</v>
      </c>
      <c r="R3582" t="s">
        <v>8339</v>
      </c>
      <c r="S3582" s="16">
        <f t="shared" si="277"/>
        <v>42423.985567129625</v>
      </c>
      <c r="T3582" s="16">
        <f t="shared" si="278"/>
        <v>42453.943900462968</v>
      </c>
      <c r="U3582">
        <f t="shared" si="279"/>
        <v>2016</v>
      </c>
    </row>
    <row r="3583" spans="1:21" ht="48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6">
        <f t="shared" si="277"/>
        <v>41136.85805555556</v>
      </c>
      <c r="T3583" s="16">
        <f t="shared" si="278"/>
        <v>41159.32708333333</v>
      </c>
      <c r="U3583">
        <f t="shared" si="279"/>
        <v>2012</v>
      </c>
    </row>
    <row r="3584" spans="1:21" ht="48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1" t="s">
        <v>8323</v>
      </c>
      <c r="R3584" t="s">
        <v>8326</v>
      </c>
      <c r="S3584" s="16">
        <f t="shared" si="277"/>
        <v>41915.400219907409</v>
      </c>
      <c r="T3584" s="16">
        <f t="shared" si="278"/>
        <v>41919.1875</v>
      </c>
      <c r="U3584">
        <f t="shared" si="279"/>
        <v>2014</v>
      </c>
    </row>
    <row r="3585" spans="1:21" ht="48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1" t="s">
        <v>8311</v>
      </c>
      <c r="R3585" t="s">
        <v>8352</v>
      </c>
      <c r="S3585" s="16">
        <f t="shared" si="277"/>
        <v>41471.446851851848</v>
      </c>
      <c r="T3585" s="16">
        <f t="shared" si="278"/>
        <v>41501.446851851848</v>
      </c>
      <c r="U3585">
        <f t="shared" si="279"/>
        <v>2013</v>
      </c>
    </row>
    <row r="3586" spans="1:21" ht="32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11" t="s">
        <v>8319</v>
      </c>
      <c r="R3586" t="s">
        <v>8345</v>
      </c>
      <c r="S3586" s="16">
        <f t="shared" si="277"/>
        <v>42333.330277777779</v>
      </c>
      <c r="T3586" s="16">
        <f t="shared" si="278"/>
        <v>42363.330277777779</v>
      </c>
      <c r="U3586">
        <f t="shared" si="279"/>
        <v>2015</v>
      </c>
    </row>
    <row r="3587" spans="1:21" ht="48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80"/>
        <v>0</v>
      </c>
      <c r="P3587">
        <f t="shared" si="281"/>
        <v>5</v>
      </c>
      <c r="Q3587" s="11" t="s">
        <v>8323</v>
      </c>
      <c r="R3587" t="s">
        <v>8326</v>
      </c>
      <c r="S3587" s="16">
        <f t="shared" ref="S3587:S3650" si="282">(((J3587/60)/60)/24)+DATE(1970,1,1)</f>
        <v>41985.427361111113</v>
      </c>
      <c r="T3587" s="16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8323</v>
      </c>
      <c r="R3588" t="s">
        <v>8326</v>
      </c>
      <c r="S3588" s="16">
        <f t="shared" si="282"/>
        <v>42510.938900462963</v>
      </c>
      <c r="T3588" s="16">
        <f t="shared" si="283"/>
        <v>42540.938900462963</v>
      </c>
      <c r="U3588">
        <f t="shared" si="284"/>
        <v>2016</v>
      </c>
    </row>
    <row r="3589" spans="1:21" ht="48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1" t="s">
        <v>8316</v>
      </c>
      <c r="R3589" t="s">
        <v>8334</v>
      </c>
      <c r="S3589" s="16">
        <f t="shared" si="282"/>
        <v>41722.792407407411</v>
      </c>
      <c r="T3589" s="16">
        <f t="shared" si="283"/>
        <v>41735.792407407411</v>
      </c>
      <c r="U3589">
        <f t="shared" si="284"/>
        <v>2014</v>
      </c>
    </row>
    <row r="3590" spans="1:21" ht="48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1" t="s">
        <v>8311</v>
      </c>
      <c r="R3590" t="s">
        <v>8352</v>
      </c>
      <c r="S3590" s="16">
        <f t="shared" si="282"/>
        <v>42527.007326388892</v>
      </c>
      <c r="T3590" s="16">
        <f t="shared" si="283"/>
        <v>42587.007326388892</v>
      </c>
      <c r="U3590">
        <f t="shared" si="284"/>
        <v>2016</v>
      </c>
    </row>
    <row r="3591" spans="1:21" ht="48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8323</v>
      </c>
      <c r="R3591" t="s">
        <v>8326</v>
      </c>
      <c r="S3591" s="16">
        <f t="shared" si="282"/>
        <v>42109.801712962959</v>
      </c>
      <c r="T3591" s="16">
        <f t="shared" si="283"/>
        <v>42139.801712962959</v>
      </c>
      <c r="U3591">
        <f t="shared" si="284"/>
        <v>2015</v>
      </c>
    </row>
    <row r="3592" spans="1:21" ht="32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6">
        <f t="shared" si="282"/>
        <v>41809.389930555553</v>
      </c>
      <c r="T3592" s="16">
        <f t="shared" si="283"/>
        <v>41839.389930555553</v>
      </c>
      <c r="U3592">
        <f t="shared" si="284"/>
        <v>2014</v>
      </c>
    </row>
    <row r="3593" spans="1:21" ht="48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8326</v>
      </c>
      <c r="S3593" s="16">
        <f t="shared" si="282"/>
        <v>41848.772928240738</v>
      </c>
      <c r="T3593" s="16">
        <f t="shared" si="283"/>
        <v>41877.686111111114</v>
      </c>
      <c r="U3593">
        <f t="shared" si="284"/>
        <v>2014</v>
      </c>
    </row>
    <row r="3594" spans="1:21" ht="48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8326</v>
      </c>
      <c r="S3594" s="16">
        <f t="shared" si="282"/>
        <v>42492.98505787037</v>
      </c>
      <c r="T3594" s="16">
        <f t="shared" si="283"/>
        <v>42522.98505787037</v>
      </c>
      <c r="U3594">
        <f t="shared" si="284"/>
        <v>2016</v>
      </c>
    </row>
    <row r="3595" spans="1:21" ht="48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1" t="s">
        <v>8316</v>
      </c>
      <c r="R3595" t="s">
        <v>8334</v>
      </c>
      <c r="S3595" s="16">
        <f t="shared" si="282"/>
        <v>41835.977083333331</v>
      </c>
      <c r="T3595" s="16">
        <f t="shared" si="283"/>
        <v>41865.977083333331</v>
      </c>
      <c r="U3595">
        <f t="shared" si="284"/>
        <v>2014</v>
      </c>
    </row>
    <row r="3596" spans="1:21" ht="48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1" t="s">
        <v>8313</v>
      </c>
      <c r="R3596" t="s">
        <v>8351</v>
      </c>
      <c r="S3596" s="16">
        <f t="shared" si="282"/>
        <v>42325.448958333334</v>
      </c>
      <c r="T3596" s="16">
        <f t="shared" si="283"/>
        <v>42357.448958333334</v>
      </c>
      <c r="U3596">
        <f t="shared" si="284"/>
        <v>2015</v>
      </c>
    </row>
    <row r="3597" spans="1:21" ht="32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1" t="s">
        <v>8319</v>
      </c>
      <c r="R3597" t="s">
        <v>8345</v>
      </c>
      <c r="S3597" s="16">
        <f t="shared" si="282"/>
        <v>42019.76944444445</v>
      </c>
      <c r="T3597" s="16">
        <f t="shared" si="283"/>
        <v>42079.727777777778</v>
      </c>
      <c r="U3597">
        <f t="shared" si="284"/>
        <v>2015</v>
      </c>
    </row>
    <row r="3598" spans="1:21" ht="48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1" t="s">
        <v>8327</v>
      </c>
      <c r="R3598" t="s">
        <v>8354</v>
      </c>
      <c r="S3598" s="16">
        <f t="shared" si="282"/>
        <v>40782.165532407409</v>
      </c>
      <c r="T3598" s="16">
        <f t="shared" si="283"/>
        <v>40797.554166666669</v>
      </c>
      <c r="U3598">
        <f t="shared" si="284"/>
        <v>2011</v>
      </c>
    </row>
    <row r="3599" spans="1:21" ht="48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1" t="s">
        <v>8308</v>
      </c>
      <c r="R3599" t="s">
        <v>8342</v>
      </c>
      <c r="S3599" s="16">
        <f t="shared" si="282"/>
        <v>42307.034074074079</v>
      </c>
      <c r="T3599" s="16">
        <f t="shared" si="283"/>
        <v>42337.075740740736</v>
      </c>
      <c r="U3599">
        <f t="shared" si="284"/>
        <v>2015</v>
      </c>
    </row>
    <row r="3600" spans="1:21" ht="48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1" t="s">
        <v>8323</v>
      </c>
      <c r="R3600" t="s">
        <v>8326</v>
      </c>
      <c r="S3600" s="16">
        <f t="shared" si="282"/>
        <v>42453.428240740745</v>
      </c>
      <c r="T3600" s="16">
        <f t="shared" si="283"/>
        <v>42483.428240740745</v>
      </c>
      <c r="U3600">
        <f t="shared" si="284"/>
        <v>2016</v>
      </c>
    </row>
    <row r="3601" spans="1:21" ht="48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1" t="s">
        <v>8316</v>
      </c>
      <c r="R3601" t="s">
        <v>8344</v>
      </c>
      <c r="S3601" s="16">
        <f t="shared" si="282"/>
        <v>42645.367442129631</v>
      </c>
      <c r="T3601" s="16">
        <f t="shared" si="283"/>
        <v>42680.409108796302</v>
      </c>
      <c r="U3601">
        <f t="shared" si="284"/>
        <v>2016</v>
      </c>
    </row>
    <row r="3602" spans="1:21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32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1" t="s">
        <v>8308</v>
      </c>
      <c r="R3603" t="s">
        <v>8342</v>
      </c>
      <c r="S3603" s="16">
        <f t="shared" si="282"/>
        <v>42131.455439814818</v>
      </c>
      <c r="T3603" s="16">
        <f t="shared" si="283"/>
        <v>42161.44930555555</v>
      </c>
      <c r="U3603">
        <f t="shared" si="284"/>
        <v>2015</v>
      </c>
    </row>
    <row r="3604" spans="1:21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8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1" t="s">
        <v>8323</v>
      </c>
      <c r="R3605" t="s">
        <v>8335</v>
      </c>
      <c r="S3605" s="16">
        <f t="shared" si="282"/>
        <v>41849.887037037035</v>
      </c>
      <c r="T3605" s="16">
        <f t="shared" si="283"/>
        <v>41909.887037037035</v>
      </c>
      <c r="U3605">
        <f t="shared" si="284"/>
        <v>2014</v>
      </c>
    </row>
    <row r="3606" spans="1:21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48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1" t="s">
        <v>8323</v>
      </c>
      <c r="R3607" t="s">
        <v>8326</v>
      </c>
      <c r="S3607" s="16">
        <f t="shared" si="282"/>
        <v>42107.864722222221</v>
      </c>
      <c r="T3607" s="16">
        <f t="shared" si="283"/>
        <v>42137.864722222221</v>
      </c>
      <c r="U3607">
        <f t="shared" si="284"/>
        <v>2015</v>
      </c>
    </row>
    <row r="3608" spans="1:21" ht="32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8313</v>
      </c>
      <c r="R3608" t="s">
        <v>8351</v>
      </c>
      <c r="S3608" s="16">
        <f t="shared" si="282"/>
        <v>42033.845543981486</v>
      </c>
      <c r="T3608" s="16">
        <f t="shared" si="283"/>
        <v>42063.845543981486</v>
      </c>
      <c r="U3608">
        <f t="shared" si="284"/>
        <v>2015</v>
      </c>
    </row>
    <row r="3609" spans="1:21" ht="48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1" t="s">
        <v>8323</v>
      </c>
      <c r="R3609" t="s">
        <v>8324</v>
      </c>
      <c r="S3609" s="16">
        <f t="shared" si="282"/>
        <v>42460.374305555553</v>
      </c>
      <c r="T3609" s="16">
        <f t="shared" si="283"/>
        <v>42510.374305555553</v>
      </c>
      <c r="U3609">
        <f t="shared" si="284"/>
        <v>2016</v>
      </c>
    </row>
    <row r="3610" spans="1:21" ht="32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1" t="s">
        <v>8308</v>
      </c>
      <c r="R3610" t="s">
        <v>8310</v>
      </c>
      <c r="S3610" s="16">
        <f t="shared" si="282"/>
        <v>42615.753310185188</v>
      </c>
      <c r="T3610" s="16">
        <f t="shared" si="283"/>
        <v>42645.753310185188</v>
      </c>
      <c r="U3610">
        <f t="shared" si="284"/>
        <v>2016</v>
      </c>
    </row>
    <row r="3611" spans="1:21" ht="16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1" t="s">
        <v>8323</v>
      </c>
      <c r="R3611" t="s">
        <v>8326</v>
      </c>
      <c r="S3611" s="16">
        <f t="shared" si="282"/>
        <v>42095.229166666672</v>
      </c>
      <c r="T3611" s="16">
        <f t="shared" si="283"/>
        <v>42109.211111111115</v>
      </c>
      <c r="U3611">
        <f t="shared" si="284"/>
        <v>2015</v>
      </c>
    </row>
    <row r="3612" spans="1:21" ht="48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1" t="s">
        <v>8308</v>
      </c>
      <c r="R3612" t="s">
        <v>8342</v>
      </c>
      <c r="S3612" s="16">
        <f t="shared" si="282"/>
        <v>42031.362187499995</v>
      </c>
      <c r="T3612" s="16">
        <f t="shared" si="283"/>
        <v>42061.362187499995</v>
      </c>
      <c r="U3612">
        <f t="shared" si="284"/>
        <v>2015</v>
      </c>
    </row>
    <row r="3613" spans="1:21" ht="48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8321</v>
      </c>
      <c r="R3613" t="s">
        <v>8325</v>
      </c>
      <c r="S3613" s="16">
        <f t="shared" si="282"/>
        <v>42375.996886574074</v>
      </c>
      <c r="T3613" s="16">
        <f t="shared" si="283"/>
        <v>42435.996886574074</v>
      </c>
      <c r="U3613">
        <f t="shared" si="284"/>
        <v>2016</v>
      </c>
    </row>
    <row r="3614" spans="1:21" ht="48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8323</v>
      </c>
      <c r="R3614" t="s">
        <v>8326</v>
      </c>
      <c r="S3614" s="16">
        <f t="shared" si="282"/>
        <v>42358.573182870372</v>
      </c>
      <c r="T3614" s="16">
        <f t="shared" si="283"/>
        <v>42377.273611111115</v>
      </c>
      <c r="U3614">
        <f t="shared" si="284"/>
        <v>2015</v>
      </c>
    </row>
    <row r="3615" spans="1:21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16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8311</v>
      </c>
      <c r="R3616" t="s">
        <v>8348</v>
      </c>
      <c r="S3616" s="16">
        <f t="shared" si="282"/>
        <v>42524.667662037042</v>
      </c>
      <c r="T3616" s="16">
        <f t="shared" si="283"/>
        <v>42549.667662037042</v>
      </c>
      <c r="U3616">
        <f t="shared" si="284"/>
        <v>2016</v>
      </c>
    </row>
    <row r="3617" spans="1:21" ht="48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1" t="s">
        <v>8323</v>
      </c>
      <c r="R3617" t="s">
        <v>8335</v>
      </c>
      <c r="S3617" s="16">
        <f t="shared" si="282"/>
        <v>42437.094490740739</v>
      </c>
      <c r="T3617" s="16">
        <f t="shared" si="283"/>
        <v>42495.708333333328</v>
      </c>
      <c r="U3617">
        <f t="shared" si="284"/>
        <v>2016</v>
      </c>
    </row>
    <row r="3618" spans="1:21" ht="32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1" t="s">
        <v>8319</v>
      </c>
      <c r="R3618" t="s">
        <v>8345</v>
      </c>
      <c r="S3618" s="16">
        <f t="shared" si="282"/>
        <v>42489.099687499998</v>
      </c>
      <c r="T3618" s="16">
        <f t="shared" si="283"/>
        <v>42549.099687499998</v>
      </c>
      <c r="U3618">
        <f t="shared" si="284"/>
        <v>2016</v>
      </c>
    </row>
    <row r="3619" spans="1:21" ht="48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8321</v>
      </c>
      <c r="R3619" t="s">
        <v>8339</v>
      </c>
      <c r="S3619" s="16">
        <f t="shared" si="282"/>
        <v>42130.335358796292</v>
      </c>
      <c r="T3619" s="16">
        <f t="shared" si="283"/>
        <v>42145.335358796292</v>
      </c>
      <c r="U3619">
        <f t="shared" si="284"/>
        <v>2015</v>
      </c>
    </row>
    <row r="3620" spans="1:21" ht="48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1" t="s">
        <v>8323</v>
      </c>
      <c r="R3620" t="s">
        <v>8326</v>
      </c>
      <c r="S3620" s="16">
        <f t="shared" si="282"/>
        <v>42391.772997685184</v>
      </c>
      <c r="T3620" s="16">
        <f t="shared" si="283"/>
        <v>42416.772997685184</v>
      </c>
      <c r="U3620">
        <f t="shared" si="284"/>
        <v>2016</v>
      </c>
    </row>
    <row r="3621" spans="1:21" ht="32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1" t="s">
        <v>8308</v>
      </c>
      <c r="R3621" t="s">
        <v>8342</v>
      </c>
      <c r="S3621" s="16">
        <f t="shared" si="282"/>
        <v>42076.092152777783</v>
      </c>
      <c r="T3621" s="16">
        <f t="shared" si="283"/>
        <v>42106.092152777783</v>
      </c>
      <c r="U3621">
        <f t="shared" si="284"/>
        <v>2015</v>
      </c>
    </row>
    <row r="3622" spans="1:21" ht="32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1" t="s">
        <v>8311</v>
      </c>
      <c r="R3622" t="s">
        <v>8348</v>
      </c>
      <c r="S3622" s="16">
        <f t="shared" si="282"/>
        <v>41931.959016203706</v>
      </c>
      <c r="T3622" s="16">
        <f t="shared" si="283"/>
        <v>41962.00068287037</v>
      </c>
      <c r="U3622">
        <f t="shared" si="284"/>
        <v>2014</v>
      </c>
    </row>
    <row r="3623" spans="1:21" ht="48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1" t="s">
        <v>8319</v>
      </c>
      <c r="R3623" t="s">
        <v>8345</v>
      </c>
      <c r="S3623" s="16">
        <f t="shared" si="282"/>
        <v>42041.218715277777</v>
      </c>
      <c r="T3623" s="16">
        <f t="shared" si="283"/>
        <v>42071.218715277777</v>
      </c>
      <c r="U3623">
        <f t="shared" si="284"/>
        <v>2015</v>
      </c>
    </row>
    <row r="3624" spans="1:21" ht="48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1" t="s">
        <v>8323</v>
      </c>
      <c r="R3624" t="s">
        <v>8324</v>
      </c>
      <c r="S3624" s="16">
        <f t="shared" si="282"/>
        <v>42658.690532407403</v>
      </c>
      <c r="T3624" s="16">
        <f t="shared" si="283"/>
        <v>42673.073611111111</v>
      </c>
      <c r="U3624">
        <f t="shared" si="284"/>
        <v>2016</v>
      </c>
    </row>
    <row r="3625" spans="1:21" ht="48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1" t="s">
        <v>8323</v>
      </c>
      <c r="R3625" t="s">
        <v>8326</v>
      </c>
      <c r="S3625" s="16">
        <f t="shared" si="282"/>
        <v>41828.922905092593</v>
      </c>
      <c r="T3625" s="16">
        <f t="shared" si="283"/>
        <v>41888.922905092593</v>
      </c>
      <c r="U3625">
        <f t="shared" si="284"/>
        <v>2014</v>
      </c>
    </row>
    <row r="3626" spans="1:21" ht="48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1" t="s">
        <v>8308</v>
      </c>
      <c r="R3626" t="s">
        <v>8342</v>
      </c>
      <c r="S3626" s="16">
        <f t="shared" si="282"/>
        <v>42377.70694444445</v>
      </c>
      <c r="T3626" s="16">
        <f t="shared" si="283"/>
        <v>42407.70694444445</v>
      </c>
      <c r="U3626">
        <f t="shared" si="284"/>
        <v>2016</v>
      </c>
    </row>
    <row r="3627" spans="1:21" ht="48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8323</v>
      </c>
      <c r="R3627" t="s">
        <v>8326</v>
      </c>
      <c r="S3627" s="16">
        <f t="shared" si="282"/>
        <v>42444.877743055549</v>
      </c>
      <c r="T3627" s="16">
        <f t="shared" si="283"/>
        <v>42504.877743055549</v>
      </c>
      <c r="U3627">
        <f t="shared" si="284"/>
        <v>2016</v>
      </c>
    </row>
    <row r="3628" spans="1:21" ht="48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8324</v>
      </c>
      <c r="S3628" s="16">
        <f t="shared" si="282"/>
        <v>42567.531157407408</v>
      </c>
      <c r="T3628" s="16">
        <f t="shared" si="283"/>
        <v>42597.531157407408</v>
      </c>
      <c r="U3628">
        <f t="shared" si="284"/>
        <v>2016</v>
      </c>
    </row>
    <row r="3629" spans="1:21" ht="32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1" t="s">
        <v>8313</v>
      </c>
      <c r="R3629" t="s">
        <v>8353</v>
      </c>
      <c r="S3629" s="16">
        <f t="shared" si="282"/>
        <v>42023.143414351856</v>
      </c>
      <c r="T3629" s="16">
        <f t="shared" si="283"/>
        <v>42053.143414351856</v>
      </c>
      <c r="U3629">
        <f t="shared" si="284"/>
        <v>2015</v>
      </c>
    </row>
    <row r="3630" spans="1:21" ht="48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1" t="s">
        <v>8311</v>
      </c>
      <c r="R3630" t="s">
        <v>8356</v>
      </c>
      <c r="S3630" s="16">
        <f t="shared" si="282"/>
        <v>41745.826273148145</v>
      </c>
      <c r="T3630" s="16">
        <f t="shared" si="283"/>
        <v>41795.826273148145</v>
      </c>
      <c r="U3630">
        <f t="shared" si="284"/>
        <v>2014</v>
      </c>
    </row>
    <row r="3631" spans="1:21" ht="48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1" t="s">
        <v>8311</v>
      </c>
      <c r="R3631" t="s">
        <v>8352</v>
      </c>
      <c r="S3631" s="16">
        <f t="shared" si="282"/>
        <v>41729.702314814815</v>
      </c>
      <c r="T3631" s="16">
        <f t="shared" si="283"/>
        <v>41759.702314814815</v>
      </c>
      <c r="U3631">
        <f t="shared" si="284"/>
        <v>2014</v>
      </c>
    </row>
    <row r="3632" spans="1:21" ht="32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8316</v>
      </c>
      <c r="R3632" t="s">
        <v>8334</v>
      </c>
      <c r="S3632" s="16">
        <f t="shared" si="282"/>
        <v>41647.632256944446</v>
      </c>
      <c r="T3632" s="16">
        <f t="shared" si="283"/>
        <v>41667.632256944446</v>
      </c>
      <c r="U3632">
        <f t="shared" si="284"/>
        <v>2014</v>
      </c>
    </row>
    <row r="3633" spans="1:21" ht="48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8316</v>
      </c>
      <c r="R3633" t="s">
        <v>8334</v>
      </c>
      <c r="S3633" s="16">
        <f t="shared" si="282"/>
        <v>42066.733587962968</v>
      </c>
      <c r="T3633" s="16">
        <f t="shared" si="283"/>
        <v>42096.691921296297</v>
      </c>
      <c r="U3633">
        <f t="shared" si="284"/>
        <v>2015</v>
      </c>
    </row>
    <row r="3634" spans="1:21" ht="32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8308</v>
      </c>
      <c r="R3634" t="s">
        <v>8342</v>
      </c>
      <c r="S3634" s="16">
        <f t="shared" si="282"/>
        <v>41908.650347222225</v>
      </c>
      <c r="T3634" s="16">
        <f t="shared" si="283"/>
        <v>41968.692013888889</v>
      </c>
      <c r="U3634">
        <f t="shared" si="284"/>
        <v>2014</v>
      </c>
    </row>
    <row r="3635" spans="1:21" ht="32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8308</v>
      </c>
      <c r="R3635" t="s">
        <v>8342</v>
      </c>
      <c r="S3635" s="16">
        <f t="shared" si="282"/>
        <v>41865.583275462966</v>
      </c>
      <c r="T3635" s="16">
        <f t="shared" si="283"/>
        <v>41925.583275462966</v>
      </c>
      <c r="U3635">
        <f t="shared" si="284"/>
        <v>2014</v>
      </c>
    </row>
    <row r="3636" spans="1:21" ht="48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1" t="s">
        <v>8308</v>
      </c>
      <c r="R3636" t="s">
        <v>8342</v>
      </c>
      <c r="S3636" s="16">
        <f t="shared" si="282"/>
        <v>42433.737453703703</v>
      </c>
      <c r="T3636" s="16">
        <f t="shared" si="283"/>
        <v>42493.695787037039</v>
      </c>
      <c r="U3636">
        <f t="shared" si="284"/>
        <v>2016</v>
      </c>
    </row>
    <row r="3637" spans="1:21" ht="48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1" t="s">
        <v>8323</v>
      </c>
      <c r="R3637" t="s">
        <v>8326</v>
      </c>
      <c r="S3637" s="16">
        <f t="shared" si="282"/>
        <v>42433.825717592597</v>
      </c>
      <c r="T3637" s="16">
        <f t="shared" si="283"/>
        <v>42493.784050925926</v>
      </c>
      <c r="U3637">
        <f t="shared" si="284"/>
        <v>2016</v>
      </c>
    </row>
    <row r="3638" spans="1:21" ht="32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1" t="s">
        <v>8308</v>
      </c>
      <c r="R3638" t="s">
        <v>8310</v>
      </c>
      <c r="S3638" s="16">
        <f t="shared" si="282"/>
        <v>41815.927106481482</v>
      </c>
      <c r="T3638" s="16">
        <f t="shared" si="283"/>
        <v>41845.927106481482</v>
      </c>
      <c r="U3638">
        <f t="shared" si="284"/>
        <v>2014</v>
      </c>
    </row>
    <row r="3639" spans="1:21" ht="48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1" t="s">
        <v>8311</v>
      </c>
      <c r="R3639" t="s">
        <v>8348</v>
      </c>
      <c r="S3639" s="16">
        <f t="shared" si="282"/>
        <v>42390.171261574069</v>
      </c>
      <c r="T3639" s="16">
        <f t="shared" si="283"/>
        <v>42420.171261574069</v>
      </c>
      <c r="U3639">
        <f t="shared" si="284"/>
        <v>2016</v>
      </c>
    </row>
    <row r="3640" spans="1:21" ht="32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1" t="s">
        <v>8319</v>
      </c>
      <c r="R3640" t="s">
        <v>8345</v>
      </c>
      <c r="S3640" s="16">
        <f t="shared" si="282"/>
        <v>42642.988819444443</v>
      </c>
      <c r="T3640" s="16">
        <f t="shared" si="283"/>
        <v>42672.988819444443</v>
      </c>
      <c r="U3640">
        <f t="shared" si="284"/>
        <v>2016</v>
      </c>
    </row>
    <row r="3641" spans="1:21" ht="48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6">
        <f t="shared" si="282"/>
        <v>42031.471666666665</v>
      </c>
      <c r="T3641" s="16">
        <f t="shared" si="283"/>
        <v>42091.43</v>
      </c>
      <c r="U3641">
        <f t="shared" si="284"/>
        <v>2015</v>
      </c>
    </row>
    <row r="3642" spans="1:21" ht="48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1" t="s">
        <v>8319</v>
      </c>
      <c r="R3642" t="s">
        <v>8345</v>
      </c>
      <c r="S3642" s="16">
        <f t="shared" si="282"/>
        <v>41828.967916666668</v>
      </c>
      <c r="T3642" s="16">
        <f t="shared" si="283"/>
        <v>41858.967916666668</v>
      </c>
      <c r="U3642">
        <f t="shared" si="284"/>
        <v>2014</v>
      </c>
    </row>
    <row r="3643" spans="1:21" ht="48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8310</v>
      </c>
      <c r="S3643" s="16">
        <f t="shared" si="282"/>
        <v>42393.961909722217</v>
      </c>
      <c r="T3643" s="16">
        <f t="shared" si="283"/>
        <v>42428.961909722217</v>
      </c>
      <c r="U3643">
        <f t="shared" si="284"/>
        <v>2016</v>
      </c>
    </row>
    <row r="3644" spans="1:21" ht="32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1" t="s">
        <v>8321</v>
      </c>
      <c r="R3644" t="s">
        <v>8339</v>
      </c>
      <c r="S3644" s="16">
        <f t="shared" si="282"/>
        <v>41620.93141203704</v>
      </c>
      <c r="T3644" s="16">
        <f t="shared" si="283"/>
        <v>41680.93141203704</v>
      </c>
      <c r="U3644">
        <f t="shared" si="284"/>
        <v>2013</v>
      </c>
    </row>
    <row r="3645" spans="1:21" ht="48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1" t="s">
        <v>8321</v>
      </c>
      <c r="R3645" t="s">
        <v>8325</v>
      </c>
      <c r="S3645" s="16">
        <f t="shared" si="282"/>
        <v>42534.180717592593</v>
      </c>
      <c r="T3645" s="16">
        <f t="shared" si="283"/>
        <v>42594.180717592593</v>
      </c>
      <c r="U3645">
        <f t="shared" si="284"/>
        <v>2016</v>
      </c>
    </row>
    <row r="3646" spans="1:21" ht="32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1" t="s">
        <v>8319</v>
      </c>
      <c r="R3646" t="s">
        <v>8345</v>
      </c>
      <c r="S3646" s="16">
        <f t="shared" si="282"/>
        <v>42412.318668981476</v>
      </c>
      <c r="T3646" s="16">
        <f t="shared" si="283"/>
        <v>42452.277002314819</v>
      </c>
      <c r="U3646">
        <f t="shared" si="284"/>
        <v>2016</v>
      </c>
    </row>
    <row r="3647" spans="1:21" ht="48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8323</v>
      </c>
      <c r="R3647" t="s">
        <v>8335</v>
      </c>
      <c r="S3647" s="16">
        <f t="shared" si="282"/>
        <v>42460.320613425924</v>
      </c>
      <c r="T3647" s="16">
        <f t="shared" si="283"/>
        <v>42490.231944444444</v>
      </c>
      <c r="U3647">
        <f t="shared" si="284"/>
        <v>2016</v>
      </c>
    </row>
    <row r="3648" spans="1:21" ht="32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1" t="s">
        <v>8319</v>
      </c>
      <c r="R3648" t="s">
        <v>8345</v>
      </c>
      <c r="S3648" s="16">
        <f t="shared" si="282"/>
        <v>42045.784155092595</v>
      </c>
      <c r="T3648" s="16">
        <f t="shared" si="283"/>
        <v>42075.742488425924</v>
      </c>
      <c r="U3648">
        <f t="shared" si="284"/>
        <v>2015</v>
      </c>
    </row>
    <row r="3649" spans="1:21" ht="48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1" t="s">
        <v>8319</v>
      </c>
      <c r="R3649" t="s">
        <v>8345</v>
      </c>
      <c r="S3649" s="16">
        <f t="shared" si="282"/>
        <v>42551.961689814809</v>
      </c>
      <c r="T3649" s="16">
        <f t="shared" si="283"/>
        <v>42581.961689814809</v>
      </c>
      <c r="U3649">
        <f t="shared" si="284"/>
        <v>2016</v>
      </c>
    </row>
    <row r="3650" spans="1:21" ht="48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11" t="s">
        <v>8319</v>
      </c>
      <c r="R3650" t="s">
        <v>8345</v>
      </c>
      <c r="S3650" s="16">
        <f t="shared" si="282"/>
        <v>41878.140497685185</v>
      </c>
      <c r="T3650" s="16">
        <f t="shared" si="283"/>
        <v>41908.140497685185</v>
      </c>
      <c r="U3650">
        <f t="shared" si="284"/>
        <v>2014</v>
      </c>
    </row>
    <row r="3651" spans="1:21" ht="48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>
        <f t="shared" si="286"/>
        <v>1</v>
      </c>
      <c r="Q3651" s="11" t="s">
        <v>8323</v>
      </c>
      <c r="R3651" t="s">
        <v>8326</v>
      </c>
      <c r="S3651" s="16">
        <f t="shared" ref="S3651:S3714" si="287">(((J3651/60)/60)/24)+DATE(1970,1,1)</f>
        <v>42107.841284722221</v>
      </c>
      <c r="T3651" s="16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1" t="s">
        <v>8316</v>
      </c>
      <c r="R3652" t="s">
        <v>8344</v>
      </c>
      <c r="S3652" s="16">
        <f t="shared" si="287"/>
        <v>41958.285046296296</v>
      </c>
      <c r="T3652" s="16">
        <f t="shared" si="288"/>
        <v>41972.189583333333</v>
      </c>
      <c r="U3652">
        <f t="shared" si="289"/>
        <v>2014</v>
      </c>
    </row>
    <row r="3653" spans="1:21" ht="32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1" t="s">
        <v>8323</v>
      </c>
      <c r="R3653" t="s">
        <v>8326</v>
      </c>
      <c r="S3653" s="16">
        <f t="shared" si="287"/>
        <v>42017.907337962963</v>
      </c>
      <c r="T3653" s="16">
        <f t="shared" si="288"/>
        <v>42077.865671296298</v>
      </c>
      <c r="U3653">
        <f t="shared" si="289"/>
        <v>2015</v>
      </c>
    </row>
    <row r="3654" spans="1:21" ht="48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1" t="s">
        <v>8323</v>
      </c>
      <c r="R3654" t="s">
        <v>8324</v>
      </c>
      <c r="S3654" s="16">
        <f t="shared" si="287"/>
        <v>42034.960127314815</v>
      </c>
      <c r="T3654" s="16">
        <f t="shared" si="288"/>
        <v>42064.960127314815</v>
      </c>
      <c r="U3654">
        <f t="shared" si="289"/>
        <v>2015</v>
      </c>
    </row>
    <row r="3655" spans="1:21" ht="48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1" t="s">
        <v>8323</v>
      </c>
      <c r="R3655" t="s">
        <v>8335</v>
      </c>
      <c r="S3655" s="16">
        <f t="shared" si="287"/>
        <v>42590.677152777775</v>
      </c>
      <c r="T3655" s="16">
        <f t="shared" si="288"/>
        <v>42650.632638888885</v>
      </c>
      <c r="U3655">
        <f t="shared" si="289"/>
        <v>2016</v>
      </c>
    </row>
    <row r="3656" spans="1:21" ht="48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1" t="s">
        <v>8323</v>
      </c>
      <c r="R3656" t="s">
        <v>8335</v>
      </c>
      <c r="S3656" s="16">
        <f t="shared" si="287"/>
        <v>42689.029583333337</v>
      </c>
      <c r="T3656" s="16">
        <f t="shared" si="288"/>
        <v>42749.029583333337</v>
      </c>
      <c r="U3656">
        <f t="shared" si="289"/>
        <v>2016</v>
      </c>
    </row>
    <row r="3657" spans="1:21" ht="48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1" t="s">
        <v>8323</v>
      </c>
      <c r="R3657" t="s">
        <v>8324</v>
      </c>
      <c r="S3657" s="16">
        <f t="shared" si="287"/>
        <v>41953.95821759259</v>
      </c>
      <c r="T3657" s="16">
        <f t="shared" si="288"/>
        <v>42013.95821759259</v>
      </c>
      <c r="U3657">
        <f t="shared" si="289"/>
        <v>2014</v>
      </c>
    </row>
    <row r="3658" spans="1:21" ht="48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8342</v>
      </c>
      <c r="S3658" s="16">
        <f t="shared" si="287"/>
        <v>42411.942997685182</v>
      </c>
      <c r="T3658" s="16">
        <f t="shared" si="288"/>
        <v>42441.942997685182</v>
      </c>
      <c r="U3658">
        <f t="shared" si="289"/>
        <v>2016</v>
      </c>
    </row>
    <row r="3659" spans="1:21" ht="16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1" t="s">
        <v>8327</v>
      </c>
      <c r="R3659" t="s">
        <v>8330</v>
      </c>
      <c r="S3659" s="16">
        <f t="shared" si="287"/>
        <v>42063.869791666672</v>
      </c>
      <c r="T3659" s="16">
        <f t="shared" si="288"/>
        <v>42093.828125</v>
      </c>
      <c r="U3659">
        <f t="shared" si="289"/>
        <v>2015</v>
      </c>
    </row>
    <row r="3660" spans="1:21" ht="64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1" t="s">
        <v>8308</v>
      </c>
      <c r="R3660" t="s">
        <v>8342</v>
      </c>
      <c r="S3660" s="16">
        <f t="shared" si="287"/>
        <v>42009.817199074074</v>
      </c>
      <c r="T3660" s="16">
        <f t="shared" si="288"/>
        <v>42039.817199074074</v>
      </c>
      <c r="U3660">
        <f t="shared" si="289"/>
        <v>2015</v>
      </c>
    </row>
    <row r="3661" spans="1:21" ht="48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8352</v>
      </c>
      <c r="S3661" s="16">
        <f t="shared" si="287"/>
        <v>41444.64261574074</v>
      </c>
      <c r="T3661" s="16">
        <f t="shared" si="288"/>
        <v>41486.821527777778</v>
      </c>
      <c r="U3661">
        <f t="shared" si="289"/>
        <v>2013</v>
      </c>
    </row>
    <row r="3662" spans="1:21" ht="48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1" t="s">
        <v>8323</v>
      </c>
      <c r="R3662" t="s">
        <v>8326</v>
      </c>
      <c r="S3662" s="16">
        <f t="shared" si="287"/>
        <v>42059.270023148143</v>
      </c>
      <c r="T3662" s="16">
        <f t="shared" si="288"/>
        <v>42119.190972222219</v>
      </c>
      <c r="U3662">
        <f t="shared" si="289"/>
        <v>2015</v>
      </c>
    </row>
    <row r="3663" spans="1:21" ht="48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8348</v>
      </c>
      <c r="S3663" s="16">
        <f t="shared" si="287"/>
        <v>42486.748414351852</v>
      </c>
      <c r="T3663" s="16">
        <f t="shared" si="288"/>
        <v>42516.748414351852</v>
      </c>
      <c r="U3663">
        <f t="shared" si="289"/>
        <v>2016</v>
      </c>
    </row>
    <row r="3664" spans="1:21" ht="48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1" t="s">
        <v>8321</v>
      </c>
      <c r="R3664" t="s">
        <v>8325</v>
      </c>
      <c r="S3664" s="16">
        <f t="shared" si="287"/>
        <v>42009.64061342593</v>
      </c>
      <c r="T3664" s="16">
        <f t="shared" si="288"/>
        <v>42069.64061342593</v>
      </c>
      <c r="U3664">
        <f t="shared" si="289"/>
        <v>2015</v>
      </c>
    </row>
    <row r="3665" spans="1:21" ht="48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1" t="s">
        <v>8323</v>
      </c>
      <c r="R3665" t="s">
        <v>8326</v>
      </c>
      <c r="S3665" s="16">
        <f t="shared" si="287"/>
        <v>42415.168564814812</v>
      </c>
      <c r="T3665" s="16">
        <f t="shared" si="288"/>
        <v>42445.126898148148</v>
      </c>
      <c r="U3665">
        <f t="shared" si="289"/>
        <v>2016</v>
      </c>
    </row>
    <row r="3666" spans="1:21" ht="32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1" t="s">
        <v>8308</v>
      </c>
      <c r="R3666" t="s">
        <v>8342</v>
      </c>
      <c r="S3666" s="16">
        <f t="shared" si="287"/>
        <v>42052.93850694444</v>
      </c>
      <c r="T3666" s="16">
        <f t="shared" si="288"/>
        <v>42082.896840277783</v>
      </c>
      <c r="U3666">
        <f t="shared" si="289"/>
        <v>2015</v>
      </c>
    </row>
    <row r="3667" spans="1:21" ht="16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1" t="s">
        <v>8308</v>
      </c>
      <c r="R3667" t="s">
        <v>8342</v>
      </c>
      <c r="S3667" s="16">
        <f t="shared" si="287"/>
        <v>42178.614571759259</v>
      </c>
      <c r="T3667" s="16">
        <f t="shared" si="288"/>
        <v>42193.614571759259</v>
      </c>
      <c r="U3667">
        <f t="shared" si="289"/>
        <v>2015</v>
      </c>
    </row>
    <row r="3668" spans="1:21" ht="48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1" t="s">
        <v>8313</v>
      </c>
      <c r="R3668" t="s">
        <v>8351</v>
      </c>
      <c r="S3668" s="16">
        <f t="shared" si="287"/>
        <v>41956.950983796298</v>
      </c>
      <c r="T3668" s="16">
        <f t="shared" si="288"/>
        <v>41986.950983796298</v>
      </c>
      <c r="U3668">
        <f t="shared" si="289"/>
        <v>2014</v>
      </c>
    </row>
    <row r="3669" spans="1:21" ht="32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1" t="s">
        <v>8323</v>
      </c>
      <c r="R3669" t="s">
        <v>8326</v>
      </c>
      <c r="S3669" s="16">
        <f t="shared" si="287"/>
        <v>42611.261064814811</v>
      </c>
      <c r="T3669" s="16">
        <f t="shared" si="288"/>
        <v>42625.707638888889</v>
      </c>
      <c r="U3669">
        <f t="shared" si="289"/>
        <v>2016</v>
      </c>
    </row>
    <row r="3670" spans="1:21" ht="48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1" t="s">
        <v>8323</v>
      </c>
      <c r="R3670" t="s">
        <v>8326</v>
      </c>
      <c r="S3670" s="16">
        <f t="shared" si="287"/>
        <v>42174.780821759254</v>
      </c>
      <c r="T3670" s="16">
        <f t="shared" si="288"/>
        <v>42204.780821759254</v>
      </c>
      <c r="U3670">
        <f t="shared" si="289"/>
        <v>2015</v>
      </c>
    </row>
    <row r="3671" spans="1:21" ht="32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1" t="s">
        <v>8321</v>
      </c>
      <c r="R3671" t="s">
        <v>8325</v>
      </c>
      <c r="S3671" s="16">
        <f t="shared" si="287"/>
        <v>42416.881018518514</v>
      </c>
      <c r="T3671" s="16">
        <f t="shared" si="288"/>
        <v>42476.839351851857</v>
      </c>
      <c r="U3671">
        <f t="shared" si="289"/>
        <v>2016</v>
      </c>
    </row>
    <row r="3672" spans="1:21" ht="48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1" t="s">
        <v>8311</v>
      </c>
      <c r="R3672" t="s">
        <v>8348</v>
      </c>
      <c r="S3672" s="16">
        <f t="shared" si="287"/>
        <v>42479.318518518514</v>
      </c>
      <c r="T3672" s="16">
        <f t="shared" si="288"/>
        <v>42524.318518518514</v>
      </c>
      <c r="U3672">
        <f t="shared" si="289"/>
        <v>2016</v>
      </c>
    </row>
    <row r="3673" spans="1:21" ht="32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8319</v>
      </c>
      <c r="R3673" t="s">
        <v>8345</v>
      </c>
      <c r="S3673" s="16">
        <f t="shared" si="287"/>
        <v>42026.687453703707</v>
      </c>
      <c r="T3673" s="16">
        <f t="shared" si="288"/>
        <v>42056.687453703707</v>
      </c>
      <c r="U3673">
        <f t="shared" si="289"/>
        <v>2015</v>
      </c>
    </row>
    <row r="3674" spans="1:21" ht="48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6">
        <f t="shared" si="287"/>
        <v>42535.68440972222</v>
      </c>
      <c r="T3674" s="16">
        <f t="shared" si="288"/>
        <v>42565.68440972222</v>
      </c>
      <c r="U3674">
        <f t="shared" si="289"/>
        <v>2016</v>
      </c>
    </row>
    <row r="3675" spans="1:21" ht="32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1" t="s">
        <v>8308</v>
      </c>
      <c r="R3675" t="s">
        <v>8342</v>
      </c>
      <c r="S3675" s="16">
        <f t="shared" si="287"/>
        <v>42031.928576388891</v>
      </c>
      <c r="T3675" s="16">
        <f t="shared" si="288"/>
        <v>42061.928576388891</v>
      </c>
      <c r="U3675">
        <f t="shared" si="289"/>
        <v>2015</v>
      </c>
    </row>
    <row r="3676" spans="1:21" ht="48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1" t="s">
        <v>8316</v>
      </c>
      <c r="R3676" t="s">
        <v>8334</v>
      </c>
      <c r="S3676" s="16">
        <f t="shared" si="287"/>
        <v>42397.679513888885</v>
      </c>
      <c r="T3676" s="16">
        <f t="shared" si="288"/>
        <v>42411.679513888885</v>
      </c>
      <c r="U3676">
        <f t="shared" si="289"/>
        <v>2016</v>
      </c>
    </row>
    <row r="3677" spans="1:21" ht="48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1" t="s">
        <v>8323</v>
      </c>
      <c r="R3677" t="s">
        <v>8326</v>
      </c>
      <c r="S3677" s="16">
        <f t="shared" si="287"/>
        <v>42041.743090277778</v>
      </c>
      <c r="T3677" s="16">
        <f t="shared" si="288"/>
        <v>42071.701423611114</v>
      </c>
      <c r="U3677">
        <f t="shared" si="289"/>
        <v>2015</v>
      </c>
    </row>
    <row r="3678" spans="1:21" ht="48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8323</v>
      </c>
      <c r="R3678" t="s">
        <v>8326</v>
      </c>
      <c r="S3678" s="16">
        <f t="shared" si="287"/>
        <v>41842.201261574075</v>
      </c>
      <c r="T3678" s="16">
        <f t="shared" si="288"/>
        <v>41872.201261574075</v>
      </c>
      <c r="U3678">
        <f t="shared" si="289"/>
        <v>2014</v>
      </c>
    </row>
    <row r="3679" spans="1:21" ht="48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1" t="s">
        <v>8327</v>
      </c>
      <c r="R3679" t="s">
        <v>8330</v>
      </c>
      <c r="S3679" s="16">
        <f t="shared" si="287"/>
        <v>42102.036527777775</v>
      </c>
      <c r="T3679" s="16">
        <f t="shared" si="288"/>
        <v>42132.036527777775</v>
      </c>
      <c r="U3679">
        <f t="shared" si="289"/>
        <v>2015</v>
      </c>
    </row>
    <row r="3680" spans="1:21" ht="48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6">
        <f t="shared" si="287"/>
        <v>42502.913761574076</v>
      </c>
      <c r="T3680" s="16">
        <f t="shared" si="288"/>
        <v>42517.919444444444</v>
      </c>
      <c r="U3680">
        <f t="shared" si="289"/>
        <v>2016</v>
      </c>
    </row>
    <row r="3681" spans="1:21" ht="48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1" t="s">
        <v>8321</v>
      </c>
      <c r="R3681" t="s">
        <v>8339</v>
      </c>
      <c r="S3681" s="16">
        <f t="shared" si="287"/>
        <v>42753.329039351855</v>
      </c>
      <c r="T3681" s="16">
        <f t="shared" si="288"/>
        <v>42783.329039351855</v>
      </c>
      <c r="U3681">
        <f t="shared" si="289"/>
        <v>2017</v>
      </c>
    </row>
    <row r="3682" spans="1:21" ht="48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1" t="s">
        <v>8321</v>
      </c>
      <c r="R3682" t="s">
        <v>8337</v>
      </c>
      <c r="S3682" s="16">
        <f t="shared" si="287"/>
        <v>42096.704976851848</v>
      </c>
      <c r="T3682" s="16">
        <f t="shared" si="288"/>
        <v>42112.427777777775</v>
      </c>
      <c r="U3682">
        <f t="shared" si="289"/>
        <v>2015</v>
      </c>
    </row>
    <row r="3683" spans="1:21" ht="48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1" t="s">
        <v>8308</v>
      </c>
      <c r="R3683" t="s">
        <v>8342</v>
      </c>
      <c r="S3683" s="16">
        <f t="shared" si="287"/>
        <v>42605.908182870371</v>
      </c>
      <c r="T3683" s="16">
        <f t="shared" si="288"/>
        <v>42635.908182870371</v>
      </c>
      <c r="U3683">
        <f t="shared" si="289"/>
        <v>2016</v>
      </c>
    </row>
    <row r="3684" spans="1:21" ht="48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1" t="s">
        <v>8313</v>
      </c>
      <c r="R3684" t="s">
        <v>8355</v>
      </c>
      <c r="S3684" s="16">
        <f t="shared" si="287"/>
        <v>42031.884652777779</v>
      </c>
      <c r="T3684" s="16">
        <f t="shared" si="288"/>
        <v>42065.886111111111</v>
      </c>
      <c r="U3684">
        <f t="shared" si="289"/>
        <v>2015</v>
      </c>
    </row>
    <row r="3685" spans="1:21" ht="48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1" t="s">
        <v>8327</v>
      </c>
      <c r="R3685" t="s">
        <v>8330</v>
      </c>
      <c r="S3685" s="16">
        <f t="shared" si="287"/>
        <v>42044.927974537044</v>
      </c>
      <c r="T3685" s="16">
        <f t="shared" si="288"/>
        <v>42099.458333333328</v>
      </c>
      <c r="U3685">
        <f t="shared" si="289"/>
        <v>2015</v>
      </c>
    </row>
    <row r="3686" spans="1:21" ht="48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8335</v>
      </c>
      <c r="S3686" s="16">
        <f t="shared" si="287"/>
        <v>41942.84710648148</v>
      </c>
      <c r="T3686" s="16">
        <f t="shared" si="288"/>
        <v>41972.888773148152</v>
      </c>
      <c r="U3686">
        <f t="shared" si="289"/>
        <v>2014</v>
      </c>
    </row>
    <row r="3687" spans="1:21" ht="48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8327</v>
      </c>
      <c r="R3687" t="s">
        <v>8330</v>
      </c>
      <c r="S3687" s="16">
        <f t="shared" si="287"/>
        <v>42425.960983796293</v>
      </c>
      <c r="T3687" s="16">
        <f t="shared" si="288"/>
        <v>42463.006944444445</v>
      </c>
      <c r="U3687">
        <f t="shared" si="289"/>
        <v>2016</v>
      </c>
    </row>
    <row r="3688" spans="1:21" ht="48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1" t="s">
        <v>8308</v>
      </c>
      <c r="R3688" t="s">
        <v>8310</v>
      </c>
      <c r="S3688" s="16">
        <f t="shared" si="287"/>
        <v>42639.805601851855</v>
      </c>
      <c r="T3688" s="16">
        <f t="shared" si="288"/>
        <v>42669.805601851855</v>
      </c>
      <c r="U3688">
        <f t="shared" si="289"/>
        <v>2016</v>
      </c>
    </row>
    <row r="3689" spans="1:21" ht="48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1" t="s">
        <v>8316</v>
      </c>
      <c r="R3689" t="s">
        <v>8334</v>
      </c>
      <c r="S3689" s="16">
        <f t="shared" si="287"/>
        <v>42347.203587962969</v>
      </c>
      <c r="T3689" s="16">
        <f t="shared" si="288"/>
        <v>42377.203587962969</v>
      </c>
      <c r="U3689">
        <f t="shared" si="289"/>
        <v>2015</v>
      </c>
    </row>
    <row r="3690" spans="1:21" ht="48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8326</v>
      </c>
      <c r="S3690" s="16">
        <f t="shared" si="287"/>
        <v>41789.893599537041</v>
      </c>
      <c r="T3690" s="16">
        <f t="shared" si="288"/>
        <v>41815.875</v>
      </c>
      <c r="U3690">
        <f t="shared" si="289"/>
        <v>2014</v>
      </c>
    </row>
    <row r="3691" spans="1:21" ht="48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8326</v>
      </c>
      <c r="S3691" s="16">
        <f t="shared" si="287"/>
        <v>42400.946597222224</v>
      </c>
      <c r="T3691" s="16">
        <f t="shared" si="288"/>
        <v>42428</v>
      </c>
      <c r="U3691">
        <f t="shared" si="289"/>
        <v>2016</v>
      </c>
    </row>
    <row r="3692" spans="1:21" ht="48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1" t="s">
        <v>8346</v>
      </c>
      <c r="R3692" t="s">
        <v>8347</v>
      </c>
      <c r="S3692" s="16">
        <f t="shared" si="287"/>
        <v>41918.818460648145</v>
      </c>
      <c r="T3692" s="16">
        <f t="shared" si="288"/>
        <v>41948.860127314816</v>
      </c>
      <c r="U3692">
        <f t="shared" si="289"/>
        <v>2014</v>
      </c>
    </row>
    <row r="3693" spans="1:21" ht="48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1" t="s">
        <v>8313</v>
      </c>
      <c r="R3693" t="s">
        <v>8353</v>
      </c>
      <c r="S3693" s="16">
        <f t="shared" si="287"/>
        <v>42413.433831018512</v>
      </c>
      <c r="T3693" s="16">
        <f t="shared" si="288"/>
        <v>42443.392164351855</v>
      </c>
      <c r="U3693">
        <f t="shared" si="289"/>
        <v>2016</v>
      </c>
    </row>
    <row r="3694" spans="1:21" ht="48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8326</v>
      </c>
      <c r="S3694" s="16">
        <f t="shared" si="287"/>
        <v>41905.636469907404</v>
      </c>
      <c r="T3694" s="16">
        <f t="shared" si="288"/>
        <v>41935.636469907404</v>
      </c>
      <c r="U3694">
        <f t="shared" si="289"/>
        <v>2014</v>
      </c>
    </row>
    <row r="3695" spans="1:21" ht="32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1" t="s">
        <v>8321</v>
      </c>
      <c r="R3695" t="s">
        <v>8339</v>
      </c>
      <c r="S3695" s="16">
        <f t="shared" si="287"/>
        <v>42488.848784722228</v>
      </c>
      <c r="T3695" s="16">
        <f t="shared" si="288"/>
        <v>42508.848784722228</v>
      </c>
      <c r="U3695">
        <f t="shared" si="289"/>
        <v>2016</v>
      </c>
    </row>
    <row r="3696" spans="1:21" ht="16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1" t="s">
        <v>8316</v>
      </c>
      <c r="R3696" t="s">
        <v>8344</v>
      </c>
      <c r="S3696" s="16">
        <f t="shared" si="287"/>
        <v>41828.649502314816</v>
      </c>
      <c r="T3696" s="16">
        <f t="shared" si="288"/>
        <v>41858.649502314816</v>
      </c>
      <c r="U3696">
        <f t="shared" si="289"/>
        <v>2014</v>
      </c>
    </row>
    <row r="3697" spans="1:21" ht="48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1" t="s">
        <v>8327</v>
      </c>
      <c r="R3697" t="s">
        <v>8330</v>
      </c>
      <c r="S3697" s="16">
        <f t="shared" si="287"/>
        <v>42435.874212962968</v>
      </c>
      <c r="T3697" s="16">
        <f t="shared" si="288"/>
        <v>42494.832546296297</v>
      </c>
      <c r="U3697">
        <f t="shared" si="289"/>
        <v>2016</v>
      </c>
    </row>
    <row r="3698" spans="1:21" ht="48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1" t="s">
        <v>8308</v>
      </c>
      <c r="R3698" t="s">
        <v>8342</v>
      </c>
      <c r="S3698" s="16">
        <f t="shared" si="287"/>
        <v>42515.727650462963</v>
      </c>
      <c r="T3698" s="16">
        <f t="shared" si="288"/>
        <v>42545.727650462963</v>
      </c>
      <c r="U3698">
        <f t="shared" si="289"/>
        <v>2016</v>
      </c>
    </row>
    <row r="3699" spans="1:21" ht="48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8324</v>
      </c>
      <c r="S3699" s="16">
        <f t="shared" si="287"/>
        <v>42509.374537037031</v>
      </c>
      <c r="T3699" s="16">
        <f t="shared" si="288"/>
        <v>42517.55</v>
      </c>
      <c r="U3699">
        <f t="shared" si="289"/>
        <v>2016</v>
      </c>
    </row>
    <row r="3700" spans="1:21" ht="48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8335</v>
      </c>
      <c r="S3700" s="16">
        <f t="shared" si="287"/>
        <v>42665.970347222217</v>
      </c>
      <c r="T3700" s="16">
        <f t="shared" si="288"/>
        <v>42696.012013888889</v>
      </c>
      <c r="U3700">
        <f t="shared" si="289"/>
        <v>2016</v>
      </c>
    </row>
    <row r="3701" spans="1:21" ht="48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8313</v>
      </c>
      <c r="R3701" t="s">
        <v>8351</v>
      </c>
      <c r="S3701" s="16">
        <f t="shared" si="287"/>
        <v>42151.667337962965</v>
      </c>
      <c r="T3701" s="16">
        <f t="shared" si="288"/>
        <v>42211.667337962965</v>
      </c>
      <c r="U3701">
        <f t="shared" si="289"/>
        <v>2015</v>
      </c>
    </row>
    <row r="3702" spans="1:21" ht="48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8311</v>
      </c>
      <c r="R3702" t="s">
        <v>8356</v>
      </c>
      <c r="S3702" s="16">
        <f t="shared" si="287"/>
        <v>42474.86482638889</v>
      </c>
      <c r="T3702" s="16">
        <f t="shared" si="288"/>
        <v>42484.86482638889</v>
      </c>
      <c r="U3702">
        <f t="shared" si="289"/>
        <v>2016</v>
      </c>
    </row>
    <row r="3703" spans="1:21" ht="48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8311</v>
      </c>
      <c r="R3703" t="s">
        <v>8348</v>
      </c>
      <c r="S3703" s="16">
        <f t="shared" si="287"/>
        <v>42708.25309027778</v>
      </c>
      <c r="T3703" s="16">
        <f t="shared" si="288"/>
        <v>42738.25309027778</v>
      </c>
      <c r="U3703">
        <f t="shared" si="289"/>
        <v>2016</v>
      </c>
    </row>
    <row r="3704" spans="1:21" ht="32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8319</v>
      </c>
      <c r="R3704" t="s">
        <v>8345</v>
      </c>
      <c r="S3704" s="16">
        <f t="shared" si="287"/>
        <v>42044.724953703699</v>
      </c>
      <c r="T3704" s="16">
        <f t="shared" si="288"/>
        <v>42074.683287037042</v>
      </c>
      <c r="U3704">
        <f t="shared" si="289"/>
        <v>2015</v>
      </c>
    </row>
    <row r="3705" spans="1:21" ht="16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6">
        <f t="shared" si="287"/>
        <v>41890.16269675926</v>
      </c>
      <c r="T3705" s="16">
        <f t="shared" si="288"/>
        <v>41920.16269675926</v>
      </c>
      <c r="U3705">
        <f t="shared" si="289"/>
        <v>2014</v>
      </c>
    </row>
    <row r="3706" spans="1:21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8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8323</v>
      </c>
      <c r="R3707" t="s">
        <v>8324</v>
      </c>
      <c r="S3707" s="16">
        <f t="shared" si="287"/>
        <v>41863.757210648146</v>
      </c>
      <c r="T3707" s="16">
        <f t="shared" si="288"/>
        <v>41893.757210648146</v>
      </c>
      <c r="U3707">
        <f t="shared" si="289"/>
        <v>2014</v>
      </c>
    </row>
    <row r="3708" spans="1:21" ht="48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8311</v>
      </c>
      <c r="R3708" t="s">
        <v>8348</v>
      </c>
      <c r="S3708" s="16">
        <f t="shared" si="287"/>
        <v>41915.896967592591</v>
      </c>
      <c r="T3708" s="16">
        <f t="shared" si="288"/>
        <v>41973.989583333328</v>
      </c>
      <c r="U3708">
        <f t="shared" si="289"/>
        <v>2014</v>
      </c>
    </row>
    <row r="3709" spans="1:21" ht="48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8339</v>
      </c>
      <c r="S3709" s="16">
        <f t="shared" si="287"/>
        <v>42596.03506944445</v>
      </c>
      <c r="T3709" s="16">
        <f t="shared" si="288"/>
        <v>42656.03506944445</v>
      </c>
      <c r="U3709">
        <f t="shared" si="289"/>
        <v>2016</v>
      </c>
    </row>
    <row r="3710" spans="1:21" ht="48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8325</v>
      </c>
      <c r="S3710" s="16">
        <f t="shared" si="287"/>
        <v>42135.235254629632</v>
      </c>
      <c r="T3710" s="16">
        <f t="shared" si="288"/>
        <v>42195.235254629632</v>
      </c>
      <c r="U3710">
        <f t="shared" si="289"/>
        <v>2015</v>
      </c>
    </row>
    <row r="3711" spans="1:21" ht="48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1" t="s">
        <v>8323</v>
      </c>
      <c r="R3711" t="s">
        <v>8324</v>
      </c>
      <c r="S3711" s="16">
        <f t="shared" si="287"/>
        <v>42362.36518518519</v>
      </c>
      <c r="T3711" s="16">
        <f t="shared" si="288"/>
        <v>42392.36518518519</v>
      </c>
      <c r="U3711">
        <f t="shared" si="289"/>
        <v>2015</v>
      </c>
    </row>
    <row r="3712" spans="1:21" ht="64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8325</v>
      </c>
      <c r="S3712" s="16">
        <f t="shared" si="287"/>
        <v>42243.961273148147</v>
      </c>
      <c r="T3712" s="16">
        <f t="shared" si="288"/>
        <v>42278</v>
      </c>
      <c r="U3712">
        <f t="shared" si="289"/>
        <v>2015</v>
      </c>
    </row>
    <row r="3713" spans="1:21" ht="48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8325</v>
      </c>
      <c r="S3713" s="16">
        <f t="shared" si="287"/>
        <v>42135.67050925926</v>
      </c>
      <c r="T3713" s="16">
        <f t="shared" si="288"/>
        <v>42195.67050925926</v>
      </c>
      <c r="U3713">
        <f t="shared" si="289"/>
        <v>2015</v>
      </c>
    </row>
    <row r="3714" spans="1:21" ht="48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8321</v>
      </c>
      <c r="R3714" t="s">
        <v>8325</v>
      </c>
      <c r="S3714" s="16">
        <f t="shared" si="287"/>
        <v>42482.048032407409</v>
      </c>
      <c r="T3714" s="16">
        <f t="shared" si="288"/>
        <v>42512.045138888891</v>
      </c>
      <c r="U3714">
        <f t="shared" si="289"/>
        <v>2016</v>
      </c>
    </row>
    <row r="3715" spans="1:21" ht="48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90"/>
        <v>0</v>
      </c>
      <c r="P3715">
        <f t="shared" si="291"/>
        <v>0</v>
      </c>
      <c r="Q3715" s="11" t="s">
        <v>8321</v>
      </c>
      <c r="R3715" t="s">
        <v>8325</v>
      </c>
      <c r="S3715" s="16">
        <f t="shared" ref="S3715:S3778" si="292">(((J3715/60)/60)/24)+DATE(1970,1,1)</f>
        <v>42341.958923611113</v>
      </c>
      <c r="T3715" s="16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1" t="s">
        <v>8323</v>
      </c>
      <c r="R3716" t="s">
        <v>8324</v>
      </c>
      <c r="S3716" s="16">
        <f t="shared" si="292"/>
        <v>42346.20685185185</v>
      </c>
      <c r="T3716" s="16">
        <f t="shared" si="293"/>
        <v>42376.20685185185</v>
      </c>
      <c r="U3716">
        <f t="shared" si="294"/>
        <v>2015</v>
      </c>
    </row>
    <row r="3717" spans="1:21" ht="16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1" t="s">
        <v>8323</v>
      </c>
      <c r="R3717" t="s">
        <v>8324</v>
      </c>
      <c r="S3717" s="16">
        <f t="shared" si="292"/>
        <v>41834.784120370372</v>
      </c>
      <c r="T3717" s="16">
        <f t="shared" si="293"/>
        <v>41864.784120370372</v>
      </c>
      <c r="U3717">
        <f t="shared" si="294"/>
        <v>2014</v>
      </c>
    </row>
    <row r="3718" spans="1:21" ht="48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8308</v>
      </c>
      <c r="R3718" t="s">
        <v>8342</v>
      </c>
      <c r="S3718" s="16">
        <f t="shared" si="292"/>
        <v>41968.262314814812</v>
      </c>
      <c r="T3718" s="16">
        <f t="shared" si="293"/>
        <v>42008.262314814812</v>
      </c>
      <c r="U3718">
        <f t="shared" si="294"/>
        <v>2014</v>
      </c>
    </row>
    <row r="3719" spans="1:21" ht="32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6">
        <f t="shared" si="292"/>
        <v>42304.955381944441</v>
      </c>
      <c r="T3719" s="16">
        <f t="shared" si="293"/>
        <v>42334.997048611112</v>
      </c>
      <c r="U3719">
        <f t="shared" si="294"/>
        <v>2015</v>
      </c>
    </row>
    <row r="3720" spans="1:21" ht="64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1" t="s">
        <v>8308</v>
      </c>
      <c r="R3720" t="s">
        <v>8310</v>
      </c>
      <c r="S3720" s="16">
        <f t="shared" si="292"/>
        <v>42189.673263888893</v>
      </c>
      <c r="T3720" s="16">
        <f t="shared" si="293"/>
        <v>42219.673263888893</v>
      </c>
      <c r="U3720">
        <f t="shared" si="294"/>
        <v>2015</v>
      </c>
    </row>
    <row r="3721" spans="1:21" ht="48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1" t="s">
        <v>8327</v>
      </c>
      <c r="R3721" t="s">
        <v>8354</v>
      </c>
      <c r="S3721" s="16">
        <f t="shared" si="292"/>
        <v>40568.972569444442</v>
      </c>
      <c r="T3721" s="16">
        <f t="shared" si="293"/>
        <v>40598.972569444442</v>
      </c>
      <c r="U3721">
        <f t="shared" si="294"/>
        <v>2011</v>
      </c>
    </row>
    <row r="3722" spans="1:21" ht="64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1" t="s">
        <v>8308</v>
      </c>
      <c r="R3722" t="s">
        <v>8315</v>
      </c>
      <c r="S3722" s="16">
        <f t="shared" si="292"/>
        <v>42536.246620370366</v>
      </c>
      <c r="T3722" s="16">
        <f t="shared" si="293"/>
        <v>42566.289583333331</v>
      </c>
      <c r="U3722">
        <f t="shared" si="294"/>
        <v>2016</v>
      </c>
    </row>
    <row r="3723" spans="1:21" ht="48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1" t="s">
        <v>8308</v>
      </c>
      <c r="R3723" t="s">
        <v>8342</v>
      </c>
      <c r="S3723" s="16">
        <f t="shared" si="292"/>
        <v>42198.775787037041</v>
      </c>
      <c r="T3723" s="16">
        <f t="shared" si="293"/>
        <v>42227.775787037041</v>
      </c>
      <c r="U3723">
        <f t="shared" si="294"/>
        <v>2015</v>
      </c>
    </row>
    <row r="3724" spans="1:21" ht="48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8323</v>
      </c>
      <c r="R3724" t="s">
        <v>8335</v>
      </c>
      <c r="S3724" s="16">
        <f t="shared" si="292"/>
        <v>42469.951284722221</v>
      </c>
      <c r="T3724" s="16">
        <f t="shared" si="293"/>
        <v>42499.951284722221</v>
      </c>
      <c r="U3724">
        <f t="shared" si="294"/>
        <v>2016</v>
      </c>
    </row>
    <row r="3725" spans="1:21" ht="48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6">
        <f t="shared" si="292"/>
        <v>42612.911712962959</v>
      </c>
      <c r="T3725" s="16">
        <f t="shared" si="293"/>
        <v>42642.911712962959</v>
      </c>
      <c r="U3725">
        <f t="shared" si="294"/>
        <v>2016</v>
      </c>
    </row>
    <row r="3726" spans="1:21" ht="48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1" t="s">
        <v>8327</v>
      </c>
      <c r="R3726" t="s">
        <v>8330</v>
      </c>
      <c r="S3726" s="16">
        <f t="shared" si="292"/>
        <v>42796.069571759261</v>
      </c>
      <c r="T3726" s="16">
        <f t="shared" si="293"/>
        <v>42826.027905092589</v>
      </c>
      <c r="U3726">
        <f t="shared" si="294"/>
        <v>2017</v>
      </c>
    </row>
    <row r="3727" spans="1:21" ht="48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1" t="s">
        <v>8316</v>
      </c>
      <c r="R3727" t="s">
        <v>8344</v>
      </c>
      <c r="S3727" s="16">
        <f t="shared" si="292"/>
        <v>42000.300243055557</v>
      </c>
      <c r="T3727" s="16">
        <f t="shared" si="293"/>
        <v>42030.300243055557</v>
      </c>
      <c r="U3727">
        <f t="shared" si="294"/>
        <v>2014</v>
      </c>
    </row>
    <row r="3728" spans="1:21" ht="48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8337</v>
      </c>
      <c r="S3728" s="16">
        <f t="shared" si="292"/>
        <v>42053.198287037041</v>
      </c>
      <c r="T3728" s="16">
        <f t="shared" si="293"/>
        <v>42083.15662037037</v>
      </c>
      <c r="U3728">
        <f t="shared" si="294"/>
        <v>2015</v>
      </c>
    </row>
    <row r="3729" spans="1:21" ht="48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1" t="s">
        <v>8311</v>
      </c>
      <c r="R3729" t="s">
        <v>8348</v>
      </c>
      <c r="S3729" s="16">
        <f t="shared" si="292"/>
        <v>42115.936550925922</v>
      </c>
      <c r="T3729" s="16">
        <f t="shared" si="293"/>
        <v>42146.225694444445</v>
      </c>
      <c r="U3729">
        <f t="shared" si="294"/>
        <v>2015</v>
      </c>
    </row>
    <row r="3730" spans="1:21" ht="48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1" t="s">
        <v>8313</v>
      </c>
      <c r="R3730" t="s">
        <v>8353</v>
      </c>
      <c r="S3730" s="16">
        <f t="shared" si="292"/>
        <v>42678.586655092593</v>
      </c>
      <c r="T3730" s="16">
        <f t="shared" si="293"/>
        <v>42708.628321759257</v>
      </c>
      <c r="U3730">
        <f t="shared" si="294"/>
        <v>2016</v>
      </c>
    </row>
    <row r="3731" spans="1:21" ht="48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1" t="s">
        <v>8319</v>
      </c>
      <c r="R3731" t="s">
        <v>8357</v>
      </c>
      <c r="S3731" s="16">
        <f t="shared" si="292"/>
        <v>42732.00681712963</v>
      </c>
      <c r="T3731" s="16">
        <f t="shared" si="293"/>
        <v>42792.00681712963</v>
      </c>
      <c r="U3731">
        <f t="shared" si="294"/>
        <v>2016</v>
      </c>
    </row>
    <row r="3732" spans="1:21" ht="48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1" t="s">
        <v>8308</v>
      </c>
      <c r="R3732" t="s">
        <v>8342</v>
      </c>
      <c r="S3732" s="16">
        <f t="shared" si="292"/>
        <v>42322.011574074073</v>
      </c>
      <c r="T3732" s="16">
        <f t="shared" si="293"/>
        <v>42367.011574074073</v>
      </c>
      <c r="U3732">
        <f t="shared" si="294"/>
        <v>2015</v>
      </c>
    </row>
    <row r="3733" spans="1:21" ht="48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6">
        <f t="shared" si="292"/>
        <v>42321.08447916666</v>
      </c>
      <c r="T3733" s="16">
        <f t="shared" si="293"/>
        <v>42374</v>
      </c>
      <c r="U3733">
        <f t="shared" si="294"/>
        <v>2015</v>
      </c>
    </row>
    <row r="3734" spans="1:21" ht="48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8323</v>
      </c>
      <c r="R3734" t="s">
        <v>8326</v>
      </c>
      <c r="S3734" s="16">
        <f t="shared" si="292"/>
        <v>42171.743969907402</v>
      </c>
      <c r="T3734" s="16">
        <f t="shared" si="293"/>
        <v>42201.743969907402</v>
      </c>
      <c r="U3734">
        <f t="shared" si="294"/>
        <v>2015</v>
      </c>
    </row>
    <row r="3735" spans="1:21" ht="48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1" t="s">
        <v>8323</v>
      </c>
      <c r="R3735" t="s">
        <v>8335</v>
      </c>
      <c r="S3735" s="16">
        <f t="shared" si="292"/>
        <v>42226.694780092599</v>
      </c>
      <c r="T3735" s="16">
        <f t="shared" si="293"/>
        <v>42261.694780092599</v>
      </c>
      <c r="U3735">
        <f t="shared" si="294"/>
        <v>2015</v>
      </c>
    </row>
    <row r="3736" spans="1:21" ht="48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1" t="s">
        <v>8313</v>
      </c>
      <c r="R3736" t="s">
        <v>8353</v>
      </c>
      <c r="S3736" s="16">
        <f t="shared" si="292"/>
        <v>41800.819571759261</v>
      </c>
      <c r="T3736" s="16">
        <f t="shared" si="293"/>
        <v>41830.819571759261</v>
      </c>
      <c r="U3736">
        <f t="shared" si="294"/>
        <v>2014</v>
      </c>
    </row>
    <row r="3737" spans="1:21" ht="48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1" t="s">
        <v>8311</v>
      </c>
      <c r="R3737" t="s">
        <v>8348</v>
      </c>
      <c r="S3737" s="16">
        <f t="shared" si="292"/>
        <v>42139.542303240742</v>
      </c>
      <c r="T3737" s="16">
        <f t="shared" si="293"/>
        <v>42169.542303240742</v>
      </c>
      <c r="U3737">
        <f t="shared" si="294"/>
        <v>2015</v>
      </c>
    </row>
    <row r="3738" spans="1:21" ht="80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1" t="s">
        <v>8327</v>
      </c>
      <c r="R3738" t="s">
        <v>8330</v>
      </c>
      <c r="S3738" s="16">
        <f t="shared" si="292"/>
        <v>42796.207870370374</v>
      </c>
      <c r="T3738" s="16">
        <f t="shared" si="293"/>
        <v>42820.147916666669</v>
      </c>
      <c r="U3738">
        <f t="shared" si="294"/>
        <v>2017</v>
      </c>
    </row>
    <row r="3739" spans="1:21" ht="48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1" t="s">
        <v>8308</v>
      </c>
      <c r="R3739" t="s">
        <v>8342</v>
      </c>
      <c r="S3739" s="16">
        <f t="shared" si="292"/>
        <v>41976.88490740741</v>
      </c>
      <c r="T3739" s="16">
        <f t="shared" si="293"/>
        <v>42006.88490740741</v>
      </c>
      <c r="U3739">
        <f t="shared" si="294"/>
        <v>2014</v>
      </c>
    </row>
    <row r="3740" spans="1:21" ht="32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1" t="s">
        <v>8308</v>
      </c>
      <c r="R3740" t="s">
        <v>8342</v>
      </c>
      <c r="S3740" s="16">
        <f t="shared" si="292"/>
        <v>42213.013078703705</v>
      </c>
      <c r="T3740" s="16">
        <f t="shared" si="293"/>
        <v>42242.013078703705</v>
      </c>
      <c r="U3740">
        <f t="shared" si="294"/>
        <v>2015</v>
      </c>
    </row>
    <row r="3741" spans="1:21" ht="48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8339</v>
      </c>
      <c r="S3741" s="16">
        <f t="shared" si="292"/>
        <v>40705.126631944448</v>
      </c>
      <c r="T3741" s="16">
        <f t="shared" si="293"/>
        <v>40765.126631944448</v>
      </c>
      <c r="U3741">
        <f t="shared" si="294"/>
        <v>2011</v>
      </c>
    </row>
    <row r="3742" spans="1:21" ht="48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1" t="s">
        <v>8308</v>
      </c>
      <c r="R3742" t="s">
        <v>8342</v>
      </c>
      <c r="S3742" s="16">
        <f t="shared" si="292"/>
        <v>42055.739803240736</v>
      </c>
      <c r="T3742" s="16">
        <f t="shared" si="293"/>
        <v>42078.75</v>
      </c>
      <c r="U3742">
        <f t="shared" si="294"/>
        <v>2015</v>
      </c>
    </row>
    <row r="3743" spans="1:21" ht="48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8342</v>
      </c>
      <c r="S3743" s="16">
        <f t="shared" si="292"/>
        <v>42762.962013888886</v>
      </c>
      <c r="T3743" s="16">
        <f t="shared" si="293"/>
        <v>42791.961111111115</v>
      </c>
      <c r="U3743">
        <f t="shared" si="294"/>
        <v>2017</v>
      </c>
    </row>
    <row r="3744" spans="1:21" ht="48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1" t="s">
        <v>8308</v>
      </c>
      <c r="R3744" t="s">
        <v>8310</v>
      </c>
      <c r="S3744" s="16">
        <f t="shared" si="292"/>
        <v>42676.995173611111</v>
      </c>
      <c r="T3744" s="16">
        <f t="shared" si="293"/>
        <v>42718.777083333334</v>
      </c>
      <c r="U3744">
        <f t="shared" si="294"/>
        <v>2016</v>
      </c>
    </row>
    <row r="3745" spans="1:21" ht="48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1" t="s">
        <v>8327</v>
      </c>
      <c r="R3745" t="s">
        <v>8350</v>
      </c>
      <c r="S3745" s="16">
        <f t="shared" si="292"/>
        <v>41642.005150462966</v>
      </c>
      <c r="T3745" s="16">
        <f t="shared" si="293"/>
        <v>41663.005150462966</v>
      </c>
      <c r="U3745">
        <f t="shared" si="294"/>
        <v>2014</v>
      </c>
    </row>
    <row r="3746" spans="1:21" ht="48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1" t="s">
        <v>8319</v>
      </c>
      <c r="R3746" t="s">
        <v>8357</v>
      </c>
      <c r="S3746" s="16">
        <f t="shared" si="292"/>
        <v>42371.446909722217</v>
      </c>
      <c r="T3746" s="16">
        <f t="shared" si="293"/>
        <v>42401.446909722217</v>
      </c>
      <c r="U3746">
        <f t="shared" si="294"/>
        <v>2016</v>
      </c>
    </row>
    <row r="3747" spans="1:21" ht="48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1" t="s">
        <v>8319</v>
      </c>
      <c r="R3747" t="s">
        <v>8357</v>
      </c>
      <c r="S3747" s="16">
        <f t="shared" si="292"/>
        <v>42612.600520833337</v>
      </c>
      <c r="T3747" s="16">
        <f t="shared" si="293"/>
        <v>42658.806249999994</v>
      </c>
      <c r="U3747">
        <f t="shared" si="294"/>
        <v>2016</v>
      </c>
    </row>
    <row r="3748" spans="1:21" ht="48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1" t="s">
        <v>8319</v>
      </c>
      <c r="R3748" t="s">
        <v>8345</v>
      </c>
      <c r="S3748" s="16">
        <f t="shared" si="292"/>
        <v>42260.528807870374</v>
      </c>
      <c r="T3748" s="16">
        <f t="shared" si="293"/>
        <v>42290.528807870374</v>
      </c>
      <c r="U3748">
        <f t="shared" si="294"/>
        <v>2015</v>
      </c>
    </row>
    <row r="3749" spans="1:21" ht="32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1" t="s">
        <v>8311</v>
      </c>
      <c r="R3749" t="s">
        <v>8356</v>
      </c>
      <c r="S3749" s="16">
        <f t="shared" si="292"/>
        <v>42774.447777777779</v>
      </c>
      <c r="T3749" s="16">
        <f t="shared" si="293"/>
        <v>42804.447777777779</v>
      </c>
      <c r="U3749">
        <f t="shared" si="294"/>
        <v>2017</v>
      </c>
    </row>
    <row r="3750" spans="1:21" ht="48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1" t="s">
        <v>8323</v>
      </c>
      <c r="R3750" t="s">
        <v>8324</v>
      </c>
      <c r="S3750" s="16">
        <f t="shared" si="292"/>
        <v>42034.856817129628</v>
      </c>
      <c r="T3750" s="16">
        <f t="shared" si="293"/>
        <v>42064.856817129628</v>
      </c>
      <c r="U3750">
        <f t="shared" si="294"/>
        <v>2015</v>
      </c>
    </row>
    <row r="3751" spans="1:21" ht="48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8323</v>
      </c>
      <c r="R3751" t="s">
        <v>8335</v>
      </c>
      <c r="S3751" s="16">
        <f t="shared" si="292"/>
        <v>42291.833287037036</v>
      </c>
      <c r="T3751" s="16">
        <f t="shared" si="293"/>
        <v>42351.874953703707</v>
      </c>
      <c r="U3751">
        <f t="shared" si="294"/>
        <v>2015</v>
      </c>
    </row>
    <row r="3752" spans="1:21" ht="48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8325</v>
      </c>
      <c r="S3752" s="16">
        <f t="shared" si="292"/>
        <v>42047.394942129627</v>
      </c>
      <c r="T3752" s="16">
        <f t="shared" si="293"/>
        <v>42082.353275462956</v>
      </c>
      <c r="U3752">
        <f t="shared" si="294"/>
        <v>2015</v>
      </c>
    </row>
    <row r="3753" spans="1:21" ht="48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1" t="s">
        <v>8319</v>
      </c>
      <c r="R3753" t="s">
        <v>8345</v>
      </c>
      <c r="S3753" s="16">
        <f t="shared" si="292"/>
        <v>41986.108726851846</v>
      </c>
      <c r="T3753" s="16">
        <f t="shared" si="293"/>
        <v>42016.108726851846</v>
      </c>
      <c r="U3753">
        <f t="shared" si="294"/>
        <v>2014</v>
      </c>
    </row>
    <row r="3754" spans="1:21" ht="48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8308</v>
      </c>
      <c r="R3754" t="s">
        <v>8342</v>
      </c>
      <c r="S3754" s="16">
        <f t="shared" si="292"/>
        <v>42328.560613425929</v>
      </c>
      <c r="T3754" s="16">
        <f t="shared" si="293"/>
        <v>42388.560613425929</v>
      </c>
      <c r="U3754">
        <f t="shared" si="294"/>
        <v>2015</v>
      </c>
    </row>
    <row r="3755" spans="1:21" ht="48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1" t="s">
        <v>8323</v>
      </c>
      <c r="R3755" t="s">
        <v>8324</v>
      </c>
      <c r="S3755" s="16">
        <f t="shared" si="292"/>
        <v>42438.779131944444</v>
      </c>
      <c r="T3755" s="16">
        <f t="shared" si="293"/>
        <v>42498.73746527778</v>
      </c>
      <c r="U3755">
        <f t="shared" si="294"/>
        <v>2016</v>
      </c>
    </row>
    <row r="3756" spans="1:21" ht="48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8308</v>
      </c>
      <c r="R3756" t="s">
        <v>8342</v>
      </c>
      <c r="S3756" s="16">
        <f t="shared" si="292"/>
        <v>42122.009224537032</v>
      </c>
      <c r="T3756" s="16">
        <f t="shared" si="293"/>
        <v>42152.009224537032</v>
      </c>
      <c r="U3756">
        <f t="shared" si="294"/>
        <v>2015</v>
      </c>
    </row>
    <row r="3757" spans="1:21" ht="48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1" t="s">
        <v>8323</v>
      </c>
      <c r="R3757" t="s">
        <v>8324</v>
      </c>
      <c r="S3757" s="16">
        <f t="shared" si="292"/>
        <v>41843.632523148146</v>
      </c>
      <c r="T3757" s="16">
        <f t="shared" si="293"/>
        <v>41903.632523148146</v>
      </c>
      <c r="U3757">
        <f t="shared" si="294"/>
        <v>2014</v>
      </c>
    </row>
    <row r="3758" spans="1:21" ht="48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1" t="s">
        <v>8323</v>
      </c>
      <c r="R3758" t="s">
        <v>8326</v>
      </c>
      <c r="S3758" s="16">
        <f t="shared" si="292"/>
        <v>42495.722187499996</v>
      </c>
      <c r="T3758" s="16">
        <f t="shared" si="293"/>
        <v>42525.722187499996</v>
      </c>
      <c r="U3758">
        <f t="shared" si="294"/>
        <v>2016</v>
      </c>
    </row>
    <row r="3759" spans="1:21" ht="32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8337</v>
      </c>
      <c r="S3759" s="16">
        <f t="shared" si="292"/>
        <v>42491.80768518518</v>
      </c>
      <c r="T3759" s="16">
        <f t="shared" si="293"/>
        <v>42521.729861111111</v>
      </c>
      <c r="U3759">
        <f t="shared" si="294"/>
        <v>2016</v>
      </c>
    </row>
    <row r="3760" spans="1:21" ht="48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1" t="s">
        <v>8308</v>
      </c>
      <c r="R3760" t="s">
        <v>8342</v>
      </c>
      <c r="S3760" s="16">
        <f t="shared" si="292"/>
        <v>42143.79415509259</v>
      </c>
      <c r="T3760" s="16">
        <f t="shared" si="293"/>
        <v>42173.79415509259</v>
      </c>
      <c r="U3760">
        <f t="shared" si="294"/>
        <v>2015</v>
      </c>
    </row>
    <row r="3761" spans="1:21" ht="48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8337</v>
      </c>
      <c r="S3761" s="16">
        <f t="shared" si="292"/>
        <v>42239.573993055557</v>
      </c>
      <c r="T3761" s="16">
        <f t="shared" si="293"/>
        <v>42289.573993055557</v>
      </c>
      <c r="U3761">
        <f t="shared" si="294"/>
        <v>2015</v>
      </c>
    </row>
    <row r="3762" spans="1:21" ht="48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8325</v>
      </c>
      <c r="S3762" s="16">
        <f t="shared" si="292"/>
        <v>41959.369988425926</v>
      </c>
      <c r="T3762" s="16">
        <f t="shared" si="293"/>
        <v>41989.369988425926</v>
      </c>
      <c r="U3762">
        <f t="shared" si="294"/>
        <v>2014</v>
      </c>
    </row>
    <row r="3763" spans="1:21" ht="16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8325</v>
      </c>
      <c r="S3763" s="16">
        <f t="shared" si="292"/>
        <v>42031.837546296301</v>
      </c>
      <c r="T3763" s="16">
        <f t="shared" si="293"/>
        <v>42091.79587962963</v>
      </c>
      <c r="U3763">
        <f t="shared" si="294"/>
        <v>2015</v>
      </c>
    </row>
    <row r="3764" spans="1:21" ht="48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6">
        <f t="shared" si="292"/>
        <v>42669.594837962963</v>
      </c>
      <c r="T3764" s="16">
        <f t="shared" si="293"/>
        <v>42729.636504629627</v>
      </c>
      <c r="U3764">
        <f t="shared" si="294"/>
        <v>2016</v>
      </c>
    </row>
    <row r="3765" spans="1:21" ht="48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8308</v>
      </c>
      <c r="R3765" t="s">
        <v>8342</v>
      </c>
      <c r="S3765" s="16">
        <f t="shared" si="292"/>
        <v>42692.389062500006</v>
      </c>
      <c r="T3765" s="16">
        <f t="shared" si="293"/>
        <v>42722.389062500006</v>
      </c>
      <c r="U3765">
        <f t="shared" si="294"/>
        <v>2016</v>
      </c>
    </row>
    <row r="3766" spans="1:21" ht="48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1" t="s">
        <v>8327</v>
      </c>
      <c r="R3766" t="s">
        <v>8354</v>
      </c>
      <c r="S3766" s="16">
        <f t="shared" si="292"/>
        <v>42007.788680555561</v>
      </c>
      <c r="T3766" s="16">
        <f t="shared" si="293"/>
        <v>42037.788680555561</v>
      </c>
      <c r="U3766">
        <f t="shared" si="294"/>
        <v>2015</v>
      </c>
    </row>
    <row r="3767" spans="1:21" ht="48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1" t="s">
        <v>8311</v>
      </c>
      <c r="R3767" t="s">
        <v>8348</v>
      </c>
      <c r="S3767" s="16">
        <f t="shared" si="292"/>
        <v>42299.926145833335</v>
      </c>
      <c r="T3767" s="16">
        <f t="shared" si="293"/>
        <v>42329.967812499999</v>
      </c>
      <c r="U3767">
        <f t="shared" si="294"/>
        <v>2015</v>
      </c>
    </row>
    <row r="3768" spans="1:21" ht="32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1" t="s">
        <v>8308</v>
      </c>
      <c r="R3768" t="s">
        <v>8342</v>
      </c>
      <c r="S3768" s="16">
        <f t="shared" si="292"/>
        <v>42708.842245370368</v>
      </c>
      <c r="T3768" s="16">
        <f t="shared" si="293"/>
        <v>42738.842245370368</v>
      </c>
      <c r="U3768">
        <f t="shared" si="294"/>
        <v>2016</v>
      </c>
    </row>
    <row r="3769" spans="1:21" ht="48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1" t="s">
        <v>8308</v>
      </c>
      <c r="R3769" t="s">
        <v>8342</v>
      </c>
      <c r="S3769" s="16">
        <f t="shared" si="292"/>
        <v>42444.268101851849</v>
      </c>
      <c r="T3769" s="16">
        <f t="shared" si="293"/>
        <v>42474.268101851849</v>
      </c>
      <c r="U3769">
        <f t="shared" si="294"/>
        <v>2016</v>
      </c>
    </row>
    <row r="3770" spans="1:21" ht="32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1" t="s">
        <v>8323</v>
      </c>
      <c r="R3770" t="s">
        <v>8326</v>
      </c>
      <c r="S3770" s="16">
        <f t="shared" si="292"/>
        <v>42037.986284722225</v>
      </c>
      <c r="T3770" s="16">
        <f t="shared" si="293"/>
        <v>42097.944618055553</v>
      </c>
      <c r="U3770">
        <f t="shared" si="294"/>
        <v>2015</v>
      </c>
    </row>
    <row r="3771" spans="1:21" ht="48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1" t="s">
        <v>8323</v>
      </c>
      <c r="R3771" t="s">
        <v>8324</v>
      </c>
      <c r="S3771" s="16">
        <f t="shared" si="292"/>
        <v>42118.139583333337</v>
      </c>
      <c r="T3771" s="16">
        <f t="shared" si="293"/>
        <v>42148.139583333337</v>
      </c>
      <c r="U3771">
        <f t="shared" si="294"/>
        <v>2015</v>
      </c>
    </row>
    <row r="3772" spans="1:21" ht="48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1" t="s">
        <v>8323</v>
      </c>
      <c r="R3772" t="s">
        <v>8324</v>
      </c>
      <c r="S3772" s="16">
        <f t="shared" si="292"/>
        <v>42433.650590277779</v>
      </c>
      <c r="T3772" s="16">
        <f t="shared" si="293"/>
        <v>42463.608923611115</v>
      </c>
      <c r="U3772">
        <f t="shared" si="294"/>
        <v>2016</v>
      </c>
    </row>
    <row r="3773" spans="1:21" ht="48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1" t="s">
        <v>8308</v>
      </c>
      <c r="R3773" t="s">
        <v>8342</v>
      </c>
      <c r="S3773" s="16">
        <f t="shared" si="292"/>
        <v>42318.616851851853</v>
      </c>
      <c r="T3773" s="16">
        <f t="shared" si="293"/>
        <v>42378.616851851853</v>
      </c>
      <c r="U3773">
        <f t="shared" si="294"/>
        <v>2015</v>
      </c>
    </row>
    <row r="3774" spans="1:21" ht="16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1" t="s">
        <v>8319</v>
      </c>
      <c r="R3774" t="s">
        <v>8357</v>
      </c>
      <c r="S3774" s="16">
        <f t="shared" si="292"/>
        <v>42105.072962962964</v>
      </c>
      <c r="T3774" s="16">
        <f t="shared" si="293"/>
        <v>42135.072962962964</v>
      </c>
      <c r="U3774">
        <f t="shared" si="294"/>
        <v>2015</v>
      </c>
    </row>
    <row r="3775" spans="1:21" ht="48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1" t="s">
        <v>8346</v>
      </c>
      <c r="R3775" t="s">
        <v>8347</v>
      </c>
      <c r="S3775" s="16">
        <f t="shared" si="292"/>
        <v>42047.900960648149</v>
      </c>
      <c r="T3775" s="16">
        <f t="shared" si="293"/>
        <v>42089</v>
      </c>
      <c r="U3775">
        <f t="shared" si="294"/>
        <v>2015</v>
      </c>
    </row>
    <row r="3776" spans="1:21" ht="48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1" t="s">
        <v>8316</v>
      </c>
      <c r="R3776" t="s">
        <v>8344</v>
      </c>
      <c r="S3776" s="16">
        <f t="shared" si="292"/>
        <v>42332.908194444448</v>
      </c>
      <c r="T3776" s="16">
        <f t="shared" si="293"/>
        <v>42362.908194444448</v>
      </c>
      <c r="U3776">
        <f t="shared" si="294"/>
        <v>2015</v>
      </c>
    </row>
    <row r="3777" spans="1:21" ht="48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1" t="s">
        <v>8311</v>
      </c>
      <c r="R3777" t="s">
        <v>8348</v>
      </c>
      <c r="S3777" s="16">
        <f t="shared" si="292"/>
        <v>42175.780416666668</v>
      </c>
      <c r="T3777" s="16">
        <f t="shared" si="293"/>
        <v>42205.780416666668</v>
      </c>
      <c r="U3777">
        <f t="shared" si="294"/>
        <v>2015</v>
      </c>
    </row>
    <row r="3778" spans="1:21" ht="48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8319</v>
      </c>
      <c r="R3778" t="s">
        <v>8345</v>
      </c>
      <c r="S3778" s="16">
        <f t="shared" si="292"/>
        <v>41822.040497685186</v>
      </c>
      <c r="T3778" s="16">
        <f t="shared" si="293"/>
        <v>41852.040497685186</v>
      </c>
      <c r="U3778">
        <f t="shared" si="294"/>
        <v>2014</v>
      </c>
    </row>
    <row r="3779" spans="1:21" ht="48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si="296"/>
        <v>0</v>
      </c>
      <c r="Q3779" s="11" t="s">
        <v>8311</v>
      </c>
      <c r="R3779" t="s">
        <v>8348</v>
      </c>
      <c r="S3779" s="16">
        <f t="shared" ref="S3779:S3842" si="297">(((J3779/60)/60)/24)+DATE(1970,1,1)</f>
        <v>42312.204814814817</v>
      </c>
      <c r="T3779" s="16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1" t="s">
        <v>8319</v>
      </c>
      <c r="R3780" t="s">
        <v>8357</v>
      </c>
      <c r="S3780" s="16">
        <f t="shared" si="297"/>
        <v>41928.015439814815</v>
      </c>
      <c r="T3780" s="16">
        <f t="shared" si="298"/>
        <v>41958.057106481487</v>
      </c>
      <c r="U3780">
        <f t="shared" si="299"/>
        <v>2014</v>
      </c>
    </row>
    <row r="3781" spans="1:21" ht="48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1" t="s">
        <v>8319</v>
      </c>
      <c r="R3781" t="s">
        <v>8345</v>
      </c>
      <c r="S3781" s="16">
        <f t="shared" si="297"/>
        <v>41842.980879629627</v>
      </c>
      <c r="T3781" s="16">
        <f t="shared" si="298"/>
        <v>41872.980879629627</v>
      </c>
      <c r="U3781">
        <f t="shared" si="299"/>
        <v>2014</v>
      </c>
    </row>
    <row r="3782" spans="1:21" ht="48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6">
        <f t="shared" si="297"/>
        <v>42717.121377314819</v>
      </c>
      <c r="T3782" s="16">
        <f t="shared" si="298"/>
        <v>42745.372916666667</v>
      </c>
      <c r="U3782">
        <f t="shared" si="299"/>
        <v>2016</v>
      </c>
    </row>
    <row r="3783" spans="1:21" ht="48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8321</v>
      </c>
      <c r="R3783" t="s">
        <v>8339</v>
      </c>
      <c r="S3783" s="16">
        <f t="shared" si="297"/>
        <v>42114.726134259254</v>
      </c>
      <c r="T3783" s="16">
        <f t="shared" si="298"/>
        <v>42144.726134259254</v>
      </c>
      <c r="U3783">
        <f t="shared" si="299"/>
        <v>2015</v>
      </c>
    </row>
    <row r="3784" spans="1:21" ht="16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1" t="s">
        <v>8311</v>
      </c>
      <c r="R3784" t="s">
        <v>8349</v>
      </c>
      <c r="S3784" s="16">
        <f t="shared" si="297"/>
        <v>41389.679560185185</v>
      </c>
      <c r="T3784" s="16">
        <f t="shared" si="298"/>
        <v>41419.679560185185</v>
      </c>
      <c r="U3784">
        <f t="shared" si="299"/>
        <v>2013</v>
      </c>
    </row>
    <row r="3785" spans="1:21" ht="32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6">
        <f t="shared" si="297"/>
        <v>42237.016388888893</v>
      </c>
      <c r="T3785" s="16">
        <f t="shared" si="298"/>
        <v>42282.016388888893</v>
      </c>
      <c r="U3785">
        <f t="shared" si="299"/>
        <v>2015</v>
      </c>
    </row>
    <row r="3786" spans="1:21" ht="48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6">
        <f t="shared" si="297"/>
        <v>41954.838240740741</v>
      </c>
      <c r="T3786" s="16">
        <f t="shared" si="298"/>
        <v>42014.838240740741</v>
      </c>
      <c r="U3786">
        <f t="shared" si="299"/>
        <v>2014</v>
      </c>
    </row>
    <row r="3787" spans="1:21" ht="48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1" t="s">
        <v>8319</v>
      </c>
      <c r="R3787" t="s">
        <v>8345</v>
      </c>
      <c r="S3787" s="16">
        <f t="shared" si="297"/>
        <v>42077.119409722218</v>
      </c>
      <c r="T3787" s="16">
        <f t="shared" si="298"/>
        <v>42107.119409722218</v>
      </c>
      <c r="U3787">
        <f t="shared" si="299"/>
        <v>2015</v>
      </c>
    </row>
    <row r="3788" spans="1:21" ht="48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1" t="s">
        <v>8319</v>
      </c>
      <c r="R3788" t="s">
        <v>8345</v>
      </c>
      <c r="S3788" s="16">
        <f t="shared" si="297"/>
        <v>41892.974803240737</v>
      </c>
      <c r="T3788" s="16">
        <f t="shared" si="298"/>
        <v>41912.974803240737</v>
      </c>
      <c r="U3788">
        <f t="shared" si="299"/>
        <v>2014</v>
      </c>
    </row>
    <row r="3789" spans="1:21" ht="48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1" t="s">
        <v>8323</v>
      </c>
      <c r="R3789" t="s">
        <v>8326</v>
      </c>
      <c r="S3789" s="16">
        <f t="shared" si="297"/>
        <v>41922.535185185188</v>
      </c>
      <c r="T3789" s="16">
        <f t="shared" si="298"/>
        <v>41930.207638888889</v>
      </c>
      <c r="U3789">
        <f t="shared" si="299"/>
        <v>2014</v>
      </c>
    </row>
    <row r="3790" spans="1:21" ht="48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8323</v>
      </c>
      <c r="R3790" t="s">
        <v>8335</v>
      </c>
      <c r="S3790" s="16">
        <f t="shared" si="297"/>
        <v>42615.346817129626</v>
      </c>
      <c r="T3790" s="16">
        <f t="shared" si="298"/>
        <v>42616.416666666672</v>
      </c>
      <c r="U3790">
        <f t="shared" si="299"/>
        <v>2016</v>
      </c>
    </row>
    <row r="3791" spans="1:21" ht="48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8323</v>
      </c>
      <c r="R3791" t="s">
        <v>8335</v>
      </c>
      <c r="S3791" s="16">
        <f t="shared" si="297"/>
        <v>42373.983449074076</v>
      </c>
      <c r="T3791" s="16">
        <f t="shared" si="298"/>
        <v>42400.960416666669</v>
      </c>
      <c r="U3791">
        <f t="shared" si="299"/>
        <v>2016</v>
      </c>
    </row>
    <row r="3792" spans="1:21" ht="48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8323</v>
      </c>
      <c r="R3792" t="s">
        <v>8326</v>
      </c>
      <c r="S3792" s="16">
        <f t="shared" si="297"/>
        <v>41829.325497685182</v>
      </c>
      <c r="T3792" s="16">
        <f t="shared" si="298"/>
        <v>41889.325497685182</v>
      </c>
      <c r="U3792">
        <f t="shared" si="299"/>
        <v>2014</v>
      </c>
    </row>
    <row r="3793" spans="1:21" ht="48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1" t="s">
        <v>8321</v>
      </c>
      <c r="R3793" t="s">
        <v>8325</v>
      </c>
      <c r="S3793" s="16">
        <f t="shared" si="297"/>
        <v>42164.893993055557</v>
      </c>
      <c r="T3793" s="16">
        <f t="shared" si="298"/>
        <v>42194.893993055557</v>
      </c>
      <c r="U3793">
        <f t="shared" si="299"/>
        <v>2015</v>
      </c>
    </row>
    <row r="3794" spans="1:21" ht="32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6">
        <f t="shared" si="297"/>
        <v>42264.620115740734</v>
      </c>
      <c r="T3794" s="16">
        <f t="shared" si="298"/>
        <v>42294.620115740734</v>
      </c>
      <c r="U3794">
        <f t="shared" si="299"/>
        <v>2015</v>
      </c>
    </row>
    <row r="3795" spans="1:21" ht="48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1" t="s">
        <v>8321</v>
      </c>
      <c r="R3795" t="s">
        <v>8325</v>
      </c>
      <c r="S3795" s="16">
        <f t="shared" si="297"/>
        <v>42713.962499999994</v>
      </c>
      <c r="T3795" s="16">
        <f t="shared" si="298"/>
        <v>42734.375</v>
      </c>
      <c r="U3795">
        <f t="shared" si="299"/>
        <v>2016</v>
      </c>
    </row>
    <row r="3796" spans="1:21" ht="48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1" t="s">
        <v>8321</v>
      </c>
      <c r="R3796" t="s">
        <v>8325</v>
      </c>
      <c r="S3796" s="16">
        <f t="shared" si="297"/>
        <v>42165.922858796301</v>
      </c>
      <c r="T3796" s="16">
        <f t="shared" si="298"/>
        <v>42195.922858796301</v>
      </c>
      <c r="U3796">
        <f t="shared" si="299"/>
        <v>2015</v>
      </c>
    </row>
    <row r="3797" spans="1:21" ht="48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6">
        <f t="shared" si="297"/>
        <v>42165.785289351858</v>
      </c>
      <c r="T3797" s="16">
        <f t="shared" si="298"/>
        <v>42195.785289351858</v>
      </c>
      <c r="U3797">
        <f t="shared" si="299"/>
        <v>2015</v>
      </c>
    </row>
    <row r="3798" spans="1:21" ht="48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6">
        <f t="shared" si="297"/>
        <v>42790.895567129628</v>
      </c>
      <c r="T3798" s="16">
        <f t="shared" si="298"/>
        <v>42820.853900462964</v>
      </c>
      <c r="U3798">
        <f t="shared" si="299"/>
        <v>2017</v>
      </c>
    </row>
    <row r="3799" spans="1:21" ht="32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1" t="s">
        <v>8316</v>
      </c>
      <c r="R3799" t="s">
        <v>8334</v>
      </c>
      <c r="S3799" s="16">
        <f t="shared" si="297"/>
        <v>40799.872685185182</v>
      </c>
      <c r="T3799" s="16">
        <f t="shared" si="298"/>
        <v>40844.872685185182</v>
      </c>
      <c r="U3799">
        <f t="shared" si="299"/>
        <v>2011</v>
      </c>
    </row>
    <row r="3800" spans="1:21" ht="48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1" t="s">
        <v>8319</v>
      </c>
      <c r="R3800" t="s">
        <v>8345</v>
      </c>
      <c r="S3800" s="16">
        <f t="shared" si="297"/>
        <v>41871.972025462965</v>
      </c>
      <c r="T3800" s="16">
        <f t="shared" si="298"/>
        <v>41931.972025462965</v>
      </c>
      <c r="U3800">
        <f t="shared" si="299"/>
        <v>2014</v>
      </c>
    </row>
    <row r="3801" spans="1:21" ht="48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1" t="s">
        <v>8319</v>
      </c>
      <c r="R3801" t="s">
        <v>8345</v>
      </c>
      <c r="S3801" s="16">
        <f t="shared" si="297"/>
        <v>42224.102581018517</v>
      </c>
      <c r="T3801" s="16">
        <f t="shared" si="298"/>
        <v>42254.102581018517</v>
      </c>
      <c r="U3801">
        <f t="shared" si="299"/>
        <v>2015</v>
      </c>
    </row>
    <row r="3802" spans="1:21" ht="48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8327</v>
      </c>
      <c r="R3802" t="s">
        <v>8354</v>
      </c>
      <c r="S3802" s="16">
        <f t="shared" si="297"/>
        <v>41125.283159722225</v>
      </c>
      <c r="T3802" s="16">
        <f t="shared" si="298"/>
        <v>41145.283159722225</v>
      </c>
      <c r="U3802">
        <f t="shared" si="299"/>
        <v>2012</v>
      </c>
    </row>
    <row r="3803" spans="1:21" ht="48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1" t="s">
        <v>8311</v>
      </c>
      <c r="R3803" t="s">
        <v>8348</v>
      </c>
      <c r="S3803" s="16">
        <f t="shared" si="297"/>
        <v>42795.696145833332</v>
      </c>
      <c r="T3803" s="16">
        <f t="shared" si="298"/>
        <v>42840.654479166667</v>
      </c>
      <c r="U3803">
        <f t="shared" si="299"/>
        <v>2017</v>
      </c>
    </row>
    <row r="3804" spans="1:21" ht="48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8342</v>
      </c>
      <c r="S3804" s="16">
        <f t="shared" si="297"/>
        <v>42380.812627314815</v>
      </c>
      <c r="T3804" s="16">
        <f t="shared" si="298"/>
        <v>42410.812627314815</v>
      </c>
      <c r="U3804">
        <f t="shared" si="299"/>
        <v>2016</v>
      </c>
    </row>
    <row r="3805" spans="1:21" ht="48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1" t="s">
        <v>8323</v>
      </c>
      <c r="R3805" t="s">
        <v>8324</v>
      </c>
      <c r="S3805" s="16">
        <f t="shared" si="297"/>
        <v>41851.636388888888</v>
      </c>
      <c r="T3805" s="16">
        <f t="shared" si="298"/>
        <v>41911.636388888888</v>
      </c>
      <c r="U3805">
        <f t="shared" si="299"/>
        <v>2014</v>
      </c>
    </row>
    <row r="3806" spans="1:21" ht="32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1" t="s">
        <v>8323</v>
      </c>
      <c r="R3806" t="s">
        <v>8326</v>
      </c>
      <c r="S3806" s="16">
        <f t="shared" si="297"/>
        <v>42762.040902777779</v>
      </c>
      <c r="T3806" s="16">
        <f t="shared" si="298"/>
        <v>42821.999236111107</v>
      </c>
      <c r="U3806">
        <f t="shared" si="299"/>
        <v>2017</v>
      </c>
    </row>
    <row r="3807" spans="1:21" ht="48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8323</v>
      </c>
      <c r="R3807" t="s">
        <v>8335</v>
      </c>
      <c r="S3807" s="16">
        <f t="shared" si="297"/>
        <v>42285.143969907411</v>
      </c>
      <c r="T3807" s="16">
        <f t="shared" si="298"/>
        <v>42325.185636574075</v>
      </c>
      <c r="U3807">
        <f t="shared" si="299"/>
        <v>2015</v>
      </c>
    </row>
    <row r="3808" spans="1:21" ht="48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8323</v>
      </c>
      <c r="R3808" t="s">
        <v>8326</v>
      </c>
      <c r="S3808" s="16">
        <f t="shared" si="297"/>
        <v>41774.651203703703</v>
      </c>
      <c r="T3808" s="16">
        <f t="shared" si="298"/>
        <v>41834.651203703703</v>
      </c>
      <c r="U3808">
        <f t="shared" si="299"/>
        <v>2014</v>
      </c>
    </row>
    <row r="3809" spans="1:21" ht="48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1" t="s">
        <v>8319</v>
      </c>
      <c r="R3809" t="s">
        <v>8357</v>
      </c>
      <c r="S3809" s="16">
        <f t="shared" si="297"/>
        <v>41942.653379629628</v>
      </c>
      <c r="T3809" s="16">
        <f t="shared" si="298"/>
        <v>41972.6950462963</v>
      </c>
      <c r="U3809">
        <f t="shared" si="299"/>
        <v>2014</v>
      </c>
    </row>
    <row r="3810" spans="1:21" ht="48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1" t="s">
        <v>8321</v>
      </c>
      <c r="R3810" t="s">
        <v>8337</v>
      </c>
      <c r="S3810" s="16">
        <f t="shared" si="297"/>
        <v>41882.937303240738</v>
      </c>
      <c r="T3810" s="16">
        <f t="shared" si="298"/>
        <v>41942.937303240738</v>
      </c>
      <c r="U3810">
        <f t="shared" si="299"/>
        <v>2014</v>
      </c>
    </row>
    <row r="3811" spans="1:21" ht="48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8321</v>
      </c>
      <c r="R3811" t="s">
        <v>8339</v>
      </c>
      <c r="S3811" s="16">
        <f t="shared" si="297"/>
        <v>41634.715173611112</v>
      </c>
      <c r="T3811" s="16">
        <f t="shared" si="298"/>
        <v>41664.715173611112</v>
      </c>
      <c r="U3811">
        <f t="shared" si="299"/>
        <v>2013</v>
      </c>
    </row>
    <row r="3812" spans="1:21" ht="48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1" t="s">
        <v>8321</v>
      </c>
      <c r="R3812" t="s">
        <v>8339</v>
      </c>
      <c r="S3812" s="16">
        <f t="shared" si="297"/>
        <v>41837.767500000002</v>
      </c>
      <c r="T3812" s="16">
        <f t="shared" si="298"/>
        <v>41867.767500000002</v>
      </c>
      <c r="U3812">
        <f t="shared" si="299"/>
        <v>2014</v>
      </c>
    </row>
    <row r="3813" spans="1:21" ht="32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8308</v>
      </c>
      <c r="R3813" t="s">
        <v>8342</v>
      </c>
      <c r="S3813" s="16">
        <f t="shared" si="297"/>
        <v>42303.659317129626</v>
      </c>
      <c r="T3813" s="16">
        <f t="shared" si="298"/>
        <v>42333.700983796298</v>
      </c>
      <c r="U3813">
        <f t="shared" si="299"/>
        <v>2015</v>
      </c>
    </row>
    <row r="3814" spans="1:21" ht="32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8350</v>
      </c>
      <c r="S3814" s="16">
        <f t="shared" si="297"/>
        <v>41013.822858796295</v>
      </c>
      <c r="T3814" s="16">
        <f t="shared" si="298"/>
        <v>41043.822858796295</v>
      </c>
      <c r="U3814">
        <f t="shared" si="299"/>
        <v>2012</v>
      </c>
    </row>
    <row r="3815" spans="1:21" ht="48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1" t="s">
        <v>8313</v>
      </c>
      <c r="R3815" t="s">
        <v>8355</v>
      </c>
      <c r="S3815" s="16">
        <f t="shared" si="297"/>
        <v>42188.252199074079</v>
      </c>
      <c r="T3815" s="16">
        <f t="shared" si="298"/>
        <v>42218.252199074079</v>
      </c>
      <c r="U3815">
        <f t="shared" si="299"/>
        <v>2015</v>
      </c>
    </row>
    <row r="3816" spans="1:21" ht="48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1" t="s">
        <v>8319</v>
      </c>
      <c r="R3816" t="s">
        <v>8345</v>
      </c>
      <c r="S3816" s="16">
        <f t="shared" si="297"/>
        <v>42164.170046296291</v>
      </c>
      <c r="T3816" s="16">
        <f t="shared" si="298"/>
        <v>42224.170046296291</v>
      </c>
      <c r="U3816">
        <f t="shared" si="299"/>
        <v>2015</v>
      </c>
    </row>
    <row r="3817" spans="1:21" ht="48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1" t="s">
        <v>8319</v>
      </c>
      <c r="R3817" t="s">
        <v>8357</v>
      </c>
      <c r="S3817" s="16">
        <f t="shared" si="297"/>
        <v>41835.951782407406</v>
      </c>
      <c r="T3817" s="16">
        <f t="shared" si="298"/>
        <v>41865.951782407406</v>
      </c>
      <c r="U3817">
        <f t="shared" si="299"/>
        <v>2014</v>
      </c>
    </row>
    <row r="3818" spans="1:21" ht="32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1" t="s">
        <v>8319</v>
      </c>
      <c r="R3818" t="s">
        <v>8345</v>
      </c>
      <c r="S3818" s="16">
        <f t="shared" si="297"/>
        <v>42155.139479166668</v>
      </c>
      <c r="T3818" s="16">
        <f t="shared" si="298"/>
        <v>42215.139479166668</v>
      </c>
      <c r="U3818">
        <f t="shared" si="299"/>
        <v>2015</v>
      </c>
    </row>
    <row r="3819" spans="1:21" ht="48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8323</v>
      </c>
      <c r="R3819" t="s">
        <v>8326</v>
      </c>
      <c r="S3819" s="16">
        <f t="shared" si="297"/>
        <v>42325.920717592591</v>
      </c>
      <c r="T3819" s="16">
        <f t="shared" si="298"/>
        <v>42355.920717592591</v>
      </c>
      <c r="U3819">
        <f t="shared" si="299"/>
        <v>2015</v>
      </c>
    </row>
    <row r="3820" spans="1:21" ht="48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8323</v>
      </c>
      <c r="R3820" t="s">
        <v>8326</v>
      </c>
      <c r="S3820" s="16">
        <f t="shared" si="297"/>
        <v>42675.262962962966</v>
      </c>
      <c r="T3820" s="16">
        <f t="shared" si="298"/>
        <v>42705.304629629631</v>
      </c>
      <c r="U3820">
        <f t="shared" si="299"/>
        <v>2016</v>
      </c>
    </row>
    <row r="3821" spans="1:21" ht="48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8323</v>
      </c>
      <c r="R3821" t="s">
        <v>8326</v>
      </c>
      <c r="S3821" s="16">
        <f t="shared" si="297"/>
        <v>42322.025115740747</v>
      </c>
      <c r="T3821" s="16">
        <f t="shared" si="298"/>
        <v>42352.025115740747</v>
      </c>
      <c r="U3821">
        <f t="shared" si="299"/>
        <v>2015</v>
      </c>
    </row>
    <row r="3822" spans="1:21" ht="48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8323</v>
      </c>
      <c r="R3822" t="s">
        <v>8326</v>
      </c>
      <c r="S3822" s="16">
        <f t="shared" si="297"/>
        <v>42700.804756944446</v>
      </c>
      <c r="T3822" s="16">
        <f t="shared" si="298"/>
        <v>42730.804756944446</v>
      </c>
      <c r="U3822">
        <f t="shared" si="299"/>
        <v>2016</v>
      </c>
    </row>
    <row r="3823" spans="1:21" ht="48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1" t="s">
        <v>8311</v>
      </c>
      <c r="R3823" t="s">
        <v>8356</v>
      </c>
      <c r="S3823" s="16">
        <f t="shared" si="297"/>
        <v>41257.531712962962</v>
      </c>
      <c r="T3823" s="16">
        <f t="shared" si="298"/>
        <v>41306.708333333336</v>
      </c>
      <c r="U3823">
        <f t="shared" si="299"/>
        <v>2012</v>
      </c>
    </row>
    <row r="3824" spans="1:21" ht="48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1" t="s">
        <v>8319</v>
      </c>
      <c r="R3824" t="s">
        <v>8345</v>
      </c>
      <c r="S3824" s="16">
        <f t="shared" si="297"/>
        <v>42122.629502314812</v>
      </c>
      <c r="T3824" s="16">
        <f t="shared" si="298"/>
        <v>42143.629502314812</v>
      </c>
      <c r="U3824">
        <f t="shared" si="299"/>
        <v>2015</v>
      </c>
    </row>
    <row r="3825" spans="1:21" ht="48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8323</v>
      </c>
      <c r="R3825" t="s">
        <v>8326</v>
      </c>
      <c r="S3825" s="16">
        <f t="shared" si="297"/>
        <v>42550.048449074078</v>
      </c>
      <c r="T3825" s="16">
        <f t="shared" si="298"/>
        <v>42580.978472222225</v>
      </c>
      <c r="U3825">
        <f t="shared" si="299"/>
        <v>2016</v>
      </c>
    </row>
    <row r="3826" spans="1:21" ht="48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1" t="s">
        <v>8311</v>
      </c>
      <c r="R3826" t="s">
        <v>8352</v>
      </c>
      <c r="S3826" s="16">
        <f t="shared" si="297"/>
        <v>41289.999641203707</v>
      </c>
      <c r="T3826" s="16">
        <f t="shared" si="298"/>
        <v>41329.999641203707</v>
      </c>
      <c r="U3826">
        <f t="shared" si="299"/>
        <v>2013</v>
      </c>
    </row>
    <row r="3827" spans="1:21" ht="32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8321</v>
      </c>
      <c r="R3827" t="s">
        <v>8325</v>
      </c>
      <c r="S3827" s="16">
        <f t="shared" si="297"/>
        <v>42351.658842592587</v>
      </c>
      <c r="T3827" s="16">
        <f t="shared" si="298"/>
        <v>42381.658842592587</v>
      </c>
      <c r="U3827">
        <f t="shared" si="299"/>
        <v>2015</v>
      </c>
    </row>
    <row r="3828" spans="1:21" ht="32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1" t="s">
        <v>8327</v>
      </c>
      <c r="R3828" t="s">
        <v>8350</v>
      </c>
      <c r="S3828" s="16">
        <f t="shared" si="297"/>
        <v>41681.189699074072</v>
      </c>
      <c r="T3828" s="16">
        <f t="shared" si="298"/>
        <v>41711.148032407407</v>
      </c>
      <c r="U3828">
        <f t="shared" si="299"/>
        <v>2014</v>
      </c>
    </row>
    <row r="3829" spans="1:21" ht="48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1" t="s">
        <v>8313</v>
      </c>
      <c r="R3829" t="s">
        <v>8351</v>
      </c>
      <c r="S3829" s="16">
        <f t="shared" si="297"/>
        <v>42603.354131944448</v>
      </c>
      <c r="T3829" s="16">
        <f t="shared" si="298"/>
        <v>42633.354131944448</v>
      </c>
      <c r="U3829">
        <f t="shared" si="299"/>
        <v>2016</v>
      </c>
    </row>
    <row r="3830" spans="1:21" ht="32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1" t="s">
        <v>8313</v>
      </c>
      <c r="R3830" t="s">
        <v>8314</v>
      </c>
      <c r="S3830" s="16">
        <f t="shared" si="297"/>
        <v>42067.234375</v>
      </c>
      <c r="T3830" s="16">
        <f t="shared" si="298"/>
        <v>42097.192708333328</v>
      </c>
      <c r="U3830">
        <f t="shared" si="299"/>
        <v>2015</v>
      </c>
    </row>
    <row r="3831" spans="1:21" ht="48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1" t="s">
        <v>8316</v>
      </c>
      <c r="R3831" t="s">
        <v>8334</v>
      </c>
      <c r="S3831" s="16">
        <f t="shared" si="297"/>
        <v>41927.235636574071</v>
      </c>
      <c r="T3831" s="16">
        <f t="shared" si="298"/>
        <v>41957.277303240742</v>
      </c>
      <c r="U3831">
        <f t="shared" si="299"/>
        <v>2014</v>
      </c>
    </row>
    <row r="3832" spans="1:21" ht="48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1" t="s">
        <v>8319</v>
      </c>
      <c r="R3832" t="s">
        <v>8345</v>
      </c>
      <c r="S3832" s="16">
        <f t="shared" si="297"/>
        <v>42342.03943287037</v>
      </c>
      <c r="T3832" s="16">
        <f t="shared" si="298"/>
        <v>42372.03943287037</v>
      </c>
      <c r="U3832">
        <f t="shared" si="299"/>
        <v>2015</v>
      </c>
    </row>
    <row r="3833" spans="1:21" ht="64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1" t="s">
        <v>8319</v>
      </c>
      <c r="R3833" t="s">
        <v>8345</v>
      </c>
      <c r="S3833" s="16">
        <f t="shared" si="297"/>
        <v>42224.408275462964</v>
      </c>
      <c r="T3833" s="16">
        <f t="shared" si="298"/>
        <v>42254.408275462964</v>
      </c>
      <c r="U3833">
        <f t="shared" si="299"/>
        <v>2015</v>
      </c>
    </row>
    <row r="3834" spans="1:21" ht="48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1" t="s">
        <v>8319</v>
      </c>
      <c r="R3834" t="s">
        <v>8345</v>
      </c>
      <c r="S3834" s="16">
        <f t="shared" si="297"/>
        <v>41830.820567129631</v>
      </c>
      <c r="T3834" s="16">
        <f t="shared" si="298"/>
        <v>41855.820567129631</v>
      </c>
      <c r="U3834">
        <f t="shared" si="299"/>
        <v>2014</v>
      </c>
    </row>
    <row r="3835" spans="1:21" ht="48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1" t="s">
        <v>8319</v>
      </c>
      <c r="R3835" t="s">
        <v>8345</v>
      </c>
      <c r="S3835" s="16">
        <f t="shared" si="297"/>
        <v>42154.64025462963</v>
      </c>
      <c r="T3835" s="16">
        <f t="shared" si="298"/>
        <v>42184.64025462963</v>
      </c>
      <c r="U3835">
        <f t="shared" si="299"/>
        <v>2015</v>
      </c>
    </row>
    <row r="3836" spans="1:21" ht="48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1" t="s">
        <v>8323</v>
      </c>
      <c r="R3836" t="s">
        <v>8324</v>
      </c>
      <c r="S3836" s="16">
        <f t="shared" si="297"/>
        <v>42790.583368055552</v>
      </c>
      <c r="T3836" s="16">
        <f t="shared" si="298"/>
        <v>42810.541701388895</v>
      </c>
      <c r="U3836">
        <f t="shared" si="299"/>
        <v>2017</v>
      </c>
    </row>
    <row r="3837" spans="1:21" ht="48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8323</v>
      </c>
      <c r="R3837" t="s">
        <v>8335</v>
      </c>
      <c r="S3837" s="16">
        <f t="shared" si="297"/>
        <v>42666.666932870372</v>
      </c>
      <c r="T3837" s="16">
        <f t="shared" si="298"/>
        <v>42696.708599537036</v>
      </c>
      <c r="U3837">
        <f t="shared" si="299"/>
        <v>2016</v>
      </c>
    </row>
    <row r="3838" spans="1:21" ht="48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8323</v>
      </c>
      <c r="R3838" t="s">
        <v>8335</v>
      </c>
      <c r="S3838" s="16">
        <f t="shared" si="297"/>
        <v>42180.145787037036</v>
      </c>
      <c r="T3838" s="16">
        <f t="shared" si="298"/>
        <v>42230.145787037036</v>
      </c>
      <c r="U3838">
        <f t="shared" si="299"/>
        <v>2015</v>
      </c>
    </row>
    <row r="3839" spans="1:21" ht="48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1" t="s">
        <v>8323</v>
      </c>
      <c r="R3839" t="s">
        <v>8335</v>
      </c>
      <c r="S3839" s="16">
        <f t="shared" si="297"/>
        <v>41999.861064814817</v>
      </c>
      <c r="T3839" s="16">
        <f t="shared" si="298"/>
        <v>42029.861064814817</v>
      </c>
      <c r="U3839">
        <f t="shared" si="299"/>
        <v>2014</v>
      </c>
    </row>
    <row r="3840" spans="1:21" ht="48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1" t="s">
        <v>8323</v>
      </c>
      <c r="R3840" t="s">
        <v>8335</v>
      </c>
      <c r="S3840" s="16">
        <f t="shared" si="297"/>
        <v>41854.602650462963</v>
      </c>
      <c r="T3840" s="16">
        <f t="shared" si="298"/>
        <v>41884.602650462963</v>
      </c>
      <c r="U3840">
        <f t="shared" si="299"/>
        <v>2014</v>
      </c>
    </row>
    <row r="3841" spans="1:21" ht="48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1" t="s">
        <v>8321</v>
      </c>
      <c r="R3841" t="s">
        <v>8339</v>
      </c>
      <c r="S3841" s="16">
        <f t="shared" si="297"/>
        <v>42400.176377314812</v>
      </c>
      <c r="T3841" s="16">
        <f t="shared" si="298"/>
        <v>42430.176377314812</v>
      </c>
      <c r="U3841">
        <f t="shared" si="299"/>
        <v>2016</v>
      </c>
    </row>
    <row r="3842" spans="1:21" ht="32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1" t="s">
        <v>8311</v>
      </c>
      <c r="R3842" t="s">
        <v>8348</v>
      </c>
      <c r="S3842" s="16">
        <f t="shared" si="297"/>
        <v>41818.703275462962</v>
      </c>
      <c r="T3842" s="16">
        <f t="shared" si="298"/>
        <v>41848.703275462962</v>
      </c>
      <c r="U3842">
        <f t="shared" si="299"/>
        <v>2014</v>
      </c>
    </row>
    <row r="3843" spans="1:21" ht="48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300"/>
        <v>0</v>
      </c>
      <c r="P3843">
        <f t="shared" si="301"/>
        <v>0</v>
      </c>
      <c r="Q3843" s="11" t="s">
        <v>8308</v>
      </c>
      <c r="R3843" t="s">
        <v>8342</v>
      </c>
      <c r="S3843" s="16">
        <f t="shared" ref="S3843:S3906" si="302">(((J3843/60)/60)/24)+DATE(1970,1,1)</f>
        <v>42086.83085648148</v>
      </c>
      <c r="T3843" s="16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1" t="s">
        <v>8311</v>
      </c>
      <c r="R3844" t="s">
        <v>8348</v>
      </c>
      <c r="S3844" s="16">
        <f t="shared" si="302"/>
        <v>42093.131469907406</v>
      </c>
      <c r="T3844" s="16">
        <f t="shared" si="303"/>
        <v>42123.131469907406</v>
      </c>
      <c r="U3844">
        <f t="shared" si="304"/>
        <v>2015</v>
      </c>
    </row>
    <row r="3845" spans="1:21" ht="48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1" t="s">
        <v>8311</v>
      </c>
      <c r="R3845" t="s">
        <v>8348</v>
      </c>
      <c r="S3845" s="16">
        <f t="shared" si="302"/>
        <v>42707.926030092596</v>
      </c>
      <c r="T3845" s="16">
        <f t="shared" si="303"/>
        <v>42737.926030092596</v>
      </c>
      <c r="U3845">
        <f t="shared" si="304"/>
        <v>2016</v>
      </c>
    </row>
    <row r="3846" spans="1:21" ht="48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8308</v>
      </c>
      <c r="R3846" t="s">
        <v>8342</v>
      </c>
      <c r="S3846" s="16">
        <f t="shared" si="302"/>
        <v>41956.853078703702</v>
      </c>
      <c r="T3846" s="16">
        <f t="shared" si="303"/>
        <v>41991.853078703702</v>
      </c>
      <c r="U3846">
        <f t="shared" si="304"/>
        <v>2014</v>
      </c>
    </row>
    <row r="3847" spans="1:21" ht="48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1" t="s">
        <v>8321</v>
      </c>
      <c r="R3847" t="s">
        <v>8325</v>
      </c>
      <c r="S3847" s="16">
        <f t="shared" si="302"/>
        <v>42567.004432870366</v>
      </c>
      <c r="T3847" s="16">
        <f t="shared" si="303"/>
        <v>42588.004432870366</v>
      </c>
      <c r="U3847">
        <f t="shared" si="304"/>
        <v>2016</v>
      </c>
    </row>
    <row r="3848" spans="1:21" ht="32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8321</v>
      </c>
      <c r="R3848" t="s">
        <v>8339</v>
      </c>
      <c r="S3848" s="16">
        <f t="shared" si="302"/>
        <v>42714.054398148146</v>
      </c>
      <c r="T3848" s="16">
        <f t="shared" si="303"/>
        <v>42744.054398148146</v>
      </c>
      <c r="U3848">
        <f t="shared" si="304"/>
        <v>2016</v>
      </c>
    </row>
    <row r="3849" spans="1:21" ht="16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1" t="s">
        <v>8346</v>
      </c>
      <c r="R3849" t="s">
        <v>8347</v>
      </c>
      <c r="S3849" s="16">
        <f t="shared" si="302"/>
        <v>42382.431076388893</v>
      </c>
      <c r="T3849" s="16">
        <f t="shared" si="303"/>
        <v>42412.431076388893</v>
      </c>
      <c r="U3849">
        <f t="shared" si="304"/>
        <v>2016</v>
      </c>
    </row>
    <row r="3850" spans="1:21" ht="48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1" t="s">
        <v>8323</v>
      </c>
      <c r="R3850" t="s">
        <v>8335</v>
      </c>
      <c r="S3850" s="16">
        <f t="shared" si="302"/>
        <v>42182.062476851846</v>
      </c>
      <c r="T3850" s="16">
        <f t="shared" si="303"/>
        <v>42212.062476851846</v>
      </c>
      <c r="U3850">
        <f t="shared" si="304"/>
        <v>2015</v>
      </c>
    </row>
    <row r="3851" spans="1:21" ht="48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1" t="s">
        <v>8308</v>
      </c>
      <c r="R3851" t="s">
        <v>8310</v>
      </c>
      <c r="S3851" s="16">
        <f t="shared" si="302"/>
        <v>42732.060277777782</v>
      </c>
      <c r="T3851" s="16">
        <f t="shared" si="303"/>
        <v>42762.060277777782</v>
      </c>
      <c r="U3851">
        <f t="shared" si="304"/>
        <v>2016</v>
      </c>
    </row>
    <row r="3852" spans="1:21" ht="48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8321</v>
      </c>
      <c r="R3852" t="s">
        <v>8325</v>
      </c>
      <c r="S3852" s="16">
        <f t="shared" si="302"/>
        <v>42584.123865740738</v>
      </c>
      <c r="T3852" s="16">
        <f t="shared" si="303"/>
        <v>42614.123865740738</v>
      </c>
      <c r="U3852">
        <f t="shared" si="304"/>
        <v>2016</v>
      </c>
    </row>
    <row r="3853" spans="1:21" ht="32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1" t="s">
        <v>8321</v>
      </c>
      <c r="R3853" t="s">
        <v>8325</v>
      </c>
      <c r="S3853" s="16">
        <f t="shared" si="302"/>
        <v>42164.908530092594</v>
      </c>
      <c r="T3853" s="16">
        <f t="shared" si="303"/>
        <v>42194.908530092594</v>
      </c>
      <c r="U3853">
        <f t="shared" si="304"/>
        <v>2015</v>
      </c>
    </row>
    <row r="3854" spans="1:21" ht="48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8321</v>
      </c>
      <c r="R3854" t="s">
        <v>8339</v>
      </c>
      <c r="S3854" s="16">
        <f t="shared" si="302"/>
        <v>42065.910983796297</v>
      </c>
      <c r="T3854" s="16">
        <f t="shared" si="303"/>
        <v>42095.869317129633</v>
      </c>
      <c r="U3854">
        <f t="shared" si="304"/>
        <v>2015</v>
      </c>
    </row>
    <row r="3855" spans="1:21" ht="48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8321</v>
      </c>
      <c r="R3855" t="s">
        <v>8339</v>
      </c>
      <c r="S3855" s="16">
        <f t="shared" si="302"/>
        <v>42366.982627314821</v>
      </c>
      <c r="T3855" s="16">
        <f t="shared" si="303"/>
        <v>42396.982627314821</v>
      </c>
      <c r="U3855">
        <f t="shared" si="304"/>
        <v>2015</v>
      </c>
    </row>
    <row r="3856" spans="1:21" ht="48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8321</v>
      </c>
      <c r="R3856" t="s">
        <v>8339</v>
      </c>
      <c r="S3856" s="16">
        <f t="shared" si="302"/>
        <v>40703.234386574077</v>
      </c>
      <c r="T3856" s="16">
        <f t="shared" si="303"/>
        <v>40733.234386574077</v>
      </c>
      <c r="U3856">
        <f t="shared" si="304"/>
        <v>2011</v>
      </c>
    </row>
    <row r="3857" spans="1:21" ht="48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1" t="s">
        <v>8308</v>
      </c>
      <c r="R3857" t="s">
        <v>8342</v>
      </c>
      <c r="S3857" s="16">
        <f t="shared" si="302"/>
        <v>41975.842523148152</v>
      </c>
      <c r="T3857" s="16">
        <f t="shared" si="303"/>
        <v>42005.842523148152</v>
      </c>
      <c r="U3857">
        <f t="shared" si="304"/>
        <v>2014</v>
      </c>
    </row>
    <row r="3858" spans="1:21" ht="32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8308</v>
      </c>
      <c r="R3858" t="s">
        <v>8342</v>
      </c>
      <c r="S3858" s="16">
        <f t="shared" si="302"/>
        <v>42585.031782407401</v>
      </c>
      <c r="T3858" s="16">
        <f t="shared" si="303"/>
        <v>42615.031782407401</v>
      </c>
      <c r="U3858">
        <f t="shared" si="304"/>
        <v>2016</v>
      </c>
    </row>
    <row r="3859" spans="1:21" ht="48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8308</v>
      </c>
      <c r="R3859" t="s">
        <v>8342</v>
      </c>
      <c r="S3859" s="16">
        <f t="shared" si="302"/>
        <v>42515.061805555553</v>
      </c>
      <c r="T3859" s="16">
        <f t="shared" si="303"/>
        <v>42545.061805555553</v>
      </c>
      <c r="U3859">
        <f t="shared" si="304"/>
        <v>2016</v>
      </c>
    </row>
    <row r="3860" spans="1:21" ht="48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1" t="s">
        <v>8346</v>
      </c>
      <c r="R3860" t="s">
        <v>8347</v>
      </c>
      <c r="S3860" s="16">
        <f t="shared" si="302"/>
        <v>42058.719641203701</v>
      </c>
      <c r="T3860" s="16">
        <f t="shared" si="303"/>
        <v>42118.677974537044</v>
      </c>
      <c r="U3860">
        <f t="shared" si="304"/>
        <v>2015</v>
      </c>
    </row>
    <row r="3861" spans="1:21" ht="32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1" t="s">
        <v>8346</v>
      </c>
      <c r="R3861" t="s">
        <v>8347</v>
      </c>
      <c r="S3861" s="16">
        <f t="shared" si="302"/>
        <v>42678.871331018512</v>
      </c>
      <c r="T3861" s="16">
        <f t="shared" si="303"/>
        <v>42708.912997685184</v>
      </c>
      <c r="U3861">
        <f t="shared" si="304"/>
        <v>2016</v>
      </c>
    </row>
    <row r="3862" spans="1:21" ht="64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1" t="s">
        <v>8316</v>
      </c>
      <c r="R3862" t="s">
        <v>8334</v>
      </c>
      <c r="S3862" s="16">
        <f t="shared" si="302"/>
        <v>41813.861388888887</v>
      </c>
      <c r="T3862" s="16">
        <f t="shared" si="303"/>
        <v>41843.861388888887</v>
      </c>
      <c r="U3862">
        <f t="shared" si="304"/>
        <v>2014</v>
      </c>
    </row>
    <row r="3863" spans="1:21" ht="64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6">
        <f t="shared" si="302"/>
        <v>42509.724328703705</v>
      </c>
      <c r="T3863" s="16">
        <f t="shared" si="303"/>
        <v>42539.724328703705</v>
      </c>
      <c r="U3863">
        <f t="shared" si="304"/>
        <v>2016</v>
      </c>
    </row>
    <row r="3864" spans="1:21" ht="32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1" t="s">
        <v>8311</v>
      </c>
      <c r="R3864" t="s">
        <v>8348</v>
      </c>
      <c r="S3864" s="16">
        <f t="shared" si="302"/>
        <v>42074.060671296291</v>
      </c>
      <c r="T3864" s="16">
        <f t="shared" si="303"/>
        <v>42104.060671296291</v>
      </c>
      <c r="U3864">
        <f t="shared" si="304"/>
        <v>2015</v>
      </c>
    </row>
    <row r="3865" spans="1:21" ht="48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1" t="s">
        <v>8311</v>
      </c>
      <c r="R3865" t="s">
        <v>8352</v>
      </c>
      <c r="S3865" s="16">
        <f t="shared" si="302"/>
        <v>42554.917488425926</v>
      </c>
      <c r="T3865" s="16">
        <f t="shared" si="303"/>
        <v>42584.917488425926</v>
      </c>
      <c r="U3865">
        <f t="shared" si="304"/>
        <v>2016</v>
      </c>
    </row>
    <row r="3866" spans="1:21" ht="48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8330</v>
      </c>
      <c r="S3866" s="16">
        <f t="shared" si="302"/>
        <v>42471.052152777775</v>
      </c>
      <c r="T3866" s="16">
        <f t="shared" si="303"/>
        <v>42531.052152777775</v>
      </c>
      <c r="U3866">
        <f t="shared" si="304"/>
        <v>2016</v>
      </c>
    </row>
    <row r="3867" spans="1:21" ht="48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8330</v>
      </c>
      <c r="S3867" s="16">
        <f t="shared" si="302"/>
        <v>42614.675625000003</v>
      </c>
      <c r="T3867" s="16">
        <f t="shared" si="303"/>
        <v>42626.895833333328</v>
      </c>
      <c r="U3867">
        <f t="shared" si="304"/>
        <v>2016</v>
      </c>
    </row>
    <row r="3868" spans="1:21" ht="48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8316</v>
      </c>
      <c r="R3868" t="s">
        <v>8344</v>
      </c>
      <c r="S3868" s="16">
        <f t="shared" si="302"/>
        <v>42709.002881944441</v>
      </c>
      <c r="T3868" s="16">
        <f t="shared" si="303"/>
        <v>42739.002881944441</v>
      </c>
      <c r="U3868">
        <f t="shared" si="304"/>
        <v>2016</v>
      </c>
    </row>
    <row r="3869" spans="1:21" ht="32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1" t="s">
        <v>8308</v>
      </c>
      <c r="R3869" t="s">
        <v>8342</v>
      </c>
      <c r="S3869" s="16">
        <f t="shared" si="302"/>
        <v>42130.78361111111</v>
      </c>
      <c r="T3869" s="16">
        <f t="shared" si="303"/>
        <v>42160.78361111111</v>
      </c>
      <c r="U3869">
        <f t="shared" si="304"/>
        <v>2015</v>
      </c>
    </row>
    <row r="3870" spans="1:21" ht="48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1" t="s">
        <v>8308</v>
      </c>
      <c r="R3870" t="s">
        <v>8342</v>
      </c>
      <c r="S3870" s="16">
        <f t="shared" si="302"/>
        <v>42592.836076388892</v>
      </c>
      <c r="T3870" s="16">
        <f t="shared" si="303"/>
        <v>42622.836076388892</v>
      </c>
      <c r="U3870">
        <f t="shared" si="304"/>
        <v>2016</v>
      </c>
    </row>
    <row r="3871" spans="1:21" ht="48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1" t="s">
        <v>8319</v>
      </c>
      <c r="R3871" t="s">
        <v>8345</v>
      </c>
      <c r="S3871" s="16">
        <f t="shared" si="302"/>
        <v>42397.89980324074</v>
      </c>
      <c r="T3871" s="16">
        <f t="shared" si="303"/>
        <v>42427.89980324074</v>
      </c>
      <c r="U3871">
        <f t="shared" si="304"/>
        <v>2016</v>
      </c>
    </row>
    <row r="3872" spans="1:21" ht="48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1" t="s">
        <v>8319</v>
      </c>
      <c r="R3872" t="s">
        <v>8345</v>
      </c>
      <c r="S3872" s="16">
        <f t="shared" si="302"/>
        <v>42265.818622685183</v>
      </c>
      <c r="T3872" s="16">
        <f t="shared" si="303"/>
        <v>42295.818622685183</v>
      </c>
      <c r="U3872">
        <f t="shared" si="304"/>
        <v>2015</v>
      </c>
    </row>
    <row r="3873" spans="1:21" ht="48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1" t="s">
        <v>8319</v>
      </c>
      <c r="R3873" t="s">
        <v>8357</v>
      </c>
      <c r="S3873" s="16">
        <f t="shared" si="302"/>
        <v>42498.899398148147</v>
      </c>
      <c r="T3873" s="16">
        <f t="shared" si="303"/>
        <v>42528.879166666666</v>
      </c>
      <c r="U3873">
        <f t="shared" si="304"/>
        <v>2016</v>
      </c>
    </row>
    <row r="3874" spans="1:21" ht="48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1" t="s">
        <v>8319</v>
      </c>
      <c r="R3874" t="s">
        <v>8345</v>
      </c>
      <c r="S3874" s="16">
        <f t="shared" si="302"/>
        <v>42487.825752314813</v>
      </c>
      <c r="T3874" s="16">
        <f t="shared" si="303"/>
        <v>42508.825752314813</v>
      </c>
      <c r="U3874">
        <f t="shared" si="304"/>
        <v>2016</v>
      </c>
    </row>
    <row r="3875" spans="1:21" ht="32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1" t="s">
        <v>8319</v>
      </c>
      <c r="R3875" t="s">
        <v>8345</v>
      </c>
      <c r="S3875" s="16">
        <f t="shared" si="302"/>
        <v>42060.00980324074</v>
      </c>
      <c r="T3875" s="16">
        <f t="shared" si="303"/>
        <v>42104.968136574069</v>
      </c>
      <c r="U3875">
        <f t="shared" si="304"/>
        <v>2015</v>
      </c>
    </row>
    <row r="3876" spans="1:21" ht="32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1" t="s">
        <v>8319</v>
      </c>
      <c r="R3876" t="s">
        <v>8345</v>
      </c>
      <c r="S3876" s="16">
        <f t="shared" si="302"/>
        <v>42140.173252314817</v>
      </c>
      <c r="T3876" s="16">
        <f t="shared" si="303"/>
        <v>42170.173252314817</v>
      </c>
      <c r="U3876">
        <f t="shared" si="304"/>
        <v>2015</v>
      </c>
    </row>
    <row r="3877" spans="1:21" ht="48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8319</v>
      </c>
      <c r="R3877" t="s">
        <v>8345</v>
      </c>
      <c r="S3877" s="16">
        <f t="shared" si="302"/>
        <v>42089.84520833334</v>
      </c>
      <c r="T3877" s="16">
        <f t="shared" si="303"/>
        <v>42119.84520833334</v>
      </c>
      <c r="U3877">
        <f t="shared" si="304"/>
        <v>2015</v>
      </c>
    </row>
    <row r="3878" spans="1:21" ht="48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8356</v>
      </c>
      <c r="S3878" s="16">
        <f t="shared" si="302"/>
        <v>41863.636006944449</v>
      </c>
      <c r="T3878" s="16">
        <f t="shared" si="303"/>
        <v>41893.636006944449</v>
      </c>
      <c r="U3878">
        <f t="shared" si="304"/>
        <v>2014</v>
      </c>
    </row>
    <row r="3879" spans="1:21" ht="48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8323</v>
      </c>
      <c r="R3879" t="s">
        <v>8326</v>
      </c>
      <c r="S3879" s="16">
        <f t="shared" si="302"/>
        <v>42515.078217592592</v>
      </c>
      <c r="T3879" s="16">
        <f t="shared" si="303"/>
        <v>42575.078217592592</v>
      </c>
      <c r="U3879">
        <f t="shared" si="304"/>
        <v>2016</v>
      </c>
    </row>
    <row r="3880" spans="1:21" ht="48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1" t="s">
        <v>8323</v>
      </c>
      <c r="R3880" t="s">
        <v>8324</v>
      </c>
      <c r="S3880" s="16">
        <f t="shared" si="302"/>
        <v>42498.008391203708</v>
      </c>
      <c r="T3880" s="16">
        <f t="shared" si="303"/>
        <v>42528.008391203708</v>
      </c>
      <c r="U3880">
        <f t="shared" si="304"/>
        <v>2016</v>
      </c>
    </row>
    <row r="3881" spans="1:21" ht="48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8323</v>
      </c>
      <c r="R3881" t="s">
        <v>8335</v>
      </c>
      <c r="S3881" s="16">
        <f t="shared" si="302"/>
        <v>42065.791574074072</v>
      </c>
      <c r="T3881" s="16">
        <f t="shared" si="303"/>
        <v>42090.749907407408</v>
      </c>
      <c r="U3881">
        <f t="shared" si="304"/>
        <v>2015</v>
      </c>
    </row>
    <row r="3882" spans="1:21" ht="16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8323</v>
      </c>
      <c r="R3882" t="s">
        <v>8335</v>
      </c>
      <c r="S3882" s="16">
        <f t="shared" si="302"/>
        <v>41954.228032407409</v>
      </c>
      <c r="T3882" s="16">
        <f t="shared" si="303"/>
        <v>41984.228032407409</v>
      </c>
      <c r="U3882">
        <f t="shared" si="304"/>
        <v>2014</v>
      </c>
    </row>
    <row r="3883" spans="1:21" ht="48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8323</v>
      </c>
      <c r="R3883" t="s">
        <v>8326</v>
      </c>
      <c r="S3883" s="16">
        <f t="shared" si="302"/>
        <v>42433.338749999995</v>
      </c>
      <c r="T3883" s="16">
        <f t="shared" si="303"/>
        <v>42461.25</v>
      </c>
      <c r="U3883">
        <f t="shared" si="304"/>
        <v>2016</v>
      </c>
    </row>
    <row r="3884" spans="1:21" ht="48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1" t="s">
        <v>8323</v>
      </c>
      <c r="R3884" t="s">
        <v>8326</v>
      </c>
      <c r="S3884" s="16">
        <f t="shared" si="302"/>
        <v>42296.154131944444</v>
      </c>
      <c r="T3884" s="16">
        <f t="shared" si="303"/>
        <v>42326.195798611108</v>
      </c>
      <c r="U3884">
        <f t="shared" si="304"/>
        <v>2015</v>
      </c>
    </row>
    <row r="3885" spans="1:21" ht="48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1" t="s">
        <v>8323</v>
      </c>
      <c r="R3885" t="s">
        <v>8326</v>
      </c>
      <c r="S3885" s="16">
        <f t="shared" si="302"/>
        <v>42344.824502314819</v>
      </c>
      <c r="T3885" s="16">
        <f t="shared" si="303"/>
        <v>42400.996527777781</v>
      </c>
      <c r="U3885">
        <f t="shared" si="304"/>
        <v>2015</v>
      </c>
    </row>
    <row r="3886" spans="1:21" ht="16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1" t="s">
        <v>8323</v>
      </c>
      <c r="R3886" t="s">
        <v>8326</v>
      </c>
      <c r="S3886" s="16">
        <f t="shared" si="302"/>
        <v>42538.742893518516</v>
      </c>
      <c r="T3886" s="16">
        <f t="shared" si="303"/>
        <v>42568.742893518516</v>
      </c>
      <c r="U3886">
        <f t="shared" si="304"/>
        <v>2016</v>
      </c>
    </row>
    <row r="3887" spans="1:21" ht="48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1" t="s">
        <v>8323</v>
      </c>
      <c r="R3887" t="s">
        <v>8326</v>
      </c>
      <c r="S3887" s="16">
        <f t="shared" si="302"/>
        <v>41836.190937499996</v>
      </c>
      <c r="T3887" s="16">
        <f t="shared" si="303"/>
        <v>41896.190937499996</v>
      </c>
      <c r="U3887">
        <f t="shared" si="304"/>
        <v>2014</v>
      </c>
    </row>
    <row r="3888" spans="1:21" ht="48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1" t="s">
        <v>8319</v>
      </c>
      <c r="R3888" t="s">
        <v>8345</v>
      </c>
      <c r="S3888" s="16">
        <f t="shared" si="302"/>
        <v>42093.181944444441</v>
      </c>
      <c r="T3888" s="16">
        <f t="shared" si="303"/>
        <v>42123.181944444441</v>
      </c>
      <c r="U3888">
        <f t="shared" si="304"/>
        <v>2015</v>
      </c>
    </row>
    <row r="3889" spans="1:21" ht="48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1" t="s">
        <v>8308</v>
      </c>
      <c r="R3889" t="s">
        <v>8342</v>
      </c>
      <c r="S3889" s="16">
        <f t="shared" si="302"/>
        <v>42283.3909375</v>
      </c>
      <c r="T3889" s="16">
        <f t="shared" si="303"/>
        <v>42339</v>
      </c>
      <c r="U3889">
        <f t="shared" si="304"/>
        <v>2015</v>
      </c>
    </row>
    <row r="3890" spans="1:21" ht="16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1" t="s">
        <v>8319</v>
      </c>
      <c r="R3890" t="s">
        <v>8345</v>
      </c>
      <c r="S3890" s="16">
        <f t="shared" si="302"/>
        <v>41841.682314814818</v>
      </c>
      <c r="T3890" s="16">
        <f t="shared" si="303"/>
        <v>41871.682314814818</v>
      </c>
      <c r="U3890">
        <f t="shared" si="304"/>
        <v>2014</v>
      </c>
    </row>
    <row r="3891" spans="1:21" ht="48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1" t="s">
        <v>8323</v>
      </c>
      <c r="R3891" t="s">
        <v>8324</v>
      </c>
      <c r="S3891" s="16">
        <f t="shared" si="302"/>
        <v>42293.922986111109</v>
      </c>
      <c r="T3891" s="16">
        <f t="shared" si="303"/>
        <v>42323.96465277778</v>
      </c>
      <c r="U3891">
        <f t="shared" si="304"/>
        <v>2015</v>
      </c>
    </row>
    <row r="3892" spans="1:21" ht="48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8323</v>
      </c>
      <c r="R3892" t="s">
        <v>8326</v>
      </c>
      <c r="S3892" s="16">
        <f t="shared" si="302"/>
        <v>42419.246168981481</v>
      </c>
      <c r="T3892" s="16">
        <f t="shared" si="303"/>
        <v>42434.246168981481</v>
      </c>
      <c r="U3892">
        <f t="shared" si="304"/>
        <v>2016</v>
      </c>
    </row>
    <row r="3893" spans="1:21" ht="48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8348</v>
      </c>
      <c r="S3893" s="16">
        <f t="shared" si="302"/>
        <v>42086.811400462961</v>
      </c>
      <c r="T3893" s="16">
        <f t="shared" si="303"/>
        <v>42134.811400462961</v>
      </c>
      <c r="U3893">
        <f t="shared" si="304"/>
        <v>2015</v>
      </c>
    </row>
    <row r="3894" spans="1:21" ht="48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8323</v>
      </c>
      <c r="R3894" t="s">
        <v>8326</v>
      </c>
      <c r="S3894" s="16">
        <f t="shared" si="302"/>
        <v>42613.841261574074</v>
      </c>
      <c r="T3894" s="16">
        <f t="shared" si="303"/>
        <v>42644.166666666672</v>
      </c>
      <c r="U3894">
        <f t="shared" si="304"/>
        <v>2016</v>
      </c>
    </row>
    <row r="3895" spans="1:21" ht="48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1" t="s">
        <v>8313</v>
      </c>
      <c r="R3895" t="s">
        <v>8314</v>
      </c>
      <c r="S3895" s="16">
        <f t="shared" si="302"/>
        <v>41829.889027777775</v>
      </c>
      <c r="T3895" s="16">
        <f t="shared" si="303"/>
        <v>41859.889027777775</v>
      </c>
      <c r="U3895">
        <f t="shared" si="304"/>
        <v>2014</v>
      </c>
    </row>
    <row r="3896" spans="1:21" ht="32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1" t="s">
        <v>8321</v>
      </c>
      <c r="R3896" t="s">
        <v>8325</v>
      </c>
      <c r="S3896" s="16">
        <f t="shared" si="302"/>
        <v>42096.686400462961</v>
      </c>
      <c r="T3896" s="16">
        <f t="shared" si="303"/>
        <v>42156.686400462961</v>
      </c>
      <c r="U3896">
        <f t="shared" si="304"/>
        <v>2015</v>
      </c>
    </row>
    <row r="3897" spans="1:21" ht="48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1" t="s">
        <v>8316</v>
      </c>
      <c r="R3897" t="s">
        <v>8344</v>
      </c>
      <c r="S3897" s="16">
        <f t="shared" si="302"/>
        <v>41773.008738425924</v>
      </c>
      <c r="T3897" s="16">
        <f t="shared" si="303"/>
        <v>41803.008738425924</v>
      </c>
      <c r="U3897">
        <f t="shared" si="304"/>
        <v>2014</v>
      </c>
    </row>
    <row r="3898" spans="1:21" ht="48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1" t="s">
        <v>8319</v>
      </c>
      <c r="R3898" t="s">
        <v>8345</v>
      </c>
      <c r="S3898" s="16">
        <f t="shared" si="302"/>
        <v>42655.736956018518</v>
      </c>
      <c r="T3898" s="16">
        <f t="shared" si="303"/>
        <v>42700.778622685189</v>
      </c>
      <c r="U3898">
        <f t="shared" si="304"/>
        <v>2016</v>
      </c>
    </row>
    <row r="3899" spans="1:21" ht="48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1" t="s">
        <v>8319</v>
      </c>
      <c r="R3899" t="s">
        <v>8345</v>
      </c>
      <c r="S3899" s="16">
        <f t="shared" si="302"/>
        <v>42031.965138888889</v>
      </c>
      <c r="T3899" s="16">
        <f t="shared" si="303"/>
        <v>42080.75</v>
      </c>
      <c r="U3899">
        <f t="shared" si="304"/>
        <v>2015</v>
      </c>
    </row>
    <row r="3900" spans="1:21" ht="48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1" t="s">
        <v>8319</v>
      </c>
      <c r="R3900" t="s">
        <v>8345</v>
      </c>
      <c r="S3900" s="16">
        <f t="shared" si="302"/>
        <v>41829.592002314814</v>
      </c>
      <c r="T3900" s="16">
        <f t="shared" si="303"/>
        <v>41874.592002314814</v>
      </c>
      <c r="U3900">
        <f t="shared" si="304"/>
        <v>2014</v>
      </c>
    </row>
    <row r="3901" spans="1:21" ht="48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1" t="s">
        <v>8311</v>
      </c>
      <c r="R3901" t="s">
        <v>8356</v>
      </c>
      <c r="S3901" s="16">
        <f t="shared" si="302"/>
        <v>41537.869143518517</v>
      </c>
      <c r="T3901" s="16">
        <f t="shared" si="303"/>
        <v>41552.869143518517</v>
      </c>
      <c r="U3901">
        <f t="shared" si="304"/>
        <v>2013</v>
      </c>
    </row>
    <row r="3902" spans="1:21" ht="48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8323</v>
      </c>
      <c r="R3902" t="s">
        <v>8326</v>
      </c>
      <c r="S3902" s="16">
        <f t="shared" si="302"/>
        <v>42108.692060185189</v>
      </c>
      <c r="T3902" s="16">
        <f t="shared" si="303"/>
        <v>42153.692060185189</v>
      </c>
      <c r="U3902">
        <f t="shared" si="304"/>
        <v>2015</v>
      </c>
    </row>
    <row r="3903" spans="1:21" ht="48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1" t="s">
        <v>8323</v>
      </c>
      <c r="R3903" t="s">
        <v>8335</v>
      </c>
      <c r="S3903" s="16">
        <f t="shared" si="302"/>
        <v>42527.00953703704</v>
      </c>
      <c r="T3903" s="16">
        <f t="shared" si="303"/>
        <v>42582.291666666672</v>
      </c>
      <c r="U3903">
        <f t="shared" si="304"/>
        <v>2016</v>
      </c>
    </row>
    <row r="3904" spans="1:21" ht="48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8323</v>
      </c>
      <c r="R3904" t="s">
        <v>8326</v>
      </c>
      <c r="S3904" s="16">
        <f t="shared" si="302"/>
        <v>42228.151701388888</v>
      </c>
      <c r="T3904" s="16">
        <f t="shared" si="303"/>
        <v>42253.151701388888</v>
      </c>
      <c r="U3904">
        <f t="shared" si="304"/>
        <v>2015</v>
      </c>
    </row>
    <row r="3905" spans="1:21" ht="48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8321</v>
      </c>
      <c r="R3905" t="s">
        <v>8339</v>
      </c>
      <c r="S3905" s="16">
        <f t="shared" si="302"/>
        <v>41041.167627314811</v>
      </c>
      <c r="T3905" s="16">
        <f t="shared" si="303"/>
        <v>41101.160474537035</v>
      </c>
      <c r="U3905">
        <f t="shared" si="304"/>
        <v>2012</v>
      </c>
    </row>
    <row r="3906" spans="1:21" ht="48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8308</v>
      </c>
      <c r="R3906" t="s">
        <v>8342</v>
      </c>
      <c r="S3906" s="16">
        <f t="shared" si="302"/>
        <v>42380.696342592593</v>
      </c>
      <c r="T3906" s="16">
        <f t="shared" si="303"/>
        <v>42410.696342592593</v>
      </c>
      <c r="U3906">
        <f t="shared" si="304"/>
        <v>2016</v>
      </c>
    </row>
    <row r="3907" spans="1:21" ht="48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s="11" t="s">
        <v>8308</v>
      </c>
      <c r="R3907" t="s">
        <v>8342</v>
      </c>
      <c r="S3907" s="16">
        <f t="shared" ref="S3907:S3970" si="307">(((J3907/60)/60)/24)+DATE(1970,1,1)</f>
        <v>42503.353506944448</v>
      </c>
      <c r="T3907" s="16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8321</v>
      </c>
      <c r="R3908" t="s">
        <v>8339</v>
      </c>
      <c r="S3908" s="16">
        <f t="shared" si="307"/>
        <v>42223.616018518514</v>
      </c>
      <c r="T3908" s="16">
        <f t="shared" si="308"/>
        <v>42253.615277777775</v>
      </c>
      <c r="U3908">
        <f t="shared" si="309"/>
        <v>2015</v>
      </c>
    </row>
    <row r="3909" spans="1:21" ht="32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1" t="s">
        <v>8321</v>
      </c>
      <c r="R3909" t="s">
        <v>8337</v>
      </c>
      <c r="S3909" s="16">
        <f t="shared" si="307"/>
        <v>41969.767824074079</v>
      </c>
      <c r="T3909" s="16">
        <f t="shared" si="308"/>
        <v>42012.762499999997</v>
      </c>
      <c r="U3909">
        <f t="shared" si="309"/>
        <v>2014</v>
      </c>
    </row>
    <row r="3910" spans="1:21" ht="48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8321</v>
      </c>
      <c r="R3910" t="s">
        <v>8339</v>
      </c>
      <c r="S3910" s="16">
        <f t="shared" si="307"/>
        <v>42591.31858796296</v>
      </c>
      <c r="T3910" s="16">
        <f t="shared" si="308"/>
        <v>42651.31858796296</v>
      </c>
      <c r="U3910">
        <f t="shared" si="309"/>
        <v>2016</v>
      </c>
    </row>
    <row r="3911" spans="1:21" ht="48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8321</v>
      </c>
      <c r="R3911" t="s">
        <v>8339</v>
      </c>
      <c r="S3911" s="16">
        <f t="shared" si="307"/>
        <v>42171.827604166669</v>
      </c>
      <c r="T3911" s="16">
        <f t="shared" si="308"/>
        <v>42201.827604166669</v>
      </c>
      <c r="U3911">
        <f t="shared" si="309"/>
        <v>2015</v>
      </c>
    </row>
    <row r="3912" spans="1:21" ht="64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1" t="s">
        <v>8327</v>
      </c>
      <c r="R3912" t="s">
        <v>8350</v>
      </c>
      <c r="S3912" s="16">
        <f t="shared" si="307"/>
        <v>40338.02002314815</v>
      </c>
      <c r="T3912" s="16">
        <f t="shared" si="308"/>
        <v>40367.944444444445</v>
      </c>
      <c r="U3912">
        <f t="shared" si="309"/>
        <v>2010</v>
      </c>
    </row>
    <row r="3913" spans="1:21" ht="48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1" t="s">
        <v>8327</v>
      </c>
      <c r="R3913" t="s">
        <v>8330</v>
      </c>
      <c r="S3913" s="16">
        <f t="shared" si="307"/>
        <v>42451.866967592592</v>
      </c>
      <c r="T3913" s="16">
        <f t="shared" si="308"/>
        <v>42491.866967592592</v>
      </c>
      <c r="U3913">
        <f t="shared" si="309"/>
        <v>2016</v>
      </c>
    </row>
    <row r="3914" spans="1:21" ht="64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1" t="s">
        <v>8319</v>
      </c>
      <c r="R3914" t="s">
        <v>8357</v>
      </c>
      <c r="S3914" s="16">
        <f t="shared" si="307"/>
        <v>42047.05574074074</v>
      </c>
      <c r="T3914" s="16">
        <f t="shared" si="308"/>
        <v>42077.014074074075</v>
      </c>
      <c r="U3914">
        <f t="shared" si="309"/>
        <v>2015</v>
      </c>
    </row>
    <row r="3915" spans="1:21" ht="48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8323</v>
      </c>
      <c r="R3915" t="s">
        <v>8326</v>
      </c>
      <c r="S3915" s="16">
        <f t="shared" si="307"/>
        <v>42408.999571759254</v>
      </c>
      <c r="T3915" s="16">
        <f t="shared" si="308"/>
        <v>42453.957905092597</v>
      </c>
      <c r="U3915">
        <f t="shared" si="309"/>
        <v>2016</v>
      </c>
    </row>
    <row r="3916" spans="1:21" ht="48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1" t="s">
        <v>8319</v>
      </c>
      <c r="R3916" t="s">
        <v>8345</v>
      </c>
      <c r="S3916" s="16">
        <f t="shared" si="307"/>
        <v>42154.726446759261</v>
      </c>
      <c r="T3916" s="16">
        <f t="shared" si="308"/>
        <v>42185.65625</v>
      </c>
      <c r="U3916">
        <f t="shared" si="309"/>
        <v>2015</v>
      </c>
    </row>
    <row r="3917" spans="1:21" ht="48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8321</v>
      </c>
      <c r="R3917" t="s">
        <v>8339</v>
      </c>
      <c r="S3917" s="16">
        <f t="shared" si="307"/>
        <v>42285.909027777772</v>
      </c>
      <c r="T3917" s="16">
        <f t="shared" si="308"/>
        <v>42299.790972222225</v>
      </c>
      <c r="U3917">
        <f t="shared" si="309"/>
        <v>2015</v>
      </c>
    </row>
    <row r="3918" spans="1:21" ht="64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8350</v>
      </c>
      <c r="S3918" s="16">
        <f t="shared" si="307"/>
        <v>40291.81150462963</v>
      </c>
      <c r="T3918" s="16">
        <f t="shared" si="308"/>
        <v>40337.799305555556</v>
      </c>
      <c r="U3918">
        <f t="shared" si="309"/>
        <v>2010</v>
      </c>
    </row>
    <row r="3919" spans="1:21" ht="48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8319</v>
      </c>
      <c r="R3919" t="s">
        <v>8345</v>
      </c>
      <c r="S3919" s="16">
        <f t="shared" si="307"/>
        <v>42029.07131944444</v>
      </c>
      <c r="T3919" s="16">
        <f t="shared" si="308"/>
        <v>42059.07131944444</v>
      </c>
      <c r="U3919">
        <f t="shared" si="309"/>
        <v>2015</v>
      </c>
    </row>
    <row r="3920" spans="1:21" ht="48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1" t="s">
        <v>8313</v>
      </c>
      <c r="R3920" t="s">
        <v>8353</v>
      </c>
      <c r="S3920" s="16">
        <f t="shared" si="307"/>
        <v>41847.930694444447</v>
      </c>
      <c r="T3920" s="16">
        <f t="shared" si="308"/>
        <v>41877.930694444447</v>
      </c>
      <c r="U3920">
        <f t="shared" si="309"/>
        <v>2014</v>
      </c>
    </row>
    <row r="3921" spans="1:21" ht="48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1" t="s">
        <v>8321</v>
      </c>
      <c r="R3921" t="s">
        <v>8325</v>
      </c>
      <c r="S3921" s="16">
        <f t="shared" si="307"/>
        <v>42072.758981481486</v>
      </c>
      <c r="T3921" s="16">
        <f t="shared" si="308"/>
        <v>42132.758981481486</v>
      </c>
      <c r="U3921">
        <f t="shared" si="309"/>
        <v>2015</v>
      </c>
    </row>
    <row r="3922" spans="1:21" ht="16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1" t="s">
        <v>8321</v>
      </c>
      <c r="R3922" t="s">
        <v>8325</v>
      </c>
      <c r="S3922" s="16">
        <f t="shared" si="307"/>
        <v>42255.927824074075</v>
      </c>
      <c r="T3922" s="16">
        <f t="shared" si="308"/>
        <v>42285.874305555553</v>
      </c>
      <c r="U3922">
        <f t="shared" si="309"/>
        <v>2015</v>
      </c>
    </row>
    <row r="3923" spans="1:21" ht="32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8321</v>
      </c>
      <c r="R3923" t="s">
        <v>8339</v>
      </c>
      <c r="S3923" s="16">
        <f t="shared" si="307"/>
        <v>41827.989861111113</v>
      </c>
      <c r="T3923" s="16">
        <f t="shared" si="308"/>
        <v>41887.989861111113</v>
      </c>
      <c r="U3923">
        <f t="shared" si="309"/>
        <v>2014</v>
      </c>
    </row>
    <row r="3924" spans="1:21" ht="48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1" t="s">
        <v>8319</v>
      </c>
      <c r="R3924" t="s">
        <v>8345</v>
      </c>
      <c r="S3924" s="16">
        <f t="shared" si="307"/>
        <v>41897.660833333335</v>
      </c>
      <c r="T3924" s="16">
        <f t="shared" si="308"/>
        <v>41927.660833333335</v>
      </c>
      <c r="U3924">
        <f t="shared" si="309"/>
        <v>2014</v>
      </c>
    </row>
    <row r="3925" spans="1:21" ht="32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1" t="s">
        <v>8311</v>
      </c>
      <c r="R3925" t="s">
        <v>8348</v>
      </c>
      <c r="S3925" s="16">
        <f t="shared" si="307"/>
        <v>42289.89634259259</v>
      </c>
      <c r="T3925" s="16">
        <f t="shared" si="308"/>
        <v>42319.938009259262</v>
      </c>
      <c r="U3925">
        <f t="shared" si="309"/>
        <v>2015</v>
      </c>
    </row>
    <row r="3926" spans="1:21" ht="48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1" t="s">
        <v>8313</v>
      </c>
      <c r="R3926" t="s">
        <v>8355</v>
      </c>
      <c r="S3926" s="16">
        <f t="shared" si="307"/>
        <v>42219.282951388886</v>
      </c>
      <c r="T3926" s="16">
        <f t="shared" si="308"/>
        <v>42249.282951388886</v>
      </c>
      <c r="U3926">
        <f t="shared" si="309"/>
        <v>2015</v>
      </c>
    </row>
    <row r="3927" spans="1:21" ht="32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6">
        <f t="shared" si="307"/>
        <v>42779.21365740741</v>
      </c>
      <c r="T3927" s="16">
        <f t="shared" si="308"/>
        <v>42839.171990740739</v>
      </c>
      <c r="U3927">
        <f t="shared" si="309"/>
        <v>2017</v>
      </c>
    </row>
    <row r="3928" spans="1:21" ht="48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8319</v>
      </c>
      <c r="R3928" t="s">
        <v>8345</v>
      </c>
      <c r="S3928" s="16">
        <f t="shared" si="307"/>
        <v>42238.022905092599</v>
      </c>
      <c r="T3928" s="16">
        <f t="shared" si="308"/>
        <v>42286.708333333328</v>
      </c>
      <c r="U3928">
        <f t="shared" si="309"/>
        <v>2015</v>
      </c>
    </row>
    <row r="3929" spans="1:21" ht="48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8323</v>
      </c>
      <c r="R3929" t="s">
        <v>8326</v>
      </c>
      <c r="S3929" s="16">
        <f t="shared" si="307"/>
        <v>42253.633159722223</v>
      </c>
      <c r="T3929" s="16">
        <f t="shared" si="308"/>
        <v>42313.674826388888</v>
      </c>
      <c r="U3929">
        <f t="shared" si="309"/>
        <v>2015</v>
      </c>
    </row>
    <row r="3930" spans="1:21" ht="64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8311</v>
      </c>
      <c r="R3930" t="s">
        <v>8356</v>
      </c>
      <c r="S3930" s="16">
        <f t="shared" si="307"/>
        <v>42632.328784722224</v>
      </c>
      <c r="T3930" s="16">
        <f t="shared" si="308"/>
        <v>42662.328784722224</v>
      </c>
      <c r="U3930">
        <f t="shared" si="309"/>
        <v>2016</v>
      </c>
    </row>
    <row r="3931" spans="1:21" ht="48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1" t="s">
        <v>8321</v>
      </c>
      <c r="R3931" t="s">
        <v>8337</v>
      </c>
      <c r="S3931" s="16">
        <f t="shared" si="307"/>
        <v>42559.064143518524</v>
      </c>
      <c r="T3931" s="16">
        <f t="shared" si="308"/>
        <v>42616.246527777781</v>
      </c>
      <c r="U3931">
        <f t="shared" si="309"/>
        <v>2016</v>
      </c>
    </row>
    <row r="3932" spans="1:21" ht="48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1" t="s">
        <v>8327</v>
      </c>
      <c r="R3932" t="s">
        <v>8350</v>
      </c>
      <c r="S3932" s="16">
        <f t="shared" si="307"/>
        <v>41562.67155092593</v>
      </c>
      <c r="T3932" s="16">
        <f t="shared" si="308"/>
        <v>41592.713217592594</v>
      </c>
      <c r="U3932">
        <f t="shared" si="309"/>
        <v>2013</v>
      </c>
    </row>
    <row r="3933" spans="1:21" ht="48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1" t="s">
        <v>8327</v>
      </c>
      <c r="R3933" t="s">
        <v>8330</v>
      </c>
      <c r="S3933" s="16">
        <f t="shared" si="307"/>
        <v>42179.306388888886</v>
      </c>
      <c r="T3933" s="16">
        <f t="shared" si="308"/>
        <v>42239.306388888886</v>
      </c>
      <c r="U3933">
        <f t="shared" si="309"/>
        <v>2015</v>
      </c>
    </row>
    <row r="3934" spans="1:21" ht="48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1" t="s">
        <v>8308</v>
      </c>
      <c r="R3934" t="s">
        <v>8342</v>
      </c>
      <c r="S3934" s="16">
        <f t="shared" si="307"/>
        <v>41897.702199074076</v>
      </c>
      <c r="T3934" s="16">
        <f t="shared" si="308"/>
        <v>41918.208333333336</v>
      </c>
      <c r="U3934">
        <f t="shared" si="309"/>
        <v>2014</v>
      </c>
    </row>
    <row r="3935" spans="1:21" ht="48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8323</v>
      </c>
      <c r="R3935" t="s">
        <v>8326</v>
      </c>
      <c r="S3935" s="16">
        <f t="shared" si="307"/>
        <v>41916.597638888888</v>
      </c>
      <c r="T3935" s="16">
        <f t="shared" si="308"/>
        <v>41976.639305555553</v>
      </c>
      <c r="U3935">
        <f t="shared" si="309"/>
        <v>2014</v>
      </c>
    </row>
    <row r="3936" spans="1:21" ht="48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1" t="s">
        <v>8323</v>
      </c>
      <c r="R3936" t="s">
        <v>8335</v>
      </c>
      <c r="S3936" s="16">
        <f t="shared" si="307"/>
        <v>42255.696006944447</v>
      </c>
      <c r="T3936" s="16">
        <f t="shared" si="308"/>
        <v>42285.696006944447</v>
      </c>
      <c r="U3936">
        <f t="shared" si="309"/>
        <v>2015</v>
      </c>
    </row>
    <row r="3937" spans="1:21" ht="48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8323</v>
      </c>
      <c r="R3937" t="s">
        <v>8326</v>
      </c>
      <c r="S3937" s="16">
        <f t="shared" si="307"/>
        <v>42457.932025462964</v>
      </c>
      <c r="T3937" s="16">
        <f t="shared" si="308"/>
        <v>42485.013888888891</v>
      </c>
      <c r="U3937">
        <f t="shared" si="309"/>
        <v>2016</v>
      </c>
    </row>
    <row r="3938" spans="1:21" ht="48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1" t="s">
        <v>8319</v>
      </c>
      <c r="R3938" t="s">
        <v>8345</v>
      </c>
      <c r="S3938" s="16">
        <f t="shared" si="307"/>
        <v>41830.723611111112</v>
      </c>
      <c r="T3938" s="16">
        <f t="shared" si="308"/>
        <v>41860.723611111112</v>
      </c>
      <c r="U3938">
        <f t="shared" si="309"/>
        <v>2014</v>
      </c>
    </row>
    <row r="3939" spans="1:21" ht="32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1" t="s">
        <v>8321</v>
      </c>
      <c r="R3939" t="s">
        <v>8337</v>
      </c>
      <c r="S3939" s="16">
        <f t="shared" si="307"/>
        <v>42221.909930555557</v>
      </c>
      <c r="T3939" s="16">
        <f t="shared" si="308"/>
        <v>42251.708333333328</v>
      </c>
      <c r="U3939">
        <f t="shared" si="309"/>
        <v>2015</v>
      </c>
    </row>
    <row r="3940" spans="1:21" ht="48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1" t="s">
        <v>8321</v>
      </c>
      <c r="R3940" t="s">
        <v>8337</v>
      </c>
      <c r="S3940" s="16">
        <f t="shared" si="307"/>
        <v>41904.07671296296</v>
      </c>
      <c r="T3940" s="16">
        <f t="shared" si="308"/>
        <v>41934.07671296296</v>
      </c>
      <c r="U3940">
        <f t="shared" si="309"/>
        <v>2014</v>
      </c>
    </row>
    <row r="3941" spans="1:21" ht="48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1" t="s">
        <v>8321</v>
      </c>
      <c r="R3941" t="s">
        <v>8325</v>
      </c>
      <c r="S3941" s="16">
        <f t="shared" si="307"/>
        <v>42171.913090277783</v>
      </c>
      <c r="T3941" s="16">
        <f t="shared" si="308"/>
        <v>42231.913090277783</v>
      </c>
      <c r="U3941">
        <f t="shared" si="309"/>
        <v>2015</v>
      </c>
    </row>
    <row r="3942" spans="1:21" ht="48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1" t="s">
        <v>8321</v>
      </c>
      <c r="R3942" t="s">
        <v>8325</v>
      </c>
      <c r="S3942" s="16">
        <f t="shared" si="307"/>
        <v>42767.812893518523</v>
      </c>
      <c r="T3942" s="16">
        <f t="shared" si="308"/>
        <v>42797.833333333328</v>
      </c>
      <c r="U3942">
        <f t="shared" si="309"/>
        <v>2017</v>
      </c>
    </row>
    <row r="3943" spans="1:21" ht="64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8321</v>
      </c>
      <c r="R3943" t="s">
        <v>8339</v>
      </c>
      <c r="S3943" s="16">
        <f t="shared" si="307"/>
        <v>40070.901412037041</v>
      </c>
      <c r="T3943" s="16">
        <f t="shared" si="308"/>
        <v>40144.207638888889</v>
      </c>
      <c r="U3943">
        <f t="shared" si="309"/>
        <v>2009</v>
      </c>
    </row>
    <row r="3944" spans="1:21" ht="32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8321</v>
      </c>
      <c r="R3944" t="s">
        <v>8339</v>
      </c>
      <c r="S3944" s="16">
        <f t="shared" si="307"/>
        <v>42091.778703703705</v>
      </c>
      <c r="T3944" s="16">
        <f t="shared" si="308"/>
        <v>42151.778703703705</v>
      </c>
      <c r="U3944">
        <f t="shared" si="309"/>
        <v>2015</v>
      </c>
    </row>
    <row r="3945" spans="1:21" ht="48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6">
        <f t="shared" si="307"/>
        <v>42761.376238425932</v>
      </c>
      <c r="T3945" s="16">
        <f t="shared" si="308"/>
        <v>42791.376238425932</v>
      </c>
      <c r="U3945">
        <f t="shared" si="309"/>
        <v>2017</v>
      </c>
    </row>
    <row r="3946" spans="1:21" ht="48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6">
        <f t="shared" si="307"/>
        <v>42108.988900462966</v>
      </c>
      <c r="T3946" s="16">
        <f t="shared" si="308"/>
        <v>42138.988900462966</v>
      </c>
      <c r="U3946">
        <f t="shared" si="309"/>
        <v>2015</v>
      </c>
    </row>
    <row r="3947" spans="1:21" ht="48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6">
        <f t="shared" si="307"/>
        <v>41803.692789351851</v>
      </c>
      <c r="T3947" s="16">
        <f t="shared" si="308"/>
        <v>41833.692789351851</v>
      </c>
      <c r="U3947">
        <f t="shared" si="309"/>
        <v>2014</v>
      </c>
    </row>
    <row r="3948" spans="1:21" ht="48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1" t="s">
        <v>8311</v>
      </c>
      <c r="R3948" t="s">
        <v>8352</v>
      </c>
      <c r="S3948" s="16">
        <f t="shared" si="307"/>
        <v>42227.173159722224</v>
      </c>
      <c r="T3948" s="16">
        <f t="shared" si="308"/>
        <v>42257.173159722224</v>
      </c>
      <c r="U3948">
        <f t="shared" si="309"/>
        <v>2015</v>
      </c>
    </row>
    <row r="3949" spans="1:21" ht="64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1" t="s">
        <v>8327</v>
      </c>
      <c r="R3949" t="s">
        <v>8350</v>
      </c>
      <c r="S3949" s="16">
        <f t="shared" si="307"/>
        <v>42248.723738425921</v>
      </c>
      <c r="T3949" s="16">
        <f t="shared" si="308"/>
        <v>42268.723738425921</v>
      </c>
      <c r="U3949">
        <f t="shared" si="309"/>
        <v>2015</v>
      </c>
    </row>
    <row r="3950" spans="1:21" ht="48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8310</v>
      </c>
      <c r="S3950" s="16">
        <f t="shared" si="307"/>
        <v>42614.356770833328</v>
      </c>
      <c r="T3950" s="16">
        <f t="shared" si="308"/>
        <v>42644.356770833328</v>
      </c>
      <c r="U3950">
        <f t="shared" si="309"/>
        <v>2016</v>
      </c>
    </row>
    <row r="3951" spans="1:21" ht="48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1" t="s">
        <v>8316</v>
      </c>
      <c r="R3951" t="s">
        <v>8344</v>
      </c>
      <c r="S3951" s="16">
        <f t="shared" si="307"/>
        <v>42192.462048611109</v>
      </c>
      <c r="T3951" s="16">
        <f t="shared" si="308"/>
        <v>42222.462048611109</v>
      </c>
      <c r="U3951">
        <f t="shared" si="309"/>
        <v>2015</v>
      </c>
    </row>
    <row r="3952" spans="1:21" ht="48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1" t="s">
        <v>8327</v>
      </c>
      <c r="R3952" t="s">
        <v>8354</v>
      </c>
      <c r="S3952" s="16">
        <f t="shared" si="307"/>
        <v>42193.941759259258</v>
      </c>
      <c r="T3952" s="16">
        <f t="shared" si="308"/>
        <v>42244.041666666672</v>
      </c>
      <c r="U3952">
        <f t="shared" si="309"/>
        <v>2015</v>
      </c>
    </row>
    <row r="3953" spans="1:21" ht="48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8311</v>
      </c>
      <c r="R3953" t="s">
        <v>8348</v>
      </c>
      <c r="S3953" s="16">
        <f t="shared" si="307"/>
        <v>41831.705555555556</v>
      </c>
      <c r="T3953" s="16">
        <f t="shared" si="308"/>
        <v>41862.166666666664</v>
      </c>
      <c r="U3953">
        <f t="shared" si="309"/>
        <v>2014</v>
      </c>
    </row>
    <row r="3954" spans="1:21" ht="48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1" t="s">
        <v>8311</v>
      </c>
      <c r="R3954" t="s">
        <v>8352</v>
      </c>
      <c r="S3954" s="16">
        <f t="shared" si="307"/>
        <v>41198.611712962964</v>
      </c>
      <c r="T3954" s="16">
        <f t="shared" si="308"/>
        <v>41228.653379629628</v>
      </c>
      <c r="U3954">
        <f t="shared" si="309"/>
        <v>2012</v>
      </c>
    </row>
    <row r="3955" spans="1:21" ht="48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1" t="s">
        <v>8327</v>
      </c>
      <c r="R3955" t="s">
        <v>8330</v>
      </c>
      <c r="S3955" s="16">
        <f t="shared" si="307"/>
        <v>42125.913807870369</v>
      </c>
      <c r="T3955" s="16">
        <f t="shared" si="308"/>
        <v>42185.913807870369</v>
      </c>
      <c r="U3955">
        <f t="shared" si="309"/>
        <v>2015</v>
      </c>
    </row>
    <row r="3956" spans="1:21" ht="48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1" t="s">
        <v>8327</v>
      </c>
      <c r="R3956" t="s">
        <v>8330</v>
      </c>
      <c r="S3956" s="16">
        <f t="shared" si="307"/>
        <v>42319.461377314816</v>
      </c>
      <c r="T3956" s="16">
        <f t="shared" si="308"/>
        <v>42349.461377314816</v>
      </c>
      <c r="U3956">
        <f t="shared" si="309"/>
        <v>2015</v>
      </c>
    </row>
    <row r="3957" spans="1:21" ht="48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6">
        <f t="shared" si="307"/>
        <v>42167.813703703709</v>
      </c>
      <c r="T3957" s="16">
        <f t="shared" si="308"/>
        <v>42197.813703703709</v>
      </c>
      <c r="U3957">
        <f t="shared" si="309"/>
        <v>2015</v>
      </c>
    </row>
    <row r="3958" spans="1:21" ht="48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1" t="s">
        <v>8319</v>
      </c>
      <c r="R3958" t="s">
        <v>8357</v>
      </c>
      <c r="S3958" s="16">
        <f t="shared" si="307"/>
        <v>41926.680879629632</v>
      </c>
      <c r="T3958" s="16">
        <f t="shared" si="308"/>
        <v>41956.722546296296</v>
      </c>
      <c r="U3958">
        <f t="shared" si="309"/>
        <v>2014</v>
      </c>
    </row>
    <row r="3959" spans="1:21" ht="48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8311</v>
      </c>
      <c r="R3959" t="s">
        <v>8356</v>
      </c>
      <c r="S3959" s="16">
        <f t="shared" si="307"/>
        <v>41415.461319444446</v>
      </c>
      <c r="T3959" s="16">
        <f t="shared" si="308"/>
        <v>41445.461319444446</v>
      </c>
      <c r="U3959">
        <f t="shared" si="309"/>
        <v>2013</v>
      </c>
    </row>
    <row r="3960" spans="1:21" ht="48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1" t="s">
        <v>8323</v>
      </c>
      <c r="R3960" t="s">
        <v>8335</v>
      </c>
      <c r="S3960" s="16">
        <f t="shared" si="307"/>
        <v>42236.276053240741</v>
      </c>
      <c r="T3960" s="16">
        <f t="shared" si="308"/>
        <v>42266.276053240741</v>
      </c>
      <c r="U3960">
        <f t="shared" si="309"/>
        <v>2015</v>
      </c>
    </row>
    <row r="3961" spans="1:21" ht="48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8323</v>
      </c>
      <c r="R3961" t="s">
        <v>8326</v>
      </c>
      <c r="S3961" s="16">
        <f t="shared" si="307"/>
        <v>42213.662905092591</v>
      </c>
      <c r="T3961" s="16">
        <f t="shared" si="308"/>
        <v>42243.662905092591</v>
      </c>
      <c r="U3961">
        <f t="shared" si="309"/>
        <v>2015</v>
      </c>
    </row>
    <row r="3962" spans="1:21" ht="48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8323</v>
      </c>
      <c r="R3962" t="s">
        <v>8326</v>
      </c>
      <c r="S3962" s="16">
        <f t="shared" si="307"/>
        <v>41941.585231481484</v>
      </c>
      <c r="T3962" s="16">
        <f t="shared" si="308"/>
        <v>41991.626898148148</v>
      </c>
      <c r="U3962">
        <f t="shared" si="309"/>
        <v>2014</v>
      </c>
    </row>
    <row r="3963" spans="1:21" ht="32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1" t="s">
        <v>8311</v>
      </c>
      <c r="R3963" t="s">
        <v>8348</v>
      </c>
      <c r="S3963" s="16">
        <f t="shared" si="307"/>
        <v>42199.873402777783</v>
      </c>
      <c r="T3963" s="16">
        <f t="shared" si="308"/>
        <v>42259.873402777783</v>
      </c>
      <c r="U3963">
        <f t="shared" si="309"/>
        <v>2015</v>
      </c>
    </row>
    <row r="3964" spans="1:21" ht="48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8323</v>
      </c>
      <c r="R3964" t="s">
        <v>8326</v>
      </c>
      <c r="S3964" s="16">
        <f t="shared" si="307"/>
        <v>42390.002650462964</v>
      </c>
      <c r="T3964" s="16">
        <f t="shared" si="308"/>
        <v>42398.970138888893</v>
      </c>
      <c r="U3964">
        <f t="shared" si="309"/>
        <v>2016</v>
      </c>
    </row>
    <row r="3965" spans="1:21" ht="64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1" t="s">
        <v>8346</v>
      </c>
      <c r="R3965" t="s">
        <v>8347</v>
      </c>
      <c r="S3965" s="16">
        <f t="shared" si="307"/>
        <v>42483.797395833331</v>
      </c>
      <c r="T3965" s="16">
        <f t="shared" si="308"/>
        <v>42527.839583333334</v>
      </c>
      <c r="U3965">
        <f t="shared" si="309"/>
        <v>2016</v>
      </c>
    </row>
    <row r="3966" spans="1:21" ht="48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6">
        <f t="shared" si="307"/>
        <v>42276.120636574073</v>
      </c>
      <c r="T3966" s="16">
        <f t="shared" si="308"/>
        <v>42306.120636574073</v>
      </c>
      <c r="U3966">
        <f t="shared" si="309"/>
        <v>2015</v>
      </c>
    </row>
    <row r="3967" spans="1:21" ht="48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1" t="s">
        <v>8321</v>
      </c>
      <c r="R3967" t="s">
        <v>8337</v>
      </c>
      <c r="S3967" s="16">
        <f t="shared" si="307"/>
        <v>42114.928726851853</v>
      </c>
      <c r="T3967" s="16">
        <f t="shared" si="308"/>
        <v>42139.928726851853</v>
      </c>
      <c r="U3967">
        <f t="shared" si="309"/>
        <v>2015</v>
      </c>
    </row>
    <row r="3968" spans="1:21" ht="48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1" t="s">
        <v>8311</v>
      </c>
      <c r="R3968" t="s">
        <v>8352</v>
      </c>
      <c r="S3968" s="16">
        <f t="shared" si="307"/>
        <v>42021.783368055556</v>
      </c>
      <c r="T3968" s="16">
        <f t="shared" si="308"/>
        <v>42051.783368055556</v>
      </c>
      <c r="U3968">
        <f t="shared" si="309"/>
        <v>2015</v>
      </c>
    </row>
    <row r="3969" spans="1:21" ht="32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1" t="s">
        <v>8346</v>
      </c>
      <c r="R3969" t="s">
        <v>8347</v>
      </c>
      <c r="S3969" s="16">
        <f t="shared" si="307"/>
        <v>42432.276712962965</v>
      </c>
      <c r="T3969" s="16">
        <f t="shared" si="308"/>
        <v>42492.041666666672</v>
      </c>
      <c r="U3969">
        <f t="shared" si="309"/>
        <v>2016</v>
      </c>
    </row>
    <row r="3970" spans="1:21" ht="48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8316</v>
      </c>
      <c r="R3970" t="s">
        <v>8344</v>
      </c>
      <c r="S3970" s="16">
        <f t="shared" si="307"/>
        <v>42022.006099537044</v>
      </c>
      <c r="T3970" s="16">
        <f t="shared" si="308"/>
        <v>42052.006099537044</v>
      </c>
      <c r="U3970">
        <f t="shared" si="309"/>
        <v>2015</v>
      </c>
    </row>
    <row r="3971" spans="1:21" ht="48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310"/>
        <v>0</v>
      </c>
      <c r="P3971">
        <f t="shared" si="311"/>
        <v>0</v>
      </c>
      <c r="Q3971" s="11" t="s">
        <v>8311</v>
      </c>
      <c r="R3971" t="s">
        <v>8348</v>
      </c>
      <c r="S3971" s="16">
        <f t="shared" ref="S3971:S4034" si="312">(((J3971/60)/60)/24)+DATE(1970,1,1)</f>
        <v>41945.133506944447</v>
      </c>
      <c r="T3971" s="16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1" t="s">
        <v>8311</v>
      </c>
      <c r="R3972" t="s">
        <v>8349</v>
      </c>
      <c r="S3972" s="16">
        <f t="shared" si="312"/>
        <v>40079.566157407404</v>
      </c>
      <c r="T3972" s="16">
        <f t="shared" si="313"/>
        <v>40149.034722222219</v>
      </c>
      <c r="U3972">
        <f t="shared" si="314"/>
        <v>2009</v>
      </c>
    </row>
    <row r="3973" spans="1:21" ht="48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1" t="s">
        <v>8327</v>
      </c>
      <c r="R3973" t="s">
        <v>8330</v>
      </c>
      <c r="S3973" s="16">
        <f t="shared" si="312"/>
        <v>42325.683807870373</v>
      </c>
      <c r="T3973" s="16">
        <f t="shared" si="313"/>
        <v>42385.208333333328</v>
      </c>
      <c r="U3973">
        <f t="shared" si="314"/>
        <v>2015</v>
      </c>
    </row>
    <row r="3974" spans="1:21" ht="48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1" t="s">
        <v>8308</v>
      </c>
      <c r="R3974" t="s">
        <v>8342</v>
      </c>
      <c r="S3974" s="16">
        <f t="shared" si="312"/>
        <v>42157.916481481487</v>
      </c>
      <c r="T3974" s="16">
        <f t="shared" si="313"/>
        <v>42187.916481481487</v>
      </c>
      <c r="U3974">
        <f t="shared" si="314"/>
        <v>2015</v>
      </c>
    </row>
    <row r="3975" spans="1:21" ht="48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1" t="s">
        <v>8311</v>
      </c>
      <c r="R3975" t="s">
        <v>8356</v>
      </c>
      <c r="S3975" s="16">
        <f t="shared" si="312"/>
        <v>41194.579027777778</v>
      </c>
      <c r="T3975" s="16">
        <f t="shared" si="313"/>
        <v>41210.579027777778</v>
      </c>
      <c r="U3975">
        <f t="shared" si="314"/>
        <v>2012</v>
      </c>
    </row>
    <row r="3976" spans="1:21" ht="48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1" t="s">
        <v>8323</v>
      </c>
      <c r="R3976" t="s">
        <v>8335</v>
      </c>
      <c r="S3976" s="16">
        <f t="shared" si="312"/>
        <v>42683.151331018518</v>
      </c>
      <c r="T3976" s="16">
        <f t="shared" si="313"/>
        <v>42713.192997685182</v>
      </c>
      <c r="U3976">
        <f t="shared" si="314"/>
        <v>2016</v>
      </c>
    </row>
    <row r="3977" spans="1:21" ht="48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8323</v>
      </c>
      <c r="R3977" t="s">
        <v>8326</v>
      </c>
      <c r="S3977" s="16">
        <f t="shared" si="312"/>
        <v>42282.655543981484</v>
      </c>
      <c r="T3977" s="16">
        <f t="shared" si="313"/>
        <v>42342.697210648148</v>
      </c>
      <c r="U3977">
        <f t="shared" si="314"/>
        <v>2015</v>
      </c>
    </row>
    <row r="3978" spans="1:21" ht="48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1" t="s">
        <v>8311</v>
      </c>
      <c r="R3978" t="s">
        <v>8352</v>
      </c>
      <c r="S3978" s="16">
        <f t="shared" si="312"/>
        <v>42690.858449074076</v>
      </c>
      <c r="T3978" s="16">
        <f t="shared" si="313"/>
        <v>42708.25</v>
      </c>
      <c r="U3978">
        <f t="shared" si="314"/>
        <v>2016</v>
      </c>
    </row>
    <row r="3979" spans="1:21" ht="48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1" t="s">
        <v>8346</v>
      </c>
      <c r="R3979" t="s">
        <v>8347</v>
      </c>
      <c r="S3979" s="16">
        <f t="shared" si="312"/>
        <v>42406.992418981477</v>
      </c>
      <c r="T3979" s="16">
        <f t="shared" si="313"/>
        <v>42436.992418981477</v>
      </c>
      <c r="U3979">
        <f t="shared" si="314"/>
        <v>2016</v>
      </c>
    </row>
    <row r="3980" spans="1:21" ht="48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1" t="s">
        <v>8313</v>
      </c>
      <c r="R3980" t="s">
        <v>8355</v>
      </c>
      <c r="S3980" s="16">
        <f t="shared" si="312"/>
        <v>42121.824525462958</v>
      </c>
      <c r="T3980" s="16">
        <f t="shared" si="313"/>
        <v>42151.824525462958</v>
      </c>
      <c r="U3980">
        <f t="shared" si="314"/>
        <v>2015</v>
      </c>
    </row>
    <row r="3981" spans="1:21" ht="48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1" t="s">
        <v>8327</v>
      </c>
      <c r="R3981" t="s">
        <v>8350</v>
      </c>
      <c r="S3981" s="16">
        <f t="shared" si="312"/>
        <v>40434.853402777779</v>
      </c>
      <c r="T3981" s="16">
        <f t="shared" si="313"/>
        <v>40473.208333333336</v>
      </c>
      <c r="U3981">
        <f t="shared" si="314"/>
        <v>2010</v>
      </c>
    </row>
    <row r="3982" spans="1:21" ht="48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1" t="s">
        <v>8311</v>
      </c>
      <c r="R3982" t="s">
        <v>8356</v>
      </c>
      <c r="S3982" s="16">
        <f t="shared" si="312"/>
        <v>41747.887060185189</v>
      </c>
      <c r="T3982" s="16">
        <f t="shared" si="313"/>
        <v>41807.887060185189</v>
      </c>
      <c r="U3982">
        <f t="shared" si="314"/>
        <v>2014</v>
      </c>
    </row>
    <row r="3983" spans="1:21" ht="48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1" t="s">
        <v>8316</v>
      </c>
      <c r="R3983" t="s">
        <v>8334</v>
      </c>
      <c r="S3983" s="16">
        <f t="shared" si="312"/>
        <v>41410.703993055555</v>
      </c>
      <c r="T3983" s="16">
        <f t="shared" si="313"/>
        <v>41424.703993055555</v>
      </c>
      <c r="U3983">
        <f t="shared" si="314"/>
        <v>2013</v>
      </c>
    </row>
    <row r="3984" spans="1:21" ht="48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1" t="s">
        <v>8313</v>
      </c>
      <c r="R3984" t="s">
        <v>8353</v>
      </c>
      <c r="S3984" s="16">
        <f t="shared" si="312"/>
        <v>42651.006273148145</v>
      </c>
      <c r="T3984" s="16">
        <f t="shared" si="313"/>
        <v>42711.047939814816</v>
      </c>
      <c r="U3984">
        <f t="shared" si="314"/>
        <v>2016</v>
      </c>
    </row>
    <row r="3985" spans="1:21" ht="48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1" t="s">
        <v>8321</v>
      </c>
      <c r="R3985" t="s">
        <v>8337</v>
      </c>
      <c r="S3985" s="16">
        <f t="shared" si="312"/>
        <v>42096.410115740742</v>
      </c>
      <c r="T3985" s="16">
        <f t="shared" si="313"/>
        <v>42140.427777777775</v>
      </c>
      <c r="U3985">
        <f t="shared" si="314"/>
        <v>2015</v>
      </c>
    </row>
    <row r="3986" spans="1:21" ht="48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1" t="s">
        <v>8321</v>
      </c>
      <c r="R3986" t="s">
        <v>8325</v>
      </c>
      <c r="S3986" s="16">
        <f t="shared" si="312"/>
        <v>42383.933993055558</v>
      </c>
      <c r="T3986" s="16">
        <f t="shared" si="313"/>
        <v>42413.933993055558</v>
      </c>
      <c r="U3986">
        <f t="shared" si="314"/>
        <v>2016</v>
      </c>
    </row>
    <row r="3987" spans="1:21" ht="64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8321</v>
      </c>
      <c r="R3987" t="s">
        <v>8339</v>
      </c>
      <c r="S3987" s="16">
        <f t="shared" si="312"/>
        <v>42228.629884259266</v>
      </c>
      <c r="T3987" s="16">
        <f t="shared" si="313"/>
        <v>42288.629884259266</v>
      </c>
      <c r="U3987">
        <f t="shared" si="314"/>
        <v>2015</v>
      </c>
    </row>
    <row r="3988" spans="1:21" ht="48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1" t="s">
        <v>8327</v>
      </c>
      <c r="R3988" t="s">
        <v>8328</v>
      </c>
      <c r="S3988" s="16">
        <f t="shared" si="312"/>
        <v>41211.688750000001</v>
      </c>
      <c r="T3988" s="16">
        <f t="shared" si="313"/>
        <v>41241.730416666665</v>
      </c>
      <c r="U3988">
        <f t="shared" si="314"/>
        <v>2012</v>
      </c>
    </row>
    <row r="3989" spans="1:21" ht="48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1" t="s">
        <v>8346</v>
      </c>
      <c r="R3989" t="s">
        <v>8347</v>
      </c>
      <c r="S3989" s="16">
        <f t="shared" si="312"/>
        <v>42319.851388888885</v>
      </c>
      <c r="T3989" s="16">
        <f t="shared" si="313"/>
        <v>42364.851388888885</v>
      </c>
      <c r="U3989">
        <f t="shared" si="314"/>
        <v>2015</v>
      </c>
    </row>
    <row r="3990" spans="1:21" ht="48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1" t="s">
        <v>8316</v>
      </c>
      <c r="R3990" t="s">
        <v>8344</v>
      </c>
      <c r="S3990" s="16">
        <f t="shared" si="312"/>
        <v>42212.624189814815</v>
      </c>
      <c r="T3990" s="16">
        <f t="shared" si="313"/>
        <v>42272.624189814815</v>
      </c>
      <c r="U3990">
        <f t="shared" si="314"/>
        <v>2015</v>
      </c>
    </row>
    <row r="3991" spans="1:21" ht="48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1" t="s">
        <v>8327</v>
      </c>
      <c r="R3991" t="s">
        <v>8330</v>
      </c>
      <c r="S3991" s="16">
        <f t="shared" si="312"/>
        <v>42272.087766203709</v>
      </c>
      <c r="T3991" s="16">
        <f t="shared" si="313"/>
        <v>42302.087766203709</v>
      </c>
      <c r="U3991">
        <f t="shared" si="314"/>
        <v>2015</v>
      </c>
    </row>
    <row r="3992" spans="1:21" ht="48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1" t="s">
        <v>8327</v>
      </c>
      <c r="R3992" t="s">
        <v>8330</v>
      </c>
      <c r="S3992" s="16">
        <f t="shared" si="312"/>
        <v>42171.817384259266</v>
      </c>
      <c r="T3992" s="16">
        <f t="shared" si="313"/>
        <v>42201.817384259266</v>
      </c>
      <c r="U3992">
        <f t="shared" si="314"/>
        <v>2015</v>
      </c>
    </row>
    <row r="3993" spans="1:21" ht="48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1" t="s">
        <v>8313</v>
      </c>
      <c r="R3993" t="s">
        <v>8314</v>
      </c>
      <c r="S3993" s="16">
        <f t="shared" si="312"/>
        <v>42172.906678240746</v>
      </c>
      <c r="T3993" s="16">
        <f t="shared" si="313"/>
        <v>42186.906678240746</v>
      </c>
      <c r="U3993">
        <f t="shared" si="314"/>
        <v>2015</v>
      </c>
    </row>
    <row r="3994" spans="1:21" ht="48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1" t="s">
        <v>8308</v>
      </c>
      <c r="R3994" t="s">
        <v>8342</v>
      </c>
      <c r="S3994" s="16">
        <f t="shared" si="312"/>
        <v>42060.001805555556</v>
      </c>
      <c r="T3994" s="16">
        <f t="shared" si="313"/>
        <v>42094.985416666663</v>
      </c>
      <c r="U3994">
        <f t="shared" si="314"/>
        <v>2015</v>
      </c>
    </row>
    <row r="3995" spans="1:21" ht="48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6">
        <f t="shared" si="312"/>
        <v>41993.738298611104</v>
      </c>
      <c r="T3995" s="16">
        <f t="shared" si="313"/>
        <v>42053.738298611104</v>
      </c>
      <c r="U3995">
        <f t="shared" si="314"/>
        <v>2014</v>
      </c>
    </row>
    <row r="3996" spans="1:21" ht="48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6">
        <f t="shared" si="312"/>
        <v>42388.589085648149</v>
      </c>
      <c r="T3996" s="16">
        <f t="shared" si="313"/>
        <v>42395.589085648149</v>
      </c>
      <c r="U3996">
        <f t="shared" si="314"/>
        <v>2016</v>
      </c>
    </row>
    <row r="3997" spans="1:21" ht="32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8323</v>
      </c>
      <c r="R3997" t="s">
        <v>8326</v>
      </c>
      <c r="S3997" s="16">
        <f t="shared" si="312"/>
        <v>42115.11618055556</v>
      </c>
      <c r="T3997" s="16">
        <f t="shared" si="313"/>
        <v>42175.11618055556</v>
      </c>
      <c r="U3997">
        <f t="shared" si="314"/>
        <v>2015</v>
      </c>
    </row>
    <row r="3998" spans="1:21" ht="48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1" t="s">
        <v>8323</v>
      </c>
      <c r="R3998" t="s">
        <v>8324</v>
      </c>
      <c r="S3998" s="16">
        <f t="shared" si="312"/>
        <v>42077.129398148143</v>
      </c>
      <c r="T3998" s="16">
        <f t="shared" si="313"/>
        <v>42107.129398148143</v>
      </c>
      <c r="U3998">
        <f t="shared" si="314"/>
        <v>2015</v>
      </c>
    </row>
    <row r="3999" spans="1:21" ht="48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1" t="s">
        <v>8323</v>
      </c>
      <c r="R3999" t="s">
        <v>8335</v>
      </c>
      <c r="S3999" s="16">
        <f t="shared" si="312"/>
        <v>41899.627071759263</v>
      </c>
      <c r="T3999" s="16">
        <f t="shared" si="313"/>
        <v>41917.208333333336</v>
      </c>
      <c r="U3999">
        <f t="shared" si="314"/>
        <v>2014</v>
      </c>
    </row>
    <row r="4000" spans="1:21" ht="48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1" t="s">
        <v>8323</v>
      </c>
      <c r="R4000" t="s">
        <v>8335</v>
      </c>
      <c r="S4000" s="16">
        <f t="shared" si="312"/>
        <v>42269.126226851848</v>
      </c>
      <c r="T4000" s="16">
        <f t="shared" si="313"/>
        <v>42299.126226851848</v>
      </c>
      <c r="U4000">
        <f t="shared" si="314"/>
        <v>2015</v>
      </c>
    </row>
    <row r="4001" spans="1:21" ht="48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8323</v>
      </c>
      <c r="R4001" t="s">
        <v>8326</v>
      </c>
      <c r="S4001" s="16">
        <f t="shared" si="312"/>
        <v>41926.542303240742</v>
      </c>
      <c r="T4001" s="16">
        <f t="shared" si="313"/>
        <v>41938.75</v>
      </c>
      <c r="U4001">
        <f t="shared" si="314"/>
        <v>2014</v>
      </c>
    </row>
    <row r="4002" spans="1:21" ht="48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8323</v>
      </c>
      <c r="R4002" t="s">
        <v>8326</v>
      </c>
      <c r="S4002" s="16">
        <f t="shared" si="312"/>
        <v>42286.749780092592</v>
      </c>
      <c r="T4002" s="16">
        <f t="shared" si="313"/>
        <v>42316.791446759264</v>
      </c>
      <c r="U4002">
        <f t="shared" si="314"/>
        <v>2015</v>
      </c>
    </row>
    <row r="4003" spans="1:21" ht="48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8323</v>
      </c>
      <c r="R4003" t="s">
        <v>8326</v>
      </c>
      <c r="S4003" s="16">
        <f t="shared" si="312"/>
        <v>42069.391446759255</v>
      </c>
      <c r="T4003" s="16">
        <f t="shared" si="313"/>
        <v>42099.349780092598</v>
      </c>
      <c r="U4003">
        <f t="shared" si="314"/>
        <v>2015</v>
      </c>
    </row>
    <row r="4004" spans="1:21" ht="48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8323</v>
      </c>
      <c r="R4004" t="s">
        <v>8326</v>
      </c>
      <c r="S4004" s="16">
        <f t="shared" si="312"/>
        <v>42511.698101851856</v>
      </c>
      <c r="T4004" s="16">
        <f t="shared" si="313"/>
        <v>42535.787500000006</v>
      </c>
      <c r="U4004">
        <f t="shared" si="314"/>
        <v>2016</v>
      </c>
    </row>
    <row r="4005" spans="1:21" ht="32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1" t="s">
        <v>8327</v>
      </c>
      <c r="R4005" t="s">
        <v>8350</v>
      </c>
      <c r="S4005" s="16">
        <f t="shared" si="312"/>
        <v>40767.192395833335</v>
      </c>
      <c r="T4005" s="16">
        <f t="shared" si="313"/>
        <v>40797.192395833335</v>
      </c>
      <c r="U4005">
        <f t="shared" si="314"/>
        <v>2011</v>
      </c>
    </row>
    <row r="4006" spans="1:21" ht="48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8323</v>
      </c>
      <c r="R4006" t="s">
        <v>8326</v>
      </c>
      <c r="S4006" s="16">
        <f t="shared" si="312"/>
        <v>41950.114108796297</v>
      </c>
      <c r="T4006" s="16">
        <f t="shared" si="313"/>
        <v>42010.114108796297</v>
      </c>
      <c r="U4006">
        <f t="shared" si="314"/>
        <v>2014</v>
      </c>
    </row>
    <row r="4007" spans="1:21" ht="48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8342</v>
      </c>
      <c r="S4007" s="16">
        <f t="shared" si="312"/>
        <v>42282.71629629629</v>
      </c>
      <c r="T4007" s="16">
        <f t="shared" si="313"/>
        <v>42312.757962962962</v>
      </c>
      <c r="U4007">
        <f t="shared" si="314"/>
        <v>2015</v>
      </c>
    </row>
    <row r="4008" spans="1:21" ht="48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1" t="s">
        <v>8311</v>
      </c>
      <c r="R4008" t="s">
        <v>8352</v>
      </c>
      <c r="S4008" s="16">
        <f t="shared" si="312"/>
        <v>41594.207060185188</v>
      </c>
      <c r="T4008" s="16">
        <f t="shared" si="313"/>
        <v>41624.207060185188</v>
      </c>
      <c r="U4008">
        <f t="shared" si="314"/>
        <v>2013</v>
      </c>
    </row>
    <row r="4009" spans="1:21" ht="48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1" t="s">
        <v>8327</v>
      </c>
      <c r="R4009" t="s">
        <v>8350</v>
      </c>
      <c r="S4009" s="16">
        <f t="shared" si="312"/>
        <v>40340.801562499997</v>
      </c>
      <c r="T4009" s="16">
        <f t="shared" si="313"/>
        <v>40386.207638888889</v>
      </c>
      <c r="U4009">
        <f t="shared" si="314"/>
        <v>2010</v>
      </c>
    </row>
    <row r="4010" spans="1:21" ht="16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1" t="s">
        <v>8346</v>
      </c>
      <c r="R4010" t="s">
        <v>8347</v>
      </c>
      <c r="S4010" s="16">
        <f t="shared" si="312"/>
        <v>42231.7971875</v>
      </c>
      <c r="T4010" s="16">
        <f t="shared" si="313"/>
        <v>42261.7971875</v>
      </c>
      <c r="U4010">
        <f t="shared" si="314"/>
        <v>2015</v>
      </c>
    </row>
    <row r="4011" spans="1:21" ht="48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1" t="s">
        <v>8346</v>
      </c>
      <c r="R4011" t="s">
        <v>8347</v>
      </c>
      <c r="S4011" s="16">
        <f t="shared" si="312"/>
        <v>41831.851840277777</v>
      </c>
      <c r="T4011" s="16">
        <f t="shared" si="313"/>
        <v>41861.916666666664</v>
      </c>
      <c r="U4011">
        <f t="shared" si="314"/>
        <v>2014</v>
      </c>
    </row>
    <row r="4012" spans="1:21" ht="16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1" t="s">
        <v>8327</v>
      </c>
      <c r="R4012" t="s">
        <v>8354</v>
      </c>
      <c r="S4012" s="16">
        <f t="shared" si="312"/>
        <v>41110.680138888885</v>
      </c>
      <c r="T4012" s="16">
        <f t="shared" si="313"/>
        <v>41118.666666666664</v>
      </c>
      <c r="U4012">
        <f t="shared" si="314"/>
        <v>2012</v>
      </c>
    </row>
    <row r="4013" spans="1:21" ht="32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1" t="s">
        <v>8327</v>
      </c>
      <c r="R4013" t="s">
        <v>8354</v>
      </c>
      <c r="S4013" s="16">
        <f t="shared" si="312"/>
        <v>40883.962581018517</v>
      </c>
      <c r="T4013" s="16">
        <f t="shared" si="313"/>
        <v>40913.962581018517</v>
      </c>
      <c r="U4013">
        <f t="shared" si="314"/>
        <v>2011</v>
      </c>
    </row>
    <row r="4014" spans="1:21" ht="48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1" t="s">
        <v>8308</v>
      </c>
      <c r="R4014" t="s">
        <v>8310</v>
      </c>
      <c r="S4014" s="16">
        <f t="shared" si="312"/>
        <v>41806.106770833336</v>
      </c>
      <c r="T4014" s="16">
        <f t="shared" si="313"/>
        <v>41836.106770833336</v>
      </c>
      <c r="U4014">
        <f t="shared" si="314"/>
        <v>2014</v>
      </c>
    </row>
    <row r="4015" spans="1:21" ht="48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8308</v>
      </c>
      <c r="R4015" t="s">
        <v>8342</v>
      </c>
      <c r="S4015" s="16">
        <f t="shared" si="312"/>
        <v>42669.870173611111</v>
      </c>
      <c r="T4015" s="16">
        <f t="shared" si="313"/>
        <v>42699.911840277782</v>
      </c>
      <c r="U4015">
        <f t="shared" si="314"/>
        <v>2016</v>
      </c>
    </row>
    <row r="4016" spans="1:21" ht="32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8352</v>
      </c>
      <c r="S4016" s="16">
        <f t="shared" si="312"/>
        <v>41411.866608796299</v>
      </c>
      <c r="T4016" s="16">
        <f t="shared" si="313"/>
        <v>41441.866608796299</v>
      </c>
      <c r="U4016">
        <f t="shared" si="314"/>
        <v>2013</v>
      </c>
    </row>
    <row r="4017" spans="1:21" ht="48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8352</v>
      </c>
      <c r="S4017" s="16">
        <f t="shared" si="312"/>
        <v>42670.764039351852</v>
      </c>
      <c r="T4017" s="16">
        <f t="shared" si="313"/>
        <v>42700.805706018517</v>
      </c>
      <c r="U4017">
        <f t="shared" si="314"/>
        <v>2016</v>
      </c>
    </row>
    <row r="4018" spans="1:21" ht="32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8323</v>
      </c>
      <c r="R4018" t="s">
        <v>8326</v>
      </c>
      <c r="S4018" s="16">
        <f t="shared" si="312"/>
        <v>41793.710231481484</v>
      </c>
      <c r="T4018" s="16">
        <f t="shared" si="313"/>
        <v>41823.710231481484</v>
      </c>
      <c r="U4018">
        <f t="shared" si="314"/>
        <v>2014</v>
      </c>
    </row>
    <row r="4019" spans="1:21" ht="48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8321</v>
      </c>
      <c r="R4019" t="s">
        <v>8339</v>
      </c>
      <c r="S4019" s="16">
        <f t="shared" si="312"/>
        <v>42100.086145833338</v>
      </c>
      <c r="T4019" s="16">
        <f t="shared" si="313"/>
        <v>42130.086145833338</v>
      </c>
      <c r="U4019">
        <f t="shared" si="314"/>
        <v>2015</v>
      </c>
    </row>
    <row r="4020" spans="1:21" ht="48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1" t="s">
        <v>8327</v>
      </c>
      <c r="R4020" t="s">
        <v>8354</v>
      </c>
      <c r="S4020" s="16">
        <f t="shared" si="312"/>
        <v>41827.919166666667</v>
      </c>
      <c r="T4020" s="16">
        <f t="shared" si="313"/>
        <v>41858.291666666664</v>
      </c>
      <c r="U4020">
        <f t="shared" si="314"/>
        <v>2014</v>
      </c>
    </row>
    <row r="4021" spans="1:21" ht="16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1" t="s">
        <v>8311</v>
      </c>
      <c r="R4021" t="s">
        <v>8352</v>
      </c>
      <c r="S4021" s="16">
        <f t="shared" si="312"/>
        <v>41053.200960648144</v>
      </c>
      <c r="T4021" s="16">
        <f t="shared" si="313"/>
        <v>41111.618750000001</v>
      </c>
      <c r="U4021">
        <f t="shared" si="314"/>
        <v>2012</v>
      </c>
    </row>
    <row r="4022" spans="1:21" ht="32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1" t="s">
        <v>8311</v>
      </c>
      <c r="R4022" t="s">
        <v>8352</v>
      </c>
      <c r="S4022" s="16">
        <f t="shared" si="312"/>
        <v>40752.789710648147</v>
      </c>
      <c r="T4022" s="16">
        <f t="shared" si="313"/>
        <v>40782.789710648147</v>
      </c>
      <c r="U4022">
        <f t="shared" si="314"/>
        <v>2011</v>
      </c>
    </row>
    <row r="4023" spans="1:21" ht="48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1" t="s">
        <v>8327</v>
      </c>
      <c r="R4023" t="s">
        <v>8330</v>
      </c>
      <c r="S4023" s="16">
        <f t="shared" si="312"/>
        <v>42245.016736111109</v>
      </c>
      <c r="T4023" s="16">
        <f t="shared" si="313"/>
        <v>42256.666666666672</v>
      </c>
      <c r="U4023">
        <f t="shared" si="314"/>
        <v>2015</v>
      </c>
    </row>
    <row r="4024" spans="1:21" ht="48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1" t="s">
        <v>8313</v>
      </c>
      <c r="R4024" t="s">
        <v>8353</v>
      </c>
      <c r="S4024" s="16">
        <f t="shared" si="312"/>
        <v>42329.58839120371</v>
      </c>
      <c r="T4024" s="16">
        <f t="shared" si="313"/>
        <v>42359.58839120371</v>
      </c>
      <c r="U4024">
        <f t="shared" si="314"/>
        <v>2015</v>
      </c>
    </row>
    <row r="4025" spans="1:21" ht="48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1" t="s">
        <v>8316</v>
      </c>
      <c r="R4025" t="s">
        <v>8334</v>
      </c>
      <c r="S4025" s="16">
        <f t="shared" si="312"/>
        <v>40355.024953703702</v>
      </c>
      <c r="T4025" s="16">
        <f t="shared" si="313"/>
        <v>40390</v>
      </c>
      <c r="U4025">
        <f t="shared" si="314"/>
        <v>2010</v>
      </c>
    </row>
    <row r="4026" spans="1:21" ht="48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8308</v>
      </c>
      <c r="R4026" t="s">
        <v>8342</v>
      </c>
      <c r="S4026" s="16">
        <f t="shared" si="312"/>
        <v>42101.633703703701</v>
      </c>
      <c r="T4026" s="16">
        <f t="shared" si="313"/>
        <v>42161.633703703701</v>
      </c>
      <c r="U4026">
        <f t="shared" si="314"/>
        <v>2015</v>
      </c>
    </row>
    <row r="4027" spans="1:21" ht="48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1" t="s">
        <v>8308</v>
      </c>
      <c r="R4027" t="s">
        <v>8342</v>
      </c>
      <c r="S4027" s="16">
        <f t="shared" si="312"/>
        <v>42150.777731481481</v>
      </c>
      <c r="T4027" s="16">
        <f t="shared" si="313"/>
        <v>42180.777731481481</v>
      </c>
      <c r="U4027">
        <f t="shared" si="314"/>
        <v>2015</v>
      </c>
    </row>
    <row r="4028" spans="1:21" ht="48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6">
        <f t="shared" si="312"/>
        <v>42453.806307870371</v>
      </c>
      <c r="T4028" s="16">
        <f t="shared" si="313"/>
        <v>42513.806307870371</v>
      </c>
      <c r="U4028">
        <f t="shared" si="314"/>
        <v>2016</v>
      </c>
    </row>
    <row r="4029" spans="1:21" ht="48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6">
        <f t="shared" si="312"/>
        <v>42494.471666666665</v>
      </c>
      <c r="T4029" s="16">
        <f t="shared" si="313"/>
        <v>42524.471666666665</v>
      </c>
      <c r="U4029">
        <f t="shared" si="314"/>
        <v>2016</v>
      </c>
    </row>
    <row r="4030" spans="1:21" ht="48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1" t="s">
        <v>8311</v>
      </c>
      <c r="R4030" t="s">
        <v>8356</v>
      </c>
      <c r="S4030" s="16">
        <f t="shared" si="312"/>
        <v>41078.899826388886</v>
      </c>
      <c r="T4030" s="16">
        <f t="shared" si="313"/>
        <v>41090.833333333336</v>
      </c>
      <c r="U4030">
        <f t="shared" si="314"/>
        <v>2012</v>
      </c>
    </row>
    <row r="4031" spans="1:21" ht="48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1" t="s">
        <v>8311</v>
      </c>
      <c r="R4031" t="s">
        <v>8349</v>
      </c>
      <c r="S4031" s="16">
        <f t="shared" si="312"/>
        <v>40990.050069444449</v>
      </c>
      <c r="T4031" s="16">
        <f t="shared" si="313"/>
        <v>41050.050069444449</v>
      </c>
      <c r="U4031">
        <f t="shared" si="314"/>
        <v>2012</v>
      </c>
    </row>
    <row r="4032" spans="1:21" ht="48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1" t="s">
        <v>8308</v>
      </c>
      <c r="R4032" t="s">
        <v>8310</v>
      </c>
      <c r="S4032" s="16">
        <f t="shared" si="312"/>
        <v>41836.595520833333</v>
      </c>
      <c r="T4032" s="16">
        <f t="shared" si="313"/>
        <v>41866.595520833333</v>
      </c>
      <c r="U4032">
        <f t="shared" si="314"/>
        <v>2014</v>
      </c>
    </row>
    <row r="4033" spans="1:21" ht="48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1" t="s">
        <v>8321</v>
      </c>
      <c r="R4033" t="s">
        <v>8325</v>
      </c>
      <c r="S4033" s="16">
        <f t="shared" si="312"/>
        <v>42191.824062500003</v>
      </c>
      <c r="T4033" s="16">
        <f t="shared" si="313"/>
        <v>42221.824062500003</v>
      </c>
      <c r="U4033">
        <f t="shared" si="314"/>
        <v>2015</v>
      </c>
    </row>
    <row r="4034" spans="1:21" ht="48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1" t="s">
        <v>8321</v>
      </c>
      <c r="R4034" t="s">
        <v>8325</v>
      </c>
      <c r="S4034" s="16">
        <f t="shared" si="312"/>
        <v>41857.18304398148</v>
      </c>
      <c r="T4034" s="16">
        <f t="shared" si="313"/>
        <v>41887.18304398148</v>
      </c>
      <c r="U4034">
        <f t="shared" si="314"/>
        <v>2014</v>
      </c>
    </row>
    <row r="4035" spans="1:21" ht="48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315"/>
        <v>0</v>
      </c>
      <c r="P4035">
        <f t="shared" si="316"/>
        <v>0</v>
      </c>
      <c r="Q4035" s="11" t="s">
        <v>8321</v>
      </c>
      <c r="R4035" t="s">
        <v>8339</v>
      </c>
      <c r="S4035" s="16">
        <f t="shared" ref="S4035:S4098" si="317">(((J4035/60)/60)/24)+DATE(1970,1,1)</f>
        <v>40987.83488425926</v>
      </c>
      <c r="T4035" s="16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1" t="s">
        <v>8308</v>
      </c>
      <c r="R4036" t="s">
        <v>8342</v>
      </c>
      <c r="S4036" s="16">
        <f t="shared" si="317"/>
        <v>41849.035370370373</v>
      </c>
      <c r="T4036" s="16">
        <f t="shared" si="318"/>
        <v>41879.035370370373</v>
      </c>
      <c r="U4036">
        <f t="shared" si="319"/>
        <v>2014</v>
      </c>
    </row>
    <row r="4037" spans="1:21" ht="48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1" t="s">
        <v>8327</v>
      </c>
      <c r="R4037" t="s">
        <v>8350</v>
      </c>
      <c r="S4037" s="16">
        <f t="shared" si="317"/>
        <v>41116.763275462967</v>
      </c>
      <c r="T4037" s="16">
        <f t="shared" si="318"/>
        <v>41146.763275462967</v>
      </c>
      <c r="U4037">
        <f t="shared" si="319"/>
        <v>2012</v>
      </c>
    </row>
    <row r="4038" spans="1:21" ht="48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1" t="s">
        <v>8311</v>
      </c>
      <c r="R4038" t="s">
        <v>8348</v>
      </c>
      <c r="S4038" s="16">
        <f t="shared" si="317"/>
        <v>42485.64534722222</v>
      </c>
      <c r="T4038" s="16">
        <f t="shared" si="318"/>
        <v>42515.64534722222</v>
      </c>
      <c r="U4038">
        <f t="shared" si="319"/>
        <v>2016</v>
      </c>
    </row>
    <row r="4039" spans="1:21" ht="48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1" t="s">
        <v>8311</v>
      </c>
      <c r="R4039" t="s">
        <v>8352</v>
      </c>
      <c r="S4039" s="16">
        <f t="shared" si="317"/>
        <v>41838.475219907406</v>
      </c>
      <c r="T4039" s="16">
        <f t="shared" si="318"/>
        <v>41898.475219907406</v>
      </c>
      <c r="U4039">
        <f t="shared" si="319"/>
        <v>2014</v>
      </c>
    </row>
    <row r="4040" spans="1:21" ht="32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1" t="s">
        <v>8313</v>
      </c>
      <c r="R4040" t="s">
        <v>8351</v>
      </c>
      <c r="S4040" s="16">
        <f t="shared" si="317"/>
        <v>42069.104421296302</v>
      </c>
      <c r="T4040" s="16">
        <f t="shared" si="318"/>
        <v>42099.062754629631</v>
      </c>
      <c r="U4040">
        <f t="shared" si="319"/>
        <v>2015</v>
      </c>
    </row>
    <row r="4041" spans="1:21" ht="32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1" t="s">
        <v>8313</v>
      </c>
      <c r="R4041" t="s">
        <v>8314</v>
      </c>
      <c r="S4041" s="16">
        <f t="shared" si="317"/>
        <v>41855.859814814816</v>
      </c>
      <c r="T4041" s="16">
        <f t="shared" si="318"/>
        <v>41876.859814814816</v>
      </c>
      <c r="U4041">
        <f t="shared" si="319"/>
        <v>2014</v>
      </c>
    </row>
    <row r="4042" spans="1:21" ht="48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1" t="s">
        <v>8308</v>
      </c>
      <c r="R4042" t="s">
        <v>8342</v>
      </c>
      <c r="S4042" s="16">
        <f t="shared" si="317"/>
        <v>41978.930972222224</v>
      </c>
      <c r="T4042" s="16">
        <f t="shared" si="318"/>
        <v>42035.027083333334</v>
      </c>
      <c r="U4042">
        <f t="shared" si="319"/>
        <v>2014</v>
      </c>
    </row>
    <row r="4043" spans="1:21" ht="48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8326</v>
      </c>
      <c r="S4043" s="16">
        <f t="shared" si="317"/>
        <v>41784.952488425923</v>
      </c>
      <c r="T4043" s="16">
        <f t="shared" si="318"/>
        <v>41811.458333333336</v>
      </c>
      <c r="U4043">
        <f t="shared" si="319"/>
        <v>2014</v>
      </c>
    </row>
    <row r="4044" spans="1:21" ht="48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8326</v>
      </c>
      <c r="S4044" s="16">
        <f t="shared" si="317"/>
        <v>42103.024398148147</v>
      </c>
      <c r="T4044" s="16">
        <f t="shared" si="318"/>
        <v>42112.9375</v>
      </c>
      <c r="U4044">
        <f t="shared" si="319"/>
        <v>2015</v>
      </c>
    </row>
    <row r="4045" spans="1:21" ht="32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8335</v>
      </c>
      <c r="S4045" s="16">
        <f t="shared" si="317"/>
        <v>41766.692037037035</v>
      </c>
      <c r="T4045" s="16">
        <f t="shared" si="318"/>
        <v>41826.692037037035</v>
      </c>
      <c r="U4045">
        <f t="shared" si="319"/>
        <v>2014</v>
      </c>
    </row>
    <row r="4046" spans="1:21" ht="48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8326</v>
      </c>
      <c r="S4046" s="16">
        <f t="shared" si="317"/>
        <v>42186.01116898148</v>
      </c>
      <c r="T4046" s="16">
        <f t="shared" si="318"/>
        <v>42230.818055555559</v>
      </c>
      <c r="U4046">
        <f t="shared" si="319"/>
        <v>2015</v>
      </c>
    </row>
    <row r="4047" spans="1:21" ht="48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1" t="s">
        <v>8327</v>
      </c>
      <c r="R4047" t="s">
        <v>8350</v>
      </c>
      <c r="S4047" s="16">
        <f t="shared" si="317"/>
        <v>40883.024178240739</v>
      </c>
      <c r="T4047" s="16">
        <f t="shared" si="318"/>
        <v>40926.833333333336</v>
      </c>
      <c r="U4047">
        <f t="shared" si="319"/>
        <v>2011</v>
      </c>
    </row>
    <row r="4048" spans="1:21" ht="16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1" t="s">
        <v>8321</v>
      </c>
      <c r="R4048" t="s">
        <v>8337</v>
      </c>
      <c r="S4048" s="16">
        <f t="shared" si="317"/>
        <v>42541.837511574078</v>
      </c>
      <c r="T4048" s="16">
        <f t="shared" si="318"/>
        <v>42557</v>
      </c>
      <c r="U4048">
        <f t="shared" si="319"/>
        <v>2016</v>
      </c>
    </row>
    <row r="4049" spans="1:21" ht="32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1" t="s">
        <v>8308</v>
      </c>
      <c r="R4049" t="s">
        <v>8310</v>
      </c>
      <c r="S4049" s="16">
        <f t="shared" si="317"/>
        <v>41837.984976851854</v>
      </c>
      <c r="T4049" s="16">
        <f t="shared" si="318"/>
        <v>41871.030555555553</v>
      </c>
      <c r="U4049">
        <f t="shared" si="319"/>
        <v>2014</v>
      </c>
    </row>
    <row r="4050" spans="1:21" ht="48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1" t="s">
        <v>8313</v>
      </c>
      <c r="R4050" t="s">
        <v>8351</v>
      </c>
      <c r="S4050" s="16">
        <f t="shared" si="317"/>
        <v>41779.649317129632</v>
      </c>
      <c r="T4050" s="16">
        <f t="shared" si="318"/>
        <v>41789.649317129632</v>
      </c>
      <c r="U4050">
        <f t="shared" si="319"/>
        <v>2014</v>
      </c>
    </row>
    <row r="4051" spans="1:21" ht="48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8313</v>
      </c>
      <c r="R4051" t="s">
        <v>8351</v>
      </c>
      <c r="S4051" s="16">
        <f t="shared" si="317"/>
        <v>42256.984791666662</v>
      </c>
      <c r="T4051" s="16">
        <f t="shared" si="318"/>
        <v>42286.984791666662</v>
      </c>
      <c r="U4051">
        <f t="shared" si="319"/>
        <v>2015</v>
      </c>
    </row>
    <row r="4052" spans="1:21" ht="48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8326</v>
      </c>
      <c r="S4052" s="16">
        <f t="shared" si="317"/>
        <v>42492.737847222219</v>
      </c>
      <c r="T4052" s="16">
        <f t="shared" si="318"/>
        <v>42534.166666666672</v>
      </c>
      <c r="U4052">
        <f t="shared" si="319"/>
        <v>2016</v>
      </c>
    </row>
    <row r="4053" spans="1:21" ht="48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8326</v>
      </c>
      <c r="S4053" s="16">
        <f t="shared" si="317"/>
        <v>41793.814259259263</v>
      </c>
      <c r="T4053" s="16">
        <f t="shared" si="318"/>
        <v>41825.165972222225</v>
      </c>
      <c r="U4053">
        <f t="shared" si="319"/>
        <v>2014</v>
      </c>
    </row>
    <row r="4054" spans="1:21" ht="48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8326</v>
      </c>
      <c r="S4054" s="16">
        <f t="shared" si="317"/>
        <v>42111.904097222221</v>
      </c>
      <c r="T4054" s="16">
        <f t="shared" si="318"/>
        <v>42171.904097222221</v>
      </c>
      <c r="U4054">
        <f t="shared" si="319"/>
        <v>2015</v>
      </c>
    </row>
    <row r="4055" spans="1:21" ht="48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1" t="s">
        <v>8319</v>
      </c>
      <c r="R4055" t="s">
        <v>8357</v>
      </c>
      <c r="S4055" s="16">
        <f t="shared" si="317"/>
        <v>41971.876863425925</v>
      </c>
      <c r="T4055" s="16">
        <f t="shared" si="318"/>
        <v>41986.876863425925</v>
      </c>
      <c r="U4055">
        <f t="shared" si="319"/>
        <v>2014</v>
      </c>
    </row>
    <row r="4056" spans="1:21" ht="48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1" t="s">
        <v>8321</v>
      </c>
      <c r="R4056" t="s">
        <v>8325</v>
      </c>
      <c r="S4056" s="16">
        <f t="shared" si="317"/>
        <v>42033.573009259257</v>
      </c>
      <c r="T4056" s="16">
        <f t="shared" si="318"/>
        <v>42063.573009259257</v>
      </c>
      <c r="U4056">
        <f t="shared" si="319"/>
        <v>2015</v>
      </c>
    </row>
    <row r="4057" spans="1:21" ht="16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1" t="s">
        <v>8346</v>
      </c>
      <c r="R4057" t="s">
        <v>8347</v>
      </c>
      <c r="S4057" s="16">
        <f t="shared" si="317"/>
        <v>42046.79</v>
      </c>
      <c r="T4057" s="16">
        <f t="shared" si="318"/>
        <v>42076.748333333337</v>
      </c>
      <c r="U4057">
        <f t="shared" si="319"/>
        <v>2015</v>
      </c>
    </row>
    <row r="4058" spans="1:21" ht="48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1" t="s">
        <v>8316</v>
      </c>
      <c r="R4058" t="s">
        <v>8334</v>
      </c>
      <c r="S4058" s="16">
        <f t="shared" si="317"/>
        <v>41775.713969907411</v>
      </c>
      <c r="T4058" s="16">
        <f t="shared" si="318"/>
        <v>41805.713969907411</v>
      </c>
      <c r="U4058">
        <f t="shared" si="319"/>
        <v>2014</v>
      </c>
    </row>
    <row r="4059" spans="1:21" ht="48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1" t="s">
        <v>8321</v>
      </c>
      <c r="R4059" t="s">
        <v>8325</v>
      </c>
      <c r="S4059" s="16">
        <f t="shared" si="317"/>
        <v>42712.011944444443</v>
      </c>
      <c r="T4059" s="16">
        <f t="shared" si="318"/>
        <v>42742.011944444443</v>
      </c>
      <c r="U4059">
        <f t="shared" si="319"/>
        <v>2016</v>
      </c>
    </row>
    <row r="4060" spans="1:21" ht="48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8321</v>
      </c>
      <c r="R4060" t="s">
        <v>8325</v>
      </c>
      <c r="S4060" s="16">
        <f t="shared" si="317"/>
        <v>41911.934791666667</v>
      </c>
      <c r="T4060" s="16">
        <f t="shared" si="318"/>
        <v>41971.976458333331</v>
      </c>
      <c r="U4060">
        <f t="shared" si="319"/>
        <v>2014</v>
      </c>
    </row>
    <row r="4061" spans="1:21" ht="48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8321</v>
      </c>
      <c r="R4061" t="s">
        <v>8339</v>
      </c>
      <c r="S4061" s="16">
        <f t="shared" si="317"/>
        <v>41456.36241898148</v>
      </c>
      <c r="T4061" s="16">
        <f t="shared" si="318"/>
        <v>41486.36241898148</v>
      </c>
      <c r="U4061">
        <f t="shared" si="319"/>
        <v>2013</v>
      </c>
    </row>
    <row r="4062" spans="1:21" ht="16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8321</v>
      </c>
      <c r="R4062" t="s">
        <v>8339</v>
      </c>
      <c r="S4062" s="16">
        <f t="shared" si="317"/>
        <v>41113.968576388892</v>
      </c>
      <c r="T4062" s="16">
        <f t="shared" si="318"/>
        <v>41143.968576388892</v>
      </c>
      <c r="U4062">
        <f t="shared" si="319"/>
        <v>2012</v>
      </c>
    </row>
    <row r="4063" spans="1:21" ht="48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1" t="s">
        <v>8327</v>
      </c>
      <c r="R4063" t="s">
        <v>8328</v>
      </c>
      <c r="S4063" s="16">
        <f t="shared" si="317"/>
        <v>41026.958969907406</v>
      </c>
      <c r="T4063" s="16">
        <f t="shared" si="318"/>
        <v>41056.958969907406</v>
      </c>
      <c r="U4063">
        <f t="shared" si="319"/>
        <v>2012</v>
      </c>
    </row>
    <row r="4064" spans="1:21" ht="48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1" t="s">
        <v>8346</v>
      </c>
      <c r="R4064" t="s">
        <v>8347</v>
      </c>
      <c r="S4064" s="16">
        <f t="shared" si="317"/>
        <v>42583.030810185184</v>
      </c>
      <c r="T4064" s="16">
        <f t="shared" si="318"/>
        <v>42613.030810185184</v>
      </c>
      <c r="U4064">
        <f t="shared" si="319"/>
        <v>2016</v>
      </c>
    </row>
    <row r="4065" spans="1:21" ht="48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1" t="s">
        <v>8311</v>
      </c>
      <c r="R4065" t="s">
        <v>8348</v>
      </c>
      <c r="S4065" s="16">
        <f t="shared" si="317"/>
        <v>42180.390277777777</v>
      </c>
      <c r="T4065" s="16">
        <f t="shared" si="318"/>
        <v>42240.390277777777</v>
      </c>
      <c r="U4065">
        <f t="shared" si="319"/>
        <v>2015</v>
      </c>
    </row>
    <row r="4066" spans="1:21" ht="48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1" t="s">
        <v>8313</v>
      </c>
      <c r="R4066" t="s">
        <v>8355</v>
      </c>
      <c r="S4066" s="16">
        <f t="shared" si="317"/>
        <v>42053.051203703704</v>
      </c>
      <c r="T4066" s="16">
        <f t="shared" si="318"/>
        <v>42095.012499999997</v>
      </c>
      <c r="U4066">
        <f t="shared" si="319"/>
        <v>2015</v>
      </c>
    </row>
    <row r="4067" spans="1:21" ht="32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8327</v>
      </c>
      <c r="R4067" t="s">
        <v>8330</v>
      </c>
      <c r="S4067" s="16">
        <f t="shared" si="317"/>
        <v>42152.906851851847</v>
      </c>
      <c r="T4067" s="16">
        <f t="shared" si="318"/>
        <v>42166.625</v>
      </c>
      <c r="U4067">
        <f t="shared" si="319"/>
        <v>2015</v>
      </c>
    </row>
    <row r="4068" spans="1:21" ht="48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1" t="s">
        <v>8308</v>
      </c>
      <c r="R4068" t="s">
        <v>8342</v>
      </c>
      <c r="S4068" s="16">
        <f t="shared" si="317"/>
        <v>42103.676180555558</v>
      </c>
      <c r="T4068" s="16">
        <f t="shared" si="318"/>
        <v>42115.676180555558</v>
      </c>
      <c r="U4068">
        <f t="shared" si="319"/>
        <v>2015</v>
      </c>
    </row>
    <row r="4069" spans="1:21" ht="48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1" t="s">
        <v>8308</v>
      </c>
      <c r="R4069" t="s">
        <v>8342</v>
      </c>
      <c r="S4069" s="16">
        <f t="shared" si="317"/>
        <v>42346.736400462964</v>
      </c>
      <c r="T4069" s="16">
        <f t="shared" si="318"/>
        <v>42386.958333333328</v>
      </c>
      <c r="U4069">
        <f t="shared" si="319"/>
        <v>2015</v>
      </c>
    </row>
    <row r="4070" spans="1:21" ht="48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1" t="s">
        <v>8319</v>
      </c>
      <c r="R4070" t="s">
        <v>8345</v>
      </c>
      <c r="S4070" s="16">
        <f t="shared" si="317"/>
        <v>41831.884108796294</v>
      </c>
      <c r="T4070" s="16">
        <f t="shared" si="318"/>
        <v>41861.884108796294</v>
      </c>
      <c r="U4070">
        <f t="shared" si="319"/>
        <v>2014</v>
      </c>
    </row>
    <row r="4071" spans="1:21" ht="48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8326</v>
      </c>
      <c r="S4071" s="16">
        <f t="shared" si="317"/>
        <v>41954.545081018514</v>
      </c>
      <c r="T4071" s="16">
        <f t="shared" si="318"/>
        <v>41978.477777777778</v>
      </c>
      <c r="U4071">
        <f t="shared" si="319"/>
        <v>2014</v>
      </c>
    </row>
    <row r="4072" spans="1:21" ht="48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8326</v>
      </c>
      <c r="S4072" s="16">
        <f t="shared" si="317"/>
        <v>41867.652280092596</v>
      </c>
      <c r="T4072" s="16">
        <f t="shared" si="318"/>
        <v>41875.291666666664</v>
      </c>
      <c r="U4072">
        <f t="shared" si="319"/>
        <v>2014</v>
      </c>
    </row>
    <row r="4073" spans="1:21" ht="48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1" t="s">
        <v>8311</v>
      </c>
      <c r="R4073" t="s">
        <v>8348</v>
      </c>
      <c r="S4073" s="16">
        <f t="shared" si="317"/>
        <v>42461.447662037041</v>
      </c>
      <c r="T4073" s="16">
        <f t="shared" si="318"/>
        <v>42481.447662037041</v>
      </c>
      <c r="U4073">
        <f t="shared" si="319"/>
        <v>2016</v>
      </c>
    </row>
    <row r="4074" spans="1:21" ht="48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1" t="s">
        <v>8308</v>
      </c>
      <c r="R4074" t="s">
        <v>8310</v>
      </c>
      <c r="S4074" s="16">
        <f t="shared" si="317"/>
        <v>42491.781319444446</v>
      </c>
      <c r="T4074" s="16">
        <f t="shared" si="318"/>
        <v>42551.781319444446</v>
      </c>
      <c r="U4074">
        <f t="shared" si="319"/>
        <v>2016</v>
      </c>
    </row>
    <row r="4075" spans="1:21" ht="48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8308</v>
      </c>
      <c r="R4075" t="s">
        <v>8342</v>
      </c>
      <c r="S4075" s="16">
        <f t="shared" si="317"/>
        <v>42057.883159722223</v>
      </c>
      <c r="T4075" s="16">
        <f t="shared" si="318"/>
        <v>42087.841493055559</v>
      </c>
      <c r="U4075">
        <f t="shared" si="319"/>
        <v>2015</v>
      </c>
    </row>
    <row r="4076" spans="1:21" ht="48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1" t="s">
        <v>8313</v>
      </c>
      <c r="R4076" t="s">
        <v>8355</v>
      </c>
      <c r="S4076" s="16">
        <f t="shared" si="317"/>
        <v>42241.613796296297</v>
      </c>
      <c r="T4076" s="16">
        <f t="shared" si="318"/>
        <v>42264.708333333328</v>
      </c>
      <c r="U4076">
        <f t="shared" si="319"/>
        <v>2015</v>
      </c>
    </row>
    <row r="4077" spans="1:21" ht="64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8326</v>
      </c>
      <c r="S4077" s="16">
        <f t="shared" si="317"/>
        <v>42808.358287037037</v>
      </c>
      <c r="T4077" s="16">
        <f t="shared" si="318"/>
        <v>42834.358287037037</v>
      </c>
      <c r="U4077">
        <f t="shared" si="319"/>
        <v>2017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8326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6">
        <f t="shared" si="317"/>
        <v>42534.866875</v>
      </c>
      <c r="T4079" s="16">
        <f t="shared" si="318"/>
        <v>42564.866875</v>
      </c>
      <c r="U4079">
        <f t="shared" si="319"/>
        <v>2016</v>
      </c>
    </row>
    <row r="4080" spans="1:21" ht="48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8335</v>
      </c>
      <c r="S4080" s="16">
        <f t="shared" si="317"/>
        <v>42007.016458333332</v>
      </c>
      <c r="T4080" s="16">
        <f t="shared" si="318"/>
        <v>42028.041666666672</v>
      </c>
      <c r="U4080">
        <f t="shared" si="319"/>
        <v>2015</v>
      </c>
    </row>
    <row r="4081" spans="1:21" ht="48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8321</v>
      </c>
      <c r="R4081" t="s">
        <v>8337</v>
      </c>
      <c r="S4081" s="16">
        <f t="shared" si="317"/>
        <v>41778.915416666663</v>
      </c>
      <c r="T4081" s="16">
        <f t="shared" si="318"/>
        <v>41806.844444444447</v>
      </c>
      <c r="U4081">
        <f t="shared" si="319"/>
        <v>2014</v>
      </c>
    </row>
    <row r="4082" spans="1:21" ht="48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6">
        <f t="shared" si="317"/>
        <v>42730.903726851851</v>
      </c>
      <c r="T4082" s="16">
        <f t="shared" si="318"/>
        <v>42760.903726851851</v>
      </c>
      <c r="U4082">
        <f t="shared" si="319"/>
        <v>2016</v>
      </c>
    </row>
    <row r="4083" spans="1:21" ht="48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6">
        <f t="shared" si="317"/>
        <v>42096.544548611113</v>
      </c>
      <c r="T4083" s="16">
        <f t="shared" si="318"/>
        <v>42126.544548611113</v>
      </c>
      <c r="U4083">
        <f t="shared" si="319"/>
        <v>2015</v>
      </c>
    </row>
    <row r="4084" spans="1:21" ht="48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8321</v>
      </c>
      <c r="R4084" t="s">
        <v>8339</v>
      </c>
      <c r="S4084" s="16">
        <f t="shared" si="317"/>
        <v>41407.84684027778</v>
      </c>
      <c r="T4084" s="16">
        <f t="shared" si="318"/>
        <v>41427.84684027778</v>
      </c>
      <c r="U4084">
        <f t="shared" si="319"/>
        <v>2013</v>
      </c>
    </row>
    <row r="4085" spans="1:21" ht="16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1" t="s">
        <v>8316</v>
      </c>
      <c r="R4085" t="s">
        <v>8334</v>
      </c>
      <c r="S4085" s="16">
        <f t="shared" si="317"/>
        <v>41829.912083333329</v>
      </c>
      <c r="T4085" s="16">
        <f t="shared" si="318"/>
        <v>41859.912083333329</v>
      </c>
      <c r="U4085">
        <f t="shared" si="319"/>
        <v>2014</v>
      </c>
    </row>
    <row r="4086" spans="1:21" ht="32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6">
        <f t="shared" si="317"/>
        <v>42421.141469907408</v>
      </c>
      <c r="T4086" s="16">
        <f t="shared" si="318"/>
        <v>42481.099803240737</v>
      </c>
      <c r="U4086">
        <f t="shared" si="319"/>
        <v>2016</v>
      </c>
    </row>
    <row r="4087" spans="1:21" ht="32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1" t="s">
        <v>8313</v>
      </c>
      <c r="R4087" t="s">
        <v>8351</v>
      </c>
      <c r="S4087" s="16">
        <f t="shared" si="317"/>
        <v>42005.24998842593</v>
      </c>
      <c r="T4087" s="16">
        <f t="shared" si="318"/>
        <v>42035.841666666667</v>
      </c>
      <c r="U4087">
        <f t="shared" si="319"/>
        <v>2015</v>
      </c>
    </row>
    <row r="4088" spans="1:21" ht="48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1" t="s">
        <v>8308</v>
      </c>
      <c r="R4088" t="s">
        <v>8342</v>
      </c>
      <c r="S4088" s="16">
        <f t="shared" si="317"/>
        <v>42242.122210648144</v>
      </c>
      <c r="T4088" s="16">
        <f t="shared" si="318"/>
        <v>42272.122210648144</v>
      </c>
      <c r="U4088">
        <f t="shared" si="319"/>
        <v>2015</v>
      </c>
    </row>
    <row r="4089" spans="1:21" ht="48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1" t="s">
        <v>8327</v>
      </c>
      <c r="R4089" t="s">
        <v>8350</v>
      </c>
      <c r="S4089" s="16">
        <f t="shared" si="317"/>
        <v>40978.238067129627</v>
      </c>
      <c r="T4089" s="16">
        <f t="shared" si="318"/>
        <v>41008.196400462963</v>
      </c>
      <c r="U4089">
        <f t="shared" si="319"/>
        <v>2012</v>
      </c>
    </row>
    <row r="4090" spans="1:21" ht="48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1" t="s">
        <v>8346</v>
      </c>
      <c r="R4090" t="s">
        <v>8347</v>
      </c>
      <c r="S4090" s="16">
        <f t="shared" si="317"/>
        <v>41850.014178240745</v>
      </c>
      <c r="T4090" s="16">
        <f t="shared" si="318"/>
        <v>41878.014178240745</v>
      </c>
      <c r="U4090">
        <f t="shared" si="319"/>
        <v>2014</v>
      </c>
    </row>
    <row r="4091" spans="1:21" ht="16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8316</v>
      </c>
      <c r="R4091" t="s">
        <v>8344</v>
      </c>
      <c r="S4091" s="16">
        <f t="shared" si="317"/>
        <v>42164.699652777781</v>
      </c>
      <c r="T4091" s="16">
        <f t="shared" si="318"/>
        <v>42194.699652777781</v>
      </c>
      <c r="U4091">
        <f t="shared" si="319"/>
        <v>2015</v>
      </c>
    </row>
    <row r="4092" spans="1:21" ht="48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8313</v>
      </c>
      <c r="R4092" t="s">
        <v>8351</v>
      </c>
      <c r="S4092" s="16">
        <f t="shared" si="317"/>
        <v>42438.53907407407</v>
      </c>
      <c r="T4092" s="16">
        <f t="shared" si="318"/>
        <v>42468.497407407413</v>
      </c>
      <c r="U4092">
        <f t="shared" si="319"/>
        <v>2016</v>
      </c>
    </row>
    <row r="4093" spans="1:21" ht="48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8335</v>
      </c>
      <c r="S4093" s="16">
        <f t="shared" si="317"/>
        <v>42172.686099537037</v>
      </c>
      <c r="T4093" s="16">
        <f t="shared" si="318"/>
        <v>42202.676388888889</v>
      </c>
      <c r="U4093">
        <f t="shared" si="319"/>
        <v>2015</v>
      </c>
    </row>
    <row r="4094" spans="1:21" ht="48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6">
        <f t="shared" si="317"/>
        <v>41761.810150462967</v>
      </c>
      <c r="T4094" s="16">
        <f t="shared" si="318"/>
        <v>41768.286805555559</v>
      </c>
      <c r="U4094">
        <f t="shared" si="319"/>
        <v>2014</v>
      </c>
    </row>
    <row r="4095" spans="1:21" ht="48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6">
        <f t="shared" si="317"/>
        <v>42307.539398148147</v>
      </c>
      <c r="T4095" s="16">
        <f t="shared" si="318"/>
        <v>42337.581064814818</v>
      </c>
      <c r="U4095">
        <f t="shared" si="319"/>
        <v>2015</v>
      </c>
    </row>
    <row r="4096" spans="1:21" ht="48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8321</v>
      </c>
      <c r="R4096" t="s">
        <v>8339</v>
      </c>
      <c r="S4096" s="16">
        <f t="shared" si="317"/>
        <v>41919.761782407404</v>
      </c>
      <c r="T4096" s="16">
        <f t="shared" si="318"/>
        <v>41929.761782407404</v>
      </c>
      <c r="U4096">
        <f t="shared" si="319"/>
        <v>2014</v>
      </c>
    </row>
    <row r="4097" spans="1:21" ht="48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8321</v>
      </c>
      <c r="R4097" t="s">
        <v>8339</v>
      </c>
      <c r="S4097" s="16">
        <f t="shared" si="317"/>
        <v>41550.793935185182</v>
      </c>
      <c r="T4097" s="16">
        <f t="shared" si="318"/>
        <v>41580.793935185182</v>
      </c>
      <c r="U4097">
        <f t="shared" si="319"/>
        <v>2013</v>
      </c>
    </row>
    <row r="4098" spans="1:21" ht="48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1" t="s">
        <v>8308</v>
      </c>
      <c r="R4098" t="s">
        <v>8342</v>
      </c>
      <c r="S4098" s="16">
        <f t="shared" si="317"/>
        <v>42188.012777777782</v>
      </c>
      <c r="T4098" s="16">
        <f t="shared" si="318"/>
        <v>42218.012777777782</v>
      </c>
      <c r="U4098">
        <f t="shared" si="319"/>
        <v>2015</v>
      </c>
    </row>
    <row r="4099" spans="1:21" ht="48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si="321"/>
        <v>0</v>
      </c>
      <c r="Q4099" s="11" t="s">
        <v>8308</v>
      </c>
      <c r="R4099" t="s">
        <v>8342</v>
      </c>
      <c r="S4099" s="16">
        <f t="shared" ref="S4099:S4115" si="322">(((J4099/60)/60)/24)+DATE(1970,1,1)</f>
        <v>42317.810219907406</v>
      </c>
      <c r="T4099" s="16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8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8324</v>
      </c>
      <c r="S4100" s="16">
        <f t="shared" si="322"/>
        <v>42027.832800925928</v>
      </c>
      <c r="T4100" s="16">
        <f t="shared" si="323"/>
        <v>42065.044444444444</v>
      </c>
      <c r="U4100">
        <f t="shared" si="324"/>
        <v>2015</v>
      </c>
    </row>
    <row r="4101" spans="1:21" ht="48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6">
        <f t="shared" si="322"/>
        <v>41948.957465277781</v>
      </c>
      <c r="T4101" s="16">
        <f t="shared" si="323"/>
        <v>41963.957465277781</v>
      </c>
      <c r="U4101">
        <f t="shared" si="324"/>
        <v>2014</v>
      </c>
    </row>
    <row r="4102" spans="1:21" ht="48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1" t="s">
        <v>8316</v>
      </c>
      <c r="R4102" t="s">
        <v>8344</v>
      </c>
      <c r="S4102" s="16">
        <f t="shared" si="322"/>
        <v>41776.284780092588</v>
      </c>
      <c r="T4102" s="16">
        <f t="shared" si="323"/>
        <v>41806.284780092588</v>
      </c>
      <c r="U4102">
        <f t="shared" si="324"/>
        <v>2014</v>
      </c>
    </row>
    <row r="4103" spans="1:21" ht="32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6">
        <f t="shared" si="322"/>
        <v>41927.124884259261</v>
      </c>
      <c r="T4103" s="16">
        <f t="shared" si="323"/>
        <v>41937.124884259261</v>
      </c>
      <c r="U4103">
        <f t="shared" si="324"/>
        <v>2014</v>
      </c>
    </row>
    <row r="4104" spans="1:21" ht="48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8342</v>
      </c>
      <c r="S4104" s="16">
        <f t="shared" si="322"/>
        <v>42300.825648148151</v>
      </c>
      <c r="T4104" s="16">
        <f t="shared" si="323"/>
        <v>42330.867314814815</v>
      </c>
      <c r="U4104">
        <f t="shared" si="324"/>
        <v>2015</v>
      </c>
    </row>
    <row r="4105" spans="1:21" ht="48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6">
        <f t="shared" si="322"/>
        <v>42732.787523148145</v>
      </c>
      <c r="T4105" s="16">
        <f t="shared" si="323"/>
        <v>42762.787523148145</v>
      </c>
      <c r="U4105">
        <f t="shared" si="324"/>
        <v>2016</v>
      </c>
    </row>
    <row r="4106" spans="1:21" ht="48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1" t="s">
        <v>8321</v>
      </c>
      <c r="R4106" t="s">
        <v>8325</v>
      </c>
      <c r="S4106" s="16">
        <f t="shared" si="322"/>
        <v>42438.961273148147</v>
      </c>
      <c r="T4106" s="16">
        <f t="shared" si="323"/>
        <v>42468.919606481482</v>
      </c>
      <c r="U4106">
        <f t="shared" si="324"/>
        <v>2016</v>
      </c>
    </row>
    <row r="4107" spans="1:21" ht="48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1" t="s">
        <v>8308</v>
      </c>
      <c r="R4107" t="s">
        <v>8342</v>
      </c>
      <c r="S4107" s="16">
        <f t="shared" si="322"/>
        <v>42466.858888888892</v>
      </c>
      <c r="T4107" s="16">
        <f t="shared" si="323"/>
        <v>42490.916666666672</v>
      </c>
      <c r="U4107">
        <f t="shared" si="324"/>
        <v>2016</v>
      </c>
    </row>
    <row r="4108" spans="1:21" ht="64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6">
        <f t="shared" si="322"/>
        <v>42809.645914351851</v>
      </c>
      <c r="T4108" s="16">
        <f t="shared" si="323"/>
        <v>42828.645914351851</v>
      </c>
      <c r="U4108">
        <f t="shared" si="324"/>
        <v>2017</v>
      </c>
    </row>
    <row r="4109" spans="1:21" ht="32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1" t="s">
        <v>8308</v>
      </c>
      <c r="R4109" t="s">
        <v>8342</v>
      </c>
      <c r="S4109" s="16">
        <f t="shared" si="322"/>
        <v>42248.934675925921</v>
      </c>
      <c r="T4109" s="16">
        <f t="shared" si="323"/>
        <v>42303.934675925921</v>
      </c>
      <c r="U4109">
        <f t="shared" si="324"/>
        <v>2015</v>
      </c>
    </row>
    <row r="4110" spans="1:21" ht="48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1" t="s">
        <v>8316</v>
      </c>
      <c r="R4110" t="s">
        <v>8334</v>
      </c>
      <c r="S4110" s="16">
        <f t="shared" si="322"/>
        <v>42295.753391203703</v>
      </c>
      <c r="T4110" s="16">
        <f t="shared" si="323"/>
        <v>42325.795057870375</v>
      </c>
      <c r="U4110">
        <f t="shared" si="324"/>
        <v>2015</v>
      </c>
    </row>
    <row r="4111" spans="1:21" ht="32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1" t="s">
        <v>8316</v>
      </c>
      <c r="R4111" t="s">
        <v>8344</v>
      </c>
      <c r="S4111" s="16">
        <f t="shared" si="322"/>
        <v>42035.029224537036</v>
      </c>
      <c r="T4111" s="16">
        <f t="shared" si="323"/>
        <v>42064.029224537036</v>
      </c>
      <c r="U4111">
        <f t="shared" si="324"/>
        <v>2015</v>
      </c>
    </row>
    <row r="4112" spans="1:21" ht="48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1" t="s">
        <v>8346</v>
      </c>
      <c r="R4112" t="s">
        <v>8347</v>
      </c>
      <c r="S4112" s="16">
        <f t="shared" si="322"/>
        <v>41831.060092592597</v>
      </c>
      <c r="T4112" s="16">
        <f t="shared" si="323"/>
        <v>41851.060092592597</v>
      </c>
      <c r="U4112">
        <f t="shared" si="324"/>
        <v>2014</v>
      </c>
    </row>
    <row r="4113" spans="1:21" ht="32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1" t="s">
        <v>8313</v>
      </c>
      <c r="R4113" t="s">
        <v>8351</v>
      </c>
      <c r="S4113" s="16">
        <f t="shared" si="322"/>
        <v>42046.072743055556</v>
      </c>
      <c r="T4113" s="16">
        <f t="shared" si="323"/>
        <v>42091.031076388885</v>
      </c>
      <c r="U4113">
        <f t="shared" si="324"/>
        <v>2015</v>
      </c>
    </row>
    <row r="4114" spans="1:21" ht="48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1" t="s">
        <v>8313</v>
      </c>
      <c r="R4114" t="s">
        <v>8355</v>
      </c>
      <c r="S4114" s="16">
        <f t="shared" si="322"/>
        <v>42782.426875000005</v>
      </c>
      <c r="T4114" s="16">
        <f t="shared" si="323"/>
        <v>42789.426875000005</v>
      </c>
      <c r="U4114">
        <f t="shared" si="324"/>
        <v>2017</v>
      </c>
    </row>
    <row r="4115" spans="1:21" ht="48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1" t="s">
        <v>8319</v>
      </c>
      <c r="R4115" t="s">
        <v>8345</v>
      </c>
      <c r="S4115" s="16">
        <f t="shared" si="322"/>
        <v>41829.896562499998</v>
      </c>
      <c r="T4115" s="16">
        <f t="shared" si="323"/>
        <v>41859.896562499998</v>
      </c>
      <c r="U4115">
        <f t="shared" si="324"/>
        <v>2014</v>
      </c>
    </row>
  </sheetData>
  <autoFilter ref="A1:U4115" xr:uid="{FD0FAB4A-C75F-F34A-8A5B-68A40D06D9D0}"/>
  <conditionalFormatting sqref="F1:F1048576"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9" operator="containsText" text="live">
      <formula>NOT(ISERROR(SEARCH("live",F1)))</formula>
    </cfRule>
    <cfRule type="containsText" dxfId="3" priority="10" operator="containsText" text="fail">
      <formula>NOT(ISERROR(SEARCH("fail",F1)))</formula>
    </cfRule>
    <cfRule type="containsText" dxfId="2" priority="11" operator="containsText" text="successful">
      <formula>NOT(ISERROR(SEARCH("successful",F1)))</formula>
    </cfRule>
  </conditionalFormatting>
  <conditionalFormatting sqref="G6">
    <cfRule type="containsText" dxfId="1" priority="8" operator="containsText" text="canceled">
      <formula>NOT(ISERROR(SEARCH("canceled",G6)))</formula>
    </cfRule>
  </conditionalFormatting>
  <conditionalFormatting sqref="F4">
    <cfRule type="containsText" dxfId="0" priority="7" operator="containsText" text="canceled">
      <formula>NOT(ISERROR(SEARCH("canceled",F4)))</formula>
    </cfRule>
  </conditionalFormatting>
  <conditionalFormatting sqref="O1:O1048576 P1 R1:U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A231-199E-3B45-8E77-66019214C52D}">
  <dimension ref="A1:F6"/>
  <sheetViews>
    <sheetView workbookViewId="0">
      <selection activeCell="F9" sqref="F9"/>
    </sheetView>
  </sheetViews>
  <sheetFormatPr baseColWidth="10" defaultRowHeight="15" x14ac:dyDescent="0.2"/>
  <cols>
    <col min="1" max="1" width="29" customWidth="1"/>
    <col min="2" max="2" width="109.6640625" customWidth="1"/>
    <col min="5" max="5" width="14.66406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2D66-90FD-2C49-951E-632DB72B4003}">
  <dimension ref="A1:C14"/>
  <sheetViews>
    <sheetView tabSelected="1" workbookViewId="0">
      <selection activeCell="B13" sqref="B13"/>
    </sheetView>
  </sheetViews>
  <sheetFormatPr baseColWidth="10" defaultRowHeight="15" x14ac:dyDescent="0.2"/>
  <cols>
    <col min="1" max="1" width="24" customWidth="1"/>
    <col min="3" max="3" width="13.6640625" style="17" bestFit="1" customWidth="1"/>
  </cols>
  <sheetData>
    <row r="1" spans="1:3" x14ac:dyDescent="0.2">
      <c r="B1" t="s">
        <v>8384</v>
      </c>
      <c r="C1" s="17" t="s">
        <v>8385</v>
      </c>
    </row>
    <row r="2" spans="1:3" x14ac:dyDescent="0.2">
      <c r="A2" t="s">
        <v>8386</v>
      </c>
      <c r="B2" s="5" t="e">
        <f>AVERAGE(#REF!)</f>
        <v>#REF!</v>
      </c>
      <c r="C2" s="17">
        <f>AVERAGE('[1]Failed US Kickstarters '!D:D)</f>
        <v>10554.212</v>
      </c>
    </row>
    <row r="3" spans="1:3" x14ac:dyDescent="0.2">
      <c r="A3" t="s">
        <v>8387</v>
      </c>
      <c r="B3" s="5" t="e">
        <f>MEDIAN(#REF!)</f>
        <v>#REF!</v>
      </c>
      <c r="C3" s="17">
        <f>MEDIAN([1]kickstarter!D:D)</f>
        <v>5000</v>
      </c>
    </row>
    <row r="4" spans="1:3" x14ac:dyDescent="0.2">
      <c r="A4" t="s">
        <v>8390</v>
      </c>
      <c r="B4" s="5" t="e">
        <f>_xlfn.STDEV.P(#REF!)</f>
        <v>#REF!</v>
      </c>
      <c r="C4" s="17">
        <f>_xlfn.STDEV.P('[1]Failed US Kickstarters '!D:D)</f>
        <v>21967.731061515115</v>
      </c>
    </row>
    <row r="5" spans="1:3" x14ac:dyDescent="0.2">
      <c r="A5" t="s">
        <v>8391</v>
      </c>
      <c r="B5" s="5" t="e">
        <f>_xlfn.QUARTILE.EXC(#REF!,3)</f>
        <v>#REF!</v>
      </c>
      <c r="C5" s="17">
        <f>_xlfn.QUARTILE.EXC('[1]Failed US Kickstarters '!D:D,3)</f>
        <v>10000</v>
      </c>
    </row>
    <row r="6" spans="1:3" x14ac:dyDescent="0.2">
      <c r="A6" t="s">
        <v>8392</v>
      </c>
      <c r="B6" s="5" t="e">
        <f>_xlfn.QUARTILE.EXC(#REF!,1)</f>
        <v>#REF!</v>
      </c>
      <c r="C6" s="17">
        <f>_xlfn.QUARTILE.EXC('[1]Failed US Kickstarters '!D:D,1)</f>
        <v>2000</v>
      </c>
    </row>
    <row r="7" spans="1:3" x14ac:dyDescent="0.2">
      <c r="A7" t="s">
        <v>8393</v>
      </c>
      <c r="B7" s="5" t="e">
        <f>B5-B6</f>
        <v>#REF!</v>
      </c>
      <c r="C7" s="17">
        <f>C5-C6</f>
        <v>8000</v>
      </c>
    </row>
    <row r="9" spans="1:3" x14ac:dyDescent="0.2">
      <c r="A9" t="s">
        <v>8388</v>
      </c>
      <c r="B9" s="5" t="e">
        <f>AVERAGE(#REF!)</f>
        <v>#REF!</v>
      </c>
      <c r="C9" s="17">
        <f>AVERAGE('[1]Failed US Kickstarters '!E:E)</f>
        <v>558.65484000000004</v>
      </c>
    </row>
    <row r="10" spans="1:3" x14ac:dyDescent="0.2">
      <c r="A10" t="s">
        <v>8389</v>
      </c>
      <c r="B10" s="7" t="e">
        <f>MEDIAN(#REF!)</f>
        <v>#REF!</v>
      </c>
      <c r="C10" s="17">
        <f>MEDIAN('[1]Failed US Kickstarters '!E:E)</f>
        <v>103</v>
      </c>
    </row>
    <row r="11" spans="1:3" x14ac:dyDescent="0.2">
      <c r="A11" t="s">
        <v>8394</v>
      </c>
      <c r="B11" s="7" t="e">
        <f>_xlfn.STDEV.P(#REF!)</f>
        <v>#REF!</v>
      </c>
      <c r="C11" s="17">
        <f>_xlfn.STDEV.P('[1]Failed US Kickstarters '!E:E)</f>
        <v>1330.5230280400915</v>
      </c>
    </row>
    <row r="12" spans="1:3" x14ac:dyDescent="0.2">
      <c r="A12" t="s">
        <v>8395</v>
      </c>
      <c r="B12" s="7" t="e">
        <f>_xlfn.QUARTILE.EXC(#REF!,3)</f>
        <v>#REF!</v>
      </c>
      <c r="C12" s="17">
        <f>_xlfn.QUARTILE.EXC('[1]Failed US Kickstarters '!E:E,3)</f>
        <v>501</v>
      </c>
    </row>
    <row r="13" spans="1:3" x14ac:dyDescent="0.2">
      <c r="A13" t="s">
        <v>8396</v>
      </c>
      <c r="B13" s="7" t="e">
        <f>_xlfn.QUARTILE.EXC(#REF!,1)</f>
        <v>#REF!</v>
      </c>
      <c r="C13" s="17">
        <f>_xlfn.QUARTILE.EXC('[1]Failed US Kickstarters '!E:E,1)</f>
        <v>9.25</v>
      </c>
    </row>
    <row r="14" spans="1:3" x14ac:dyDescent="0.2">
      <c r="A14" t="s">
        <v>8397</v>
      </c>
      <c r="B14" s="7" t="e">
        <f>B12-B13</f>
        <v>#REF!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Theatre Outcomes by Launch Date</vt:lpstr>
      <vt:lpstr>Outcomes Based on Goals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2020-12-23T03:03:04Z</dcterms:modified>
</cp:coreProperties>
</file>