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len\Desktop\ETD\"/>
    </mc:Choice>
  </mc:AlternateContent>
  <bookViews>
    <workbookView xWindow="0" yWindow="0" windowWidth="20490" windowHeight="7860" tabRatio="500"/>
  </bookViews>
  <sheets>
    <sheet name="Sheet1" sheetId="1" r:id="rId1"/>
    <sheet name="工作表2" sheetId="2" r:id="rId2"/>
    <sheet name="工作表1" sheetId="3" r:id="rId3"/>
    <sheet name="工作表3" sheetId="4" r:id="rId4"/>
  </sheets>
  <definedNames>
    <definedName name="_xlnm._FilterDatabase" localSheetId="0" hidden="1">Sheet1!$A$2:$T$166</definedName>
  </definedNames>
  <calcPr calcId="152511"/>
</workbook>
</file>

<file path=xl/calcChain.xml><?xml version="1.0" encoding="utf-8"?>
<calcChain xmlns="http://schemas.openxmlformats.org/spreadsheetml/2006/main">
  <c r="T25" i="1" l="1"/>
  <c r="T4" i="1"/>
  <c r="T19" i="1"/>
  <c r="T16" i="1"/>
  <c r="T3" i="1"/>
  <c r="T5" i="1"/>
  <c r="T8" i="1"/>
  <c r="T11" i="1"/>
  <c r="T29" i="1"/>
  <c r="T116" i="1"/>
  <c r="T23" i="1"/>
  <c r="T30" i="1"/>
  <c r="T32" i="1"/>
  <c r="T55" i="1"/>
  <c r="T24" i="1"/>
  <c r="T58" i="1"/>
  <c r="T35" i="1"/>
  <c r="T12" i="1"/>
  <c r="T22" i="1"/>
  <c r="T27" i="1"/>
  <c r="T40" i="1"/>
  <c r="T151" i="1"/>
  <c r="T39" i="1"/>
  <c r="T49" i="1"/>
  <c r="T140" i="1"/>
  <c r="T152" i="1"/>
  <c r="T128" i="1"/>
  <c r="T54" i="1"/>
  <c r="T33" i="1"/>
  <c r="T62" i="1"/>
  <c r="T52" i="1"/>
  <c r="T42" i="1"/>
  <c r="T57" i="1"/>
  <c r="T144" i="1"/>
  <c r="T31" i="1"/>
  <c r="T60" i="1"/>
  <c r="T50" i="1"/>
  <c r="T36" i="1"/>
  <c r="T43" i="1"/>
  <c r="T20" i="1"/>
  <c r="T37" i="1"/>
  <c r="T53" i="1"/>
  <c r="T138" i="1"/>
  <c r="T101" i="1"/>
  <c r="T34" i="1"/>
  <c r="T143" i="1"/>
  <c r="T104" i="1"/>
  <c r="T72" i="1"/>
  <c r="T47" i="1"/>
  <c r="T80" i="1"/>
  <c r="T65" i="1"/>
  <c r="T18" i="1"/>
  <c r="T75" i="1"/>
  <c r="T21" i="1"/>
  <c r="T59" i="1"/>
  <c r="T85" i="1"/>
  <c r="T9" i="1"/>
  <c r="T45" i="1"/>
  <c r="T153" i="1"/>
  <c r="T13" i="1"/>
  <c r="T7" i="1"/>
  <c r="T77" i="1"/>
  <c r="T79" i="1"/>
  <c r="T73" i="1"/>
  <c r="T84" i="1"/>
  <c r="T76" i="1"/>
  <c r="T10" i="1"/>
  <c r="T63" i="1"/>
  <c r="T154" i="1"/>
  <c r="T97" i="1"/>
  <c r="T148" i="1"/>
  <c r="T155" i="1"/>
  <c r="T147" i="1"/>
  <c r="T141" i="1"/>
  <c r="T95" i="1"/>
  <c r="T99" i="1"/>
  <c r="T83" i="1"/>
  <c r="T51" i="1"/>
  <c r="T71" i="1"/>
  <c r="T91" i="1"/>
  <c r="T44" i="1"/>
  <c r="T69" i="1"/>
  <c r="T46" i="1"/>
  <c r="T156" i="1"/>
  <c r="T157" i="1"/>
  <c r="T41" i="1"/>
  <c r="T88" i="1"/>
  <c r="T82" i="1"/>
  <c r="T92" i="1"/>
  <c r="T81" i="1"/>
  <c r="T158" i="1"/>
  <c r="T86" i="1"/>
  <c r="T87" i="1"/>
  <c r="T110" i="1"/>
  <c r="T89" i="1"/>
  <c r="T115" i="1"/>
  <c r="T159" i="1"/>
  <c r="T105" i="1"/>
  <c r="T142" i="1"/>
  <c r="T108" i="1"/>
  <c r="T109" i="1"/>
  <c r="T126" i="1"/>
  <c r="T94" i="1"/>
  <c r="T6" i="1"/>
  <c r="T90" i="1"/>
  <c r="T26" i="1"/>
  <c r="T15" i="1"/>
  <c r="T14" i="1"/>
  <c r="T122" i="1"/>
  <c r="T93" i="1"/>
  <c r="T102" i="1"/>
  <c r="T68" i="1"/>
  <c r="T145" i="1"/>
  <c r="T160" i="1"/>
  <c r="T64" i="1"/>
  <c r="T161" i="1"/>
  <c r="T106" i="1"/>
  <c r="T111" i="1"/>
  <c r="T114" i="1"/>
  <c r="T56" i="1"/>
  <c r="T96" i="1"/>
  <c r="T162" i="1"/>
  <c r="T150" i="1"/>
  <c r="T113" i="1"/>
  <c r="T163" i="1"/>
  <c r="T66" i="1"/>
  <c r="T48" i="1"/>
  <c r="T149" i="1"/>
  <c r="T78" i="1"/>
  <c r="T134" i="1"/>
  <c r="T129" i="1"/>
  <c r="T38" i="1"/>
  <c r="T127" i="1"/>
  <c r="T130" i="1"/>
  <c r="T131" i="1"/>
  <c r="T137" i="1"/>
  <c r="T98" i="1"/>
  <c r="T103" i="1"/>
  <c r="T121" i="1"/>
  <c r="T120" i="1"/>
  <c r="T118" i="1"/>
  <c r="T164" i="1"/>
  <c r="T136" i="1"/>
  <c r="T124" i="1"/>
  <c r="T135" i="1"/>
  <c r="T133" i="1"/>
  <c r="T67" i="1"/>
  <c r="T28" i="1"/>
  <c r="T70" i="1"/>
  <c r="T165" i="1"/>
  <c r="T61" i="1"/>
  <c r="T112" i="1"/>
  <c r="T166" i="1"/>
  <c r="T123" i="1"/>
  <c r="T100" i="1"/>
  <c r="T107" i="1"/>
  <c r="T125" i="1"/>
  <c r="T119" i="1"/>
  <c r="T74" i="1"/>
  <c r="T132" i="1"/>
  <c r="T117" i="1"/>
  <c r="T139" i="1"/>
  <c r="T146" i="1"/>
  <c r="T17" i="1"/>
  <c r="F12" i="4"/>
  <c r="F11" i="4"/>
  <c r="F10" i="4"/>
  <c r="F9" i="4"/>
  <c r="F8" i="4"/>
  <c r="F7" i="4"/>
  <c r="F6" i="4"/>
  <c r="F5" i="4"/>
  <c r="F4" i="4"/>
  <c r="F3" i="4"/>
  <c r="F2" i="4"/>
  <c r="D5" i="3"/>
  <c r="D4" i="3"/>
  <c r="D3" i="3"/>
  <c r="D2" i="3"/>
  <c r="R167" i="2"/>
  <c r="R166" i="2"/>
  <c r="R165" i="2"/>
  <c r="T164" i="2"/>
  <c r="R164" i="2"/>
  <c r="R163" i="2"/>
  <c r="T162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T141" i="2"/>
  <c r="R141" i="2"/>
  <c r="R140" i="2"/>
  <c r="R139" i="2"/>
  <c r="R138" i="2"/>
  <c r="R137" i="2"/>
  <c r="R136" i="2"/>
  <c r="R135" i="2"/>
  <c r="R134" i="2"/>
  <c r="R133" i="2"/>
  <c r="R132" i="2"/>
  <c r="T131" i="2"/>
  <c r="R131" i="2"/>
  <c r="R130" i="2"/>
  <c r="R129" i="2"/>
  <c r="R128" i="2"/>
  <c r="R127" i="2"/>
  <c r="R126" i="2"/>
  <c r="R125" i="2"/>
  <c r="R124" i="2"/>
  <c r="R123" i="2"/>
  <c r="T122" i="2"/>
  <c r="R122" i="2"/>
  <c r="T121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T106" i="2"/>
  <c r="R106" i="2"/>
  <c r="T105" i="2"/>
  <c r="R105" i="2"/>
  <c r="T104" i="2"/>
  <c r="R104" i="2"/>
  <c r="T103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</calcChain>
</file>

<file path=xl/sharedStrings.xml><?xml version="1.0" encoding="utf-8"?>
<sst xmlns="http://schemas.openxmlformats.org/spreadsheetml/2006/main" count="3119" uniqueCount="754">
  <si>
    <t>List of Exchange Traded Debt</t>
  </si>
  <si>
    <t>Symbol</t>
  </si>
  <si>
    <t>Name</t>
  </si>
  <si>
    <t>Market cap</t>
  </si>
  <si>
    <t>Liquidation Value</t>
  </si>
  <si>
    <t>Last EOD Price</t>
  </si>
  <si>
    <t>Coupon Rate</t>
  </si>
  <si>
    <t>Current Yield</t>
  </si>
  <si>
    <t>20 Day Average Volume</t>
  </si>
  <si>
    <t>Issuer Symbol</t>
  </si>
  <si>
    <t>Issuer Name</t>
  </si>
  <si>
    <t>Type</t>
  </si>
  <si>
    <t>Issuer Market Cap</t>
  </si>
  <si>
    <t>Action</t>
  </si>
  <si>
    <t>母公司</t>
  </si>
  <si>
    <t>所屬產業</t>
  </si>
  <si>
    <t>價格</t>
  </si>
  <si>
    <t>每股配息</t>
  </si>
  <si>
    <t>CSSEN</t>
  </si>
  <si>
    <t>Chicken Soup for the Soul Entertainment, Inc. - 9.50% Notes due 2025</t>
  </si>
  <si>
    <t>CSSE</t>
  </si>
  <si>
    <t>Chicken Soup For The Soul Entertainment Inc. Class A</t>
  </si>
  <si>
    <t>Common stocks</t>
  </si>
  <si>
    <t>Analyze</t>
  </si>
  <si>
    <t>串流媒體,影音娛樂</t>
  </si>
  <si>
    <t>METCL</t>
  </si>
  <si>
    <t>Ramaco Resources, Inc. - 9.00% Senior Notes due 2026</t>
  </si>
  <si>
    <t>METC</t>
  </si>
  <si>
    <t>Ramaco Resources Inc</t>
  </si>
  <si>
    <t>煤</t>
  </si>
  <si>
    <t>2.25</t>
  </si>
  <si>
    <t>ARBKL</t>
  </si>
  <si>
    <t>Argo Blockchain plc 8.75% Senior Notes due 2026</t>
  </si>
  <si>
    <t>ARBK</t>
  </si>
  <si>
    <t>Argo Blockchain Plc ADRs</t>
  </si>
  <si>
    <t>ADRs</t>
  </si>
  <si>
    <t>金融其他,應用軟體</t>
  </si>
  <si>
    <t>1.6406</t>
  </si>
  <si>
    <t>HROWL</t>
  </si>
  <si>
    <t>Harrow Health, Inc. - 8.625% senior notes due 2026</t>
  </si>
  <si>
    <t>HROW</t>
  </si>
  <si>
    <t>Harrow Health, Inc.</t>
  </si>
  <si>
    <t>西藥製劑,新藥研發</t>
  </si>
  <si>
    <t>2.1503</t>
  </si>
  <si>
    <t>CHRB</t>
  </si>
  <si>
    <t>Charah Solutions, Inc. 8.50% Senior Notes due 2026</t>
  </si>
  <si>
    <t>CHRA</t>
  </si>
  <si>
    <t>Charah Solutions Inc.</t>
  </si>
  <si>
    <t>回收、焚化相關,汽電共生</t>
  </si>
  <si>
    <t>1.0622</t>
  </si>
  <si>
    <t>GREEL</t>
  </si>
  <si>
    <t>Greenidge Generation Holdings Inc. - 8.50% Senior Notes due 2026</t>
  </si>
  <si>
    <t>GREE</t>
  </si>
  <si>
    <t>Greenidge Generation Holdings Inc. - Class A</t>
  </si>
  <si>
    <t>金融其他,軟體業</t>
  </si>
  <si>
    <t>1.5876</t>
  </si>
  <si>
    <t>IMBIL</t>
  </si>
  <si>
    <t>iMedia Brands, Inc. 8.5% Senior Notes Due 2026</t>
  </si>
  <si>
    <t>IMBI</t>
  </si>
  <si>
    <t>iMedia Brands, Inc. - Class A</t>
  </si>
  <si>
    <t>電商平台,電視購物</t>
  </si>
  <si>
    <t>2.1248</t>
  </si>
  <si>
    <t>SNCRL</t>
  </si>
  <si>
    <t>Synchronoss Technologies, Inc. - 8.375% Senior Notes due 2026</t>
  </si>
  <si>
    <t>SNCR</t>
  </si>
  <si>
    <t>Synchronoss Technologies Inc</t>
  </si>
  <si>
    <t>應用軟體</t>
  </si>
  <si>
    <t>2.0879</t>
  </si>
  <si>
    <t>TELZ</t>
  </si>
  <si>
    <t>Tellurian Inc. 8.25% Senior Notes due 2028</t>
  </si>
  <si>
    <t>TELL</t>
  </si>
  <si>
    <t>Tellurian Inc</t>
  </si>
  <si>
    <t xml:space="preserve"> 石油開採</t>
  </si>
  <si>
    <t>2.0109</t>
  </si>
  <si>
    <t>TANNI</t>
  </si>
  <si>
    <t>TravelCenters of America LLC - 8.25% Senior Notes due 2028</t>
  </si>
  <si>
    <t>TA</t>
  </si>
  <si>
    <t>Travelcenters Of America Llc</t>
  </si>
  <si>
    <t>加油站,便利商店</t>
  </si>
  <si>
    <t>KTN</t>
  </si>
  <si>
    <t>Structured Products Corp 8.205% Trust Holding AON Capital securities due 2027</t>
  </si>
  <si>
    <t>AON</t>
  </si>
  <si>
    <t>Aon Plc</t>
  </si>
  <si>
    <t>EXC</t>
  </si>
  <si>
    <t>天然氣,核能發電,控股公司,電力公共事業,燃氣儲運／分銷</t>
  </si>
  <si>
    <t>1.5726</t>
  </si>
  <si>
    <t>BWSN</t>
  </si>
  <si>
    <t>Babcock &amp; Wilcox Enterprises, Inc. 8.125% Senior Notes due 2026</t>
  </si>
  <si>
    <t>BW</t>
  </si>
  <si>
    <t>Babcock And Wilcox Enterprises Inc</t>
  </si>
  <si>
    <t>污染控制設備,汽電共生,鍋爐</t>
  </si>
  <si>
    <t>2.0256</t>
  </si>
  <si>
    <t>TANNL</t>
  </si>
  <si>
    <t>TravelCenters of America LLC - 8.00% Senior Notes due 2029</t>
  </si>
  <si>
    <t>2</t>
  </si>
  <si>
    <t>TANNZ</t>
  </si>
  <si>
    <t>TravelCenters of America LLC 8.00% Senior Notes due 2030</t>
  </si>
  <si>
    <t>KTH</t>
  </si>
  <si>
    <t>Structures Products Cp 8% CorTS Issued by Peco Energy Cap</t>
  </si>
  <si>
    <t>Exelon Corp</t>
  </si>
  <si>
    <t>KT</t>
  </si>
  <si>
    <t>行動通訊,電信／數據服務</t>
  </si>
  <si>
    <t>2.0056</t>
  </si>
  <si>
    <t>GSL-B</t>
  </si>
  <si>
    <t>Global Ship Lease, Inc. 8.00% Senior Notes due 2024</t>
  </si>
  <si>
    <t>GSL</t>
  </si>
  <si>
    <t>Global Ship Lease Inc New Class A</t>
  </si>
  <si>
    <t>租賃,貨櫃航運</t>
  </si>
  <si>
    <t>GSLD</t>
  </si>
  <si>
    <t>2.1875</t>
  </si>
  <si>
    <t>C-N</t>
  </si>
  <si>
    <t>Citigroup Capital VIII 7.875% Fixed rate Floating Rate trust Preferred Securities (TruPS)</t>
  </si>
  <si>
    <t>C</t>
  </si>
  <si>
    <t>Citigroup Inc</t>
  </si>
  <si>
    <t>金控,金融其他,銀行,證券</t>
  </si>
  <si>
    <t>1.9116</t>
  </si>
  <si>
    <t>COWNL</t>
  </si>
  <si>
    <t>Cowen Inc. - 7.75% Senior Notes due 2033</t>
  </si>
  <si>
    <t>COWN</t>
  </si>
  <si>
    <t>Cowen Inc</t>
  </si>
  <si>
    <t>資產管理,證券</t>
  </si>
  <si>
    <t>1.9375</t>
  </si>
  <si>
    <t>MHNC</t>
  </si>
  <si>
    <t>Maiden Holdings North America Ltd. 7.75% Notes due 2043</t>
  </si>
  <si>
    <t>MHLD</t>
  </si>
  <si>
    <t>Maiden Holdings Ltd</t>
  </si>
  <si>
    <t>MHN</t>
  </si>
  <si>
    <t>保險</t>
  </si>
  <si>
    <t>1.9321</t>
  </si>
  <si>
    <t>SCCC</t>
  </si>
  <si>
    <t>Sachem Capital Corp. 7.75% Notes due 2025</t>
  </si>
  <si>
    <t>SACH</t>
  </si>
  <si>
    <t>Sachem Capital Corp.</t>
  </si>
  <si>
    <t>Mortgage REITs</t>
  </si>
  <si>
    <t xml:space="preserve"> 金融其他</t>
  </si>
  <si>
    <t>NSS</t>
  </si>
  <si>
    <t>NuStar Logistics L.P. 7.625% Fixed-to-Floating Rate Subordinated Notes due 2043</t>
  </si>
  <si>
    <t>NS</t>
  </si>
  <si>
    <t>NuStar Energy LP</t>
  </si>
  <si>
    <t>MLPs</t>
  </si>
  <si>
    <t>油品儲運／分銷,煉油</t>
  </si>
  <si>
    <t>AJXA</t>
  </si>
  <si>
    <t>Great Ajax Corp. 7.25% Convertible Senior Notes due 2024</t>
  </si>
  <si>
    <t>AJX</t>
  </si>
  <si>
    <t>Great Ajax Corp</t>
  </si>
  <si>
    <t>房地產投資信託,金融其他</t>
  </si>
  <si>
    <t>1.8125</t>
  </si>
  <si>
    <t>SAK</t>
  </si>
  <si>
    <t>Saratoga Investment Corp 7.25% Notes due 2025</t>
  </si>
  <si>
    <t>SAR</t>
  </si>
  <si>
    <t>Saratoga Investment</t>
  </si>
  <si>
    <t>BDCs</t>
  </si>
  <si>
    <t>SA</t>
  </si>
  <si>
    <t>黃金,鉬,銀,銅</t>
  </si>
  <si>
    <t>ATCOL</t>
  </si>
  <si>
    <t>Atlas Corp. - 7.125% Notes due 2027</t>
  </si>
  <si>
    <t>ATCO</t>
  </si>
  <si>
    <t>Atlas Corp.</t>
  </si>
  <si>
    <t>金融其他,貨櫃航運,資產管理,電力</t>
  </si>
  <si>
    <t>1.7812</t>
  </si>
  <si>
    <t>SCCB</t>
  </si>
  <si>
    <t>Sachem Capital Corp. 7.125% Notes due 2024</t>
  </si>
  <si>
    <t>RCA</t>
  </si>
  <si>
    <t>Ready Capital Corporation 7.00% Convertible Senior Notes due 2023</t>
  </si>
  <si>
    <t>RC</t>
  </si>
  <si>
    <t>Ready Capital Corp</t>
  </si>
  <si>
    <t>房地產投資信託</t>
  </si>
  <si>
    <t>0.875</t>
  </si>
  <si>
    <t>WHLRL</t>
  </si>
  <si>
    <t>Wheeler Real Estate Investment Trust, Inc. - 7.00% Senior Subordinated Convertible Notes Due 2031</t>
  </si>
  <si>
    <t>WHLR</t>
  </si>
  <si>
    <t>Wheeler Real Estate Investment Trust, Inc</t>
  </si>
  <si>
    <t>REITs</t>
  </si>
  <si>
    <t>FOSLL</t>
  </si>
  <si>
    <t>Fossil Group, Inc. - 7% Senior Notes due 2026</t>
  </si>
  <si>
    <t>FOSL</t>
  </si>
  <si>
    <t>Fossil Group Inc</t>
  </si>
  <si>
    <t>穿戴式裝置,智慧手錶,精品,鐘錶</t>
  </si>
  <si>
    <t>SBBA</t>
  </si>
  <si>
    <t>Scorpio Tankers Inc. 7.00% Senior Notes due 2025</t>
  </si>
  <si>
    <t>STNG</t>
  </si>
  <si>
    <t>Scorpio Tankers Inc</t>
  </si>
  <si>
    <t>油輪</t>
  </si>
  <si>
    <t>1.75</t>
  </si>
  <si>
    <t>TFSA</t>
  </si>
  <si>
    <t>Terra Income Fund VI 7.00% Notes due 2026</t>
  </si>
  <si>
    <t>n/a</t>
  </si>
  <si>
    <t>Not a public company</t>
  </si>
  <si>
    <t>ZIONL</t>
  </si>
  <si>
    <t>Zions Bancorporation 6.95% Fixed-to-Floating Subordinated Notes due 2028</t>
  </si>
  <si>
    <t>ZION</t>
  </si>
  <si>
    <t>Zions Bancorporation</t>
  </si>
  <si>
    <t>投資信託,金控,金融其他,銀行</t>
  </si>
  <si>
    <t>1.736</t>
  </si>
  <si>
    <t>AQNA</t>
  </si>
  <si>
    <t>Algonquin Power &amp; Utilities Corp. 6.875% Fixed-to-Floating Rate Subordinated Notes Series 2018-A</t>
  </si>
  <si>
    <t>AQN</t>
  </si>
  <si>
    <t>Algonquin Power &amp; Utilities Corp.</t>
  </si>
  <si>
    <t>太陽能發電,水力發電,水利,火力發電,汽電共生,供熱,風力發電,電力,電力公共事業,燃氣儲運／分銷</t>
  </si>
  <si>
    <t>SACC</t>
  </si>
  <si>
    <t>Sachem Capital Corp. 6.875% Notes due 2024</t>
  </si>
  <si>
    <t>金融其他</t>
  </si>
  <si>
    <t>1.7188</t>
  </si>
  <si>
    <t>AIC</t>
  </si>
  <si>
    <t>Arlington Asset Investment Corp 6.750% Notes due 2025</t>
  </si>
  <si>
    <t>AAIC</t>
  </si>
  <si>
    <t>Arlington Asset Investment Corp Class A</t>
  </si>
  <si>
    <t>AI</t>
  </si>
  <si>
    <t>人工智慧,應用軟體</t>
  </si>
  <si>
    <t>1.688</t>
  </si>
  <si>
    <t>TVC</t>
  </si>
  <si>
    <t>TVA 1998 Series D Puttable Automatic Rate Reset Securities bonds</t>
  </si>
  <si>
    <t>TV</t>
  </si>
  <si>
    <t>有線電視,電視台</t>
  </si>
  <si>
    <t>0.5336</t>
  </si>
  <si>
    <t>GECCM</t>
  </si>
  <si>
    <t>Great Elm Capital Corp. 6.75% Notes Due 2025</t>
  </si>
  <si>
    <t>GECC</t>
  </si>
  <si>
    <t>Great Elm Capital Corp</t>
  </si>
  <si>
    <t>RILYO</t>
  </si>
  <si>
    <t>B. Riley Financial, Inc. - 6.75% Senior Notes due 2024</t>
  </si>
  <si>
    <t>RILY</t>
  </si>
  <si>
    <t>B Riley Financial Inc</t>
  </si>
  <si>
    <t>金融其他,資產管理,證券</t>
  </si>
  <si>
    <t>1.6828</t>
  </si>
  <si>
    <t>CNFRL</t>
  </si>
  <si>
    <t>Conifer Holdings, Inc.  6.75% Senior Unsecured Notes due 2023</t>
  </si>
  <si>
    <t>CNFR</t>
  </si>
  <si>
    <t>Conifer Holdings Inc</t>
  </si>
  <si>
    <t>產險</t>
  </si>
  <si>
    <t>1.6875</t>
  </si>
  <si>
    <t>ECCW</t>
  </si>
  <si>
    <t>Eagle Point Credit Company Inc. 6.75% Notes due 2031</t>
  </si>
  <si>
    <t>ECC</t>
  </si>
  <si>
    <t>Eagle Point Credit CEF</t>
  </si>
  <si>
    <t>Bank loans</t>
  </si>
  <si>
    <t>資產管理</t>
  </si>
  <si>
    <t>OXLCL</t>
  </si>
  <si>
    <t>Oxford Lane Capital Corp. - 6.75% Notes due 2031</t>
  </si>
  <si>
    <t>OXLC</t>
  </si>
  <si>
    <t>Oxford Lane Capital CEF</t>
  </si>
  <si>
    <t>CTDD</t>
  </si>
  <si>
    <t>Qwest Corporation 6.75% Notes due 2057</t>
  </si>
  <si>
    <t>LUMN</t>
  </si>
  <si>
    <t>CenturyLink, Inc.</t>
  </si>
  <si>
    <t>CTBB</t>
  </si>
  <si>
    <t>電信</t>
  </si>
  <si>
    <t>PBI-B</t>
  </si>
  <si>
    <t>Pitney Bowes Inc 6.70% Notes Due 2043</t>
  </si>
  <si>
    <t>PBI</t>
  </si>
  <si>
    <t>Pitney Bowes Inc</t>
  </si>
  <si>
    <t>物流業,辦公用品設備</t>
  </si>
  <si>
    <t>1.675</t>
  </si>
  <si>
    <t>ECCX</t>
  </si>
  <si>
    <t>Eagle Point Credit Company Inc. 6.6875% Notes due 2028</t>
  </si>
  <si>
    <t>1.6672</t>
  </si>
  <si>
    <t>MHLA</t>
  </si>
  <si>
    <t>Maiden Holdings, Ltd. 6.625% Notes due 2046</t>
  </si>
  <si>
    <t>再保險,產險</t>
  </si>
  <si>
    <t>0.8281</t>
  </si>
  <si>
    <t>BC-B</t>
  </si>
  <si>
    <t>Brunswick Corporation 6.625% Senior Notes due 2049</t>
  </si>
  <si>
    <t>BC</t>
  </si>
  <si>
    <t>Brunswick Corp</t>
  </si>
  <si>
    <t>健身器材,造船,運動用品</t>
  </si>
  <si>
    <t>1.6562</t>
  </si>
  <si>
    <t>ARGD</t>
  </si>
  <si>
    <t>Argo Group International Holdings Ltd. 6.5% Senior Notes Due 2042</t>
  </si>
  <si>
    <t>ARGO</t>
  </si>
  <si>
    <t>Argo Group International Holdings</t>
  </si>
  <si>
    <t>1.625</t>
  </si>
  <si>
    <t>TVE</t>
  </si>
  <si>
    <t>TVA 1999 Series A Puttable Automatic Rate Reset Securities bonds</t>
  </si>
  <si>
    <t>0.554</t>
  </si>
  <si>
    <t>BWNB</t>
  </si>
  <si>
    <t>Babcock &amp; Wilcox Enterprises, Inc. 6.50% Senior Notes due 2026</t>
  </si>
  <si>
    <t>1.2188</t>
  </si>
  <si>
    <t>GECCN</t>
  </si>
  <si>
    <t>Great Elm Capital Corp. 6.5% Notes Due 2024</t>
  </si>
  <si>
    <t>RILYN</t>
  </si>
  <si>
    <t>B. Riley Financial, Inc. - 6.50% Senior Notes Due 2026</t>
  </si>
  <si>
    <t>1.6205</t>
  </si>
  <si>
    <t>BC-A</t>
  </si>
  <si>
    <t>Brunswick Corporation 6.500% Senior Notes due 2048</t>
  </si>
  <si>
    <t>OXSQL</t>
  </si>
  <si>
    <t>Oxford Square Capital Corp. 6.50% Notes due 2024</t>
  </si>
  <si>
    <t>OXSQ</t>
  </si>
  <si>
    <t>Oxford Square Capital Corp</t>
  </si>
  <si>
    <t>1.6247</t>
  </si>
  <si>
    <t>Qwest Corporation 6.5% Notes due 2056</t>
  </si>
  <si>
    <t>1.616</t>
  </si>
  <si>
    <t>ENBA</t>
  </si>
  <si>
    <t>Enbridge Inc 6.375% Fixed-to-Floating Rate Subordinated Notes Series 2018-B due 2078</t>
  </si>
  <si>
    <t>ENB</t>
  </si>
  <si>
    <t>Enbridge Inc</t>
  </si>
  <si>
    <t>天然氣,油品儲運／分銷,燃氣儲運／分銷</t>
  </si>
  <si>
    <t>1.5937</t>
  </si>
  <si>
    <t>OPINL</t>
  </si>
  <si>
    <t>Office Properties Income Trust - 6.375% Senior Notes due 2050</t>
  </si>
  <si>
    <t>OPI</t>
  </si>
  <si>
    <t>Office Properties Income Trust</t>
  </si>
  <si>
    <t>1.5929</t>
  </si>
  <si>
    <t>RILYM</t>
  </si>
  <si>
    <t>B. Riley Financial, Inc. - 6.375% Senior Notes due 2025</t>
  </si>
  <si>
    <t>1.5893</t>
  </si>
  <si>
    <t>BC-C</t>
  </si>
  <si>
    <t>Brunswick Corporation 6.375% Notes due 2049</t>
  </si>
  <si>
    <t>1.5938</t>
  </si>
  <si>
    <t>QVCD</t>
  </si>
  <si>
    <t>QVC, Inc. 6.375% Senior Secured Notes due 2067</t>
  </si>
  <si>
    <t>QRTEA</t>
  </si>
  <si>
    <t>Qurate Retail, Inc. Series A</t>
  </si>
  <si>
    <t>電視購物</t>
  </si>
  <si>
    <t>GJH</t>
  </si>
  <si>
    <t>Synthetic Fixed-Income Securities Inc 6.375% (STRATS) Class A-1 US Cellular</t>
  </si>
  <si>
    <t>USM</t>
  </si>
  <si>
    <t>United States Cellular Corp</t>
  </si>
  <si>
    <t>0.6375</t>
  </si>
  <si>
    <t>PYS</t>
  </si>
  <si>
    <t>Merrill Lynch Depositor Inc PPlus Class A, 6.30% Callable Trust Certificates RRD-1</t>
  </si>
  <si>
    <t>PY</t>
  </si>
  <si>
    <t>UZD</t>
  </si>
  <si>
    <t>United States Cellular Corporation 6.250% Senior Notes due 2069</t>
  </si>
  <si>
    <t>1.5582</t>
  </si>
  <si>
    <t>DHCNL</t>
  </si>
  <si>
    <t>Diversified Healthcare Trust  - 6.25% Senior Notes Due 2046</t>
  </si>
  <si>
    <t>DHC</t>
  </si>
  <si>
    <t>Diversified Healthcare Trust</t>
  </si>
  <si>
    <t>1.5538</t>
  </si>
  <si>
    <t>HWCPZ</t>
  </si>
  <si>
    <t>Hancock Whitney Corporation - 6.25% Subordinated Notes due 2060</t>
  </si>
  <si>
    <t>HWC</t>
  </si>
  <si>
    <t>Hancock Whitney Corp</t>
  </si>
  <si>
    <t>金控,銀行</t>
  </si>
  <si>
    <t>1.5625</t>
  </si>
  <si>
    <t>HCXY</t>
  </si>
  <si>
    <t>Hercules Capital, Inc. 6.25% Notes due 2033</t>
  </si>
  <si>
    <t>HTGC</t>
  </si>
  <si>
    <t>Hercules Capital Inc.</t>
  </si>
  <si>
    <t>金融其他,資產管理</t>
  </si>
  <si>
    <t>OXSQZ</t>
  </si>
  <si>
    <t>Oxford Square Capital Corp. - 6.25% Notes due 2026</t>
  </si>
  <si>
    <t>UNMA</t>
  </si>
  <si>
    <t>Unum Group 6.250% Junior Subordinated Notes due 2058</t>
  </si>
  <si>
    <t>UNM</t>
  </si>
  <si>
    <t>Unum Group</t>
  </si>
  <si>
    <t>壽險</t>
  </si>
  <si>
    <t>BHFAL</t>
  </si>
  <si>
    <t>Brighthouse Financial Inc. 6.25% Junior Subordinated Debentures due 2058</t>
  </si>
  <si>
    <t>BHF</t>
  </si>
  <si>
    <t>Brighthouse Financial</t>
  </si>
  <si>
    <t>QVCC</t>
  </si>
  <si>
    <t>QVC, Inc. 6.250% Senior Secured Notes due 2068</t>
  </si>
  <si>
    <t>AQNB</t>
  </si>
  <si>
    <t>Algonquin Power &amp; Utilities Corp. 6.20% Fixed-to-Floating Subordinated Notes Series 2019-A due July 1, 2079</t>
  </si>
  <si>
    <t>1.55</t>
  </si>
  <si>
    <t>RZA</t>
  </si>
  <si>
    <t>Reinsurance Group of America Inc 6.20% Fixed-to-Floating Rate Subordinated Debentures due 2042</t>
  </si>
  <si>
    <t>RGA</t>
  </si>
  <si>
    <t>Reinsurance Group Of America Inc</t>
  </si>
  <si>
    <t>再保險,控股公司,壽險</t>
  </si>
  <si>
    <t>F-B</t>
  </si>
  <si>
    <t>Ford Motor Company 6.20% Notes due June 1, 2059</t>
  </si>
  <si>
    <t>F</t>
  </si>
  <si>
    <t>Ford Motor Company</t>
  </si>
  <si>
    <t>汽車製造,汽車銷售,汽車融資,汽機車零組件</t>
  </si>
  <si>
    <t>1.5414</t>
  </si>
  <si>
    <t>RCB</t>
  </si>
  <si>
    <t>Ready Capital Corporation 6.20% Senior Notes due 2026</t>
  </si>
  <si>
    <t>0.388</t>
  </si>
  <si>
    <t>ATLCL</t>
  </si>
  <si>
    <t>Atlanticus Holdings Corporation - 6.125% Senior Notes due 2026</t>
  </si>
  <si>
    <t>ATLC</t>
  </si>
  <si>
    <t>Atlanticus Holdings Corp</t>
  </si>
  <si>
    <t>汽車融資,消費金融</t>
  </si>
  <si>
    <t>BPOPM</t>
  </si>
  <si>
    <t>Popular, Inc. - Popular Capital Trust II - 6.125% Cumulative Monthly Income Trust Preferred Securities</t>
  </si>
  <si>
    <t>BPOP</t>
  </si>
  <si>
    <t>Popular Inc</t>
  </si>
  <si>
    <t>0.5104</t>
  </si>
  <si>
    <t>GJS</t>
  </si>
  <si>
    <t>Goldman Sachs Group Securities STRATS trust, Series 2006-2, due 2033</t>
  </si>
  <si>
    <t>GS</t>
  </si>
  <si>
    <t>Goldman Sachs Group Inc</t>
  </si>
  <si>
    <t>0.6473</t>
  </si>
  <si>
    <t>PFXNL</t>
  </si>
  <si>
    <t>PhenixFIN Corporation  - 6.125% Notes Due 2023</t>
  </si>
  <si>
    <t>PFX</t>
  </si>
  <si>
    <t>PhenixFIN Corporation</t>
  </si>
  <si>
    <t>1.5312</t>
  </si>
  <si>
    <t>IPB</t>
  </si>
  <si>
    <t>Merrill Lynch &amp; Co., Inc. 6.0518% Index Plus Trust Certificates Series 2003-1</t>
  </si>
  <si>
    <t>IP</t>
  </si>
  <si>
    <t>工業用紙,文化用紙,包裝用紙,印刷業,林業,特殊用紙,紙漿</t>
  </si>
  <si>
    <t>1.513</t>
  </si>
  <si>
    <t>INBKZ</t>
  </si>
  <si>
    <t>First Internet Bancorp - 6% Fixed-to-Floating Rate Subordinated Notes Due 2029</t>
  </si>
  <si>
    <t>INBK</t>
  </si>
  <si>
    <t>First Internet Bancorp</t>
  </si>
  <si>
    <t>internet應用與服務,金控,銀行</t>
  </si>
  <si>
    <t>1.5</t>
  </si>
  <si>
    <t>F-C</t>
  </si>
  <si>
    <t>Ford Motor Company 6% Notes due December 1, 2059</t>
  </si>
  <si>
    <t>1.7767</t>
  </si>
  <si>
    <t>AAIN</t>
  </si>
  <si>
    <t>Arlington Asset Investment Corp 6.000% Senior Notes Due 2026</t>
  </si>
  <si>
    <t>JSM</t>
  </si>
  <si>
    <t>Navient Corporation 6% Senior Notes due 2043</t>
  </si>
  <si>
    <t>NAVI</t>
  </si>
  <si>
    <t>Navient Corp</t>
  </si>
  <si>
    <t>金融其他,消費金融</t>
  </si>
  <si>
    <t>1.125</t>
  </si>
  <si>
    <t>RILYT</t>
  </si>
  <si>
    <t>B. Riley Financial, Inc. - 6.00% Senior Notes Due 2028</t>
  </si>
  <si>
    <t>1.4958</t>
  </si>
  <si>
    <t>SSSSL</t>
  </si>
  <si>
    <t>SuRo Capital Corp. - 6.00% Notes due 2026</t>
  </si>
  <si>
    <t>SSSS</t>
  </si>
  <si>
    <t>SuRo Capital Corp. CEF</t>
  </si>
  <si>
    <t>Single industry</t>
  </si>
  <si>
    <t>1.5542</t>
  </si>
  <si>
    <t>SCCD</t>
  </si>
  <si>
    <t>Sachem Capital Corp. 6.00% Notes due 2026</t>
  </si>
  <si>
    <t>1.5417</t>
  </si>
  <si>
    <t>SCCE</t>
  </si>
  <si>
    <t>Sachem Capital Corp. 6.00% Notes due 2027</t>
  </si>
  <si>
    <t>CPTAL</t>
  </si>
  <si>
    <t>Capitala Finance Corp. 6% Notes Due 2022</t>
  </si>
  <si>
    <t>TPTA</t>
  </si>
  <si>
    <t>Terra Property Trust, Inc. 6.00% Notes due 2026</t>
  </si>
  <si>
    <t>CMSC</t>
  </si>
  <si>
    <t>CMS Energy Corporation 5.875% Junior Subordinated Notes due 2078</t>
  </si>
  <si>
    <t>CMS</t>
  </si>
  <si>
    <t>CMS Energy Corp</t>
  </si>
  <si>
    <t>天然氣,電力公共事業,燃氣儲運／分銷</t>
  </si>
  <si>
    <t>1.4688</t>
  </si>
  <si>
    <t>CMSD</t>
  </si>
  <si>
    <t>CMS Energy Corporation 5.875% Junior Subordinated Notes due 2079</t>
  </si>
  <si>
    <t>1.4606</t>
  </si>
  <si>
    <t>GECCO</t>
  </si>
  <si>
    <t>Great Elm Capital Corp. 5.875% Notes due 2026</t>
  </si>
  <si>
    <t>AFGB</t>
  </si>
  <si>
    <t>American Financial Group, Inc. 5.875% Subordinated Debentures due 2059</t>
  </si>
  <si>
    <t>AFG</t>
  </si>
  <si>
    <t>American Financial Group Inc</t>
  </si>
  <si>
    <t>KMPB</t>
  </si>
  <si>
    <t>Kemper Corporation 5.875% Fixed-Rate Reset Junior Subordinated Debentures due 2062</t>
  </si>
  <si>
    <t>KMPR</t>
  </si>
  <si>
    <t>Kemper Corp</t>
  </si>
  <si>
    <t>產險,壽險</t>
  </si>
  <si>
    <t>MGR</t>
  </si>
  <si>
    <t>Affiliated Managers Group, Inc. 5.875% Junior Subordinated Notes due 2059</t>
  </si>
  <si>
    <t>AMG</t>
  </si>
  <si>
    <t>Affiliated Managers Group Inc</t>
  </si>
  <si>
    <t>MG</t>
  </si>
  <si>
    <t>軟體業</t>
  </si>
  <si>
    <t>SREA</t>
  </si>
  <si>
    <t>Sempra Energy 5.750% Junior Subordinated Notes due 2079</t>
  </si>
  <si>
    <t>SRE</t>
  </si>
  <si>
    <t>Sempra Energy</t>
  </si>
  <si>
    <t>1.4415</t>
  </si>
  <si>
    <t>RZB</t>
  </si>
  <si>
    <t>Reinsurance Group of America Inc 5.75% Fixed-To-Floating Rate Subordinated Debentures due 2056</t>
  </si>
  <si>
    <t>1.436</t>
  </si>
  <si>
    <t>RCC</t>
  </si>
  <si>
    <t>Ready Capital Corporation 5.75% Senior Notes due 2026</t>
  </si>
  <si>
    <t>1.4375</t>
  </si>
  <si>
    <t>NEWTL</t>
  </si>
  <si>
    <t>Newtek Business Services Corp. - 5.75% Notes due 2024</t>
  </si>
  <si>
    <t>NEWT</t>
  </si>
  <si>
    <t>Newtek Business Services Corp</t>
  </si>
  <si>
    <t>1.4371</t>
  </si>
  <si>
    <t>CPTAG</t>
  </si>
  <si>
    <t>Capitala Finance Corp. 5.75% Convertible Notes Due 2022</t>
  </si>
  <si>
    <t>WRB-E</t>
  </si>
  <si>
    <t>W.R. Berkley Corporation 5.70% Subordinated Debentures due 2058</t>
  </si>
  <si>
    <t>WRB</t>
  </si>
  <si>
    <t>WR Berkley Corp</t>
  </si>
  <si>
    <t>1.425</t>
  </si>
  <si>
    <t>NEE-N</t>
  </si>
  <si>
    <t>NextEra Energy 5.65% Series N Junior Subordinated Debentures due 2079</t>
  </si>
  <si>
    <t>NEE</t>
  </si>
  <si>
    <t>Nextera Energy Inc</t>
  </si>
  <si>
    <t>太陽能發電,水力發電,風力發電,核能發電,電力公共事業</t>
  </si>
  <si>
    <t>0.7023</t>
  </si>
  <si>
    <t>TBC</t>
  </si>
  <si>
    <t>AT&amp;T Inc. 5.625% Global Notes due 2067</t>
  </si>
  <si>
    <t>T</t>
  </si>
  <si>
    <t>AT&amp;T Inc.</t>
  </si>
  <si>
    <t>1.4064</t>
  </si>
  <si>
    <t>DUKB</t>
  </si>
  <si>
    <t>Duke Energy Corporation 5.625% Junior Subordinated Debentures due 2078</t>
  </si>
  <si>
    <t>DUK</t>
  </si>
  <si>
    <t>Duke Energy Corp</t>
  </si>
  <si>
    <t>1.408</t>
  </si>
  <si>
    <t>PRS</t>
  </si>
  <si>
    <t>Prudential Financial, Inc. 5.625% Junior Subordinated Notes due 2058</t>
  </si>
  <si>
    <t>PRU</t>
  </si>
  <si>
    <t>Prudential Financial Inc</t>
  </si>
  <si>
    <t>金融其他,資產管理,壽險</t>
  </si>
  <si>
    <t>1.4062</t>
  </si>
  <si>
    <t>CMSA</t>
  </si>
  <si>
    <t>CMS Energy Corporation 5.625% Junior Subordinated Notes due 2078</t>
  </si>
  <si>
    <t>DHCNI</t>
  </si>
  <si>
    <t>Diversified Healthcare Trust  - 5.625% Senior Notes due 2042</t>
  </si>
  <si>
    <t>AFGD</t>
  </si>
  <si>
    <t>American Financial Group, Inc. 5.625% Subordinated Debentures due 2060</t>
  </si>
  <si>
    <t>1.3984</t>
  </si>
  <si>
    <t>SJIJ</t>
  </si>
  <si>
    <t>South Jersey Industries, Inc. 5.625% Junior Subordinated Notes due 2079</t>
  </si>
  <si>
    <t>SJI</t>
  </si>
  <si>
    <t>South Jersey Industries, Inc.</t>
  </si>
  <si>
    <t>天然氣</t>
  </si>
  <si>
    <t>UZE</t>
  </si>
  <si>
    <t>United States Cellular Corporation 5.500% Senior Notes due 2070</t>
  </si>
  <si>
    <t>1.3674</t>
  </si>
  <si>
    <t>UZF</t>
  </si>
  <si>
    <t>NEWTZ</t>
  </si>
  <si>
    <t>Newtek Business Services Corp. 5.50% Notes Due 2026</t>
  </si>
  <si>
    <t>1.375</t>
  </si>
  <si>
    <t>RILYK</t>
  </si>
  <si>
    <t>B. Riley Financial, Inc. 5.50% Senior Notes Due 2026</t>
  </si>
  <si>
    <t>1.3712</t>
  </si>
  <si>
    <t>ENO</t>
  </si>
  <si>
    <t>Entergy New Orleans LLC First Mortgage Bonds 5.50% Series due 2066</t>
  </si>
  <si>
    <t>ETR</t>
  </si>
  <si>
    <t>Entergy Corp</t>
  </si>
  <si>
    <t>核能發電,電力公共事業,燃氣儲運／分銷</t>
  </si>
  <si>
    <t>1.3788</t>
  </si>
  <si>
    <t>OXSQG</t>
  </si>
  <si>
    <t>Oxford Square Capital Corp. 5.50% Notes due 2028</t>
  </si>
  <si>
    <t>MTCN</t>
  </si>
  <si>
    <t>ArcelorMittal 5.50% Mandatorily Convertible Subordinated Notes due 2023</t>
  </si>
  <si>
    <t>MT</t>
  </si>
  <si>
    <t>ArcelorMittal ADRs</t>
  </si>
  <si>
    <t>MTC</t>
  </si>
  <si>
    <t>NRUC</t>
  </si>
  <si>
    <t>National Rural Utilities Cooperative Finance Corporation 5.500% Subordinated Notes due 2064</t>
  </si>
  <si>
    <t>金融產品</t>
  </si>
  <si>
    <t>CUBB</t>
  </si>
  <si>
    <t>Customers Bancorp, Inc 5.375% Subordinated Notes Due 2034</t>
  </si>
  <si>
    <t>CUBI</t>
  </si>
  <si>
    <t>Customers Bancorp Inc</t>
  </si>
  <si>
    <t>1.3438</t>
  </si>
  <si>
    <t>ECCV</t>
  </si>
  <si>
    <t>Eagle Point Credit Company Inc. 5.375% Notes due 2029</t>
  </si>
  <si>
    <t>TBB</t>
  </si>
  <si>
    <t>AT&amp;T Inc. 5.350% Global Notes due 2066</t>
  </si>
  <si>
    <t>1.3376</t>
  </si>
  <si>
    <t>DTW</t>
  </si>
  <si>
    <t>DTE Energy Company 2017 Series E 5.25% Junior Subordinated Debentures due 2077</t>
  </si>
  <si>
    <t>DTE</t>
  </si>
  <si>
    <t>DTE Energy</t>
  </si>
  <si>
    <t>電力公共事業,燃氣儲運／分銷</t>
  </si>
  <si>
    <t>1.3052</t>
  </si>
  <si>
    <t>SOJC</t>
  </si>
  <si>
    <t>Southern Company Series 2017B 5.25% Junior Subordinated Notes due December 1, 2077</t>
  </si>
  <si>
    <t>SO</t>
  </si>
  <si>
    <t>Southern Co</t>
  </si>
  <si>
    <t>天然氣,太陽能發電,水力發電,火力發電,回收、焚化相關,行動通訊,汽電共生,風力發電,核能發電,電力,電力公共事業</t>
  </si>
  <si>
    <t>RILYZ</t>
  </si>
  <si>
    <t>B. Riley Financial, Inc. - 5.25% Senior Notes due 2028</t>
  </si>
  <si>
    <t>1.3089</t>
  </si>
  <si>
    <t>AIZN</t>
  </si>
  <si>
    <t>Assurant, Inc. 5.25% Subordinated Notes due 2061</t>
  </si>
  <si>
    <t>AIZ</t>
  </si>
  <si>
    <t>Assurant Inc</t>
  </si>
  <si>
    <t>1.3125</t>
  </si>
  <si>
    <t>PFXNZ</t>
  </si>
  <si>
    <t>PhenixFIN Corporation  5.25% Notes due 2028</t>
  </si>
  <si>
    <t>SFB</t>
  </si>
  <si>
    <t>Stifel Financial Corporation 5.20% Senior Notes due 2047</t>
  </si>
  <si>
    <t>SF</t>
  </si>
  <si>
    <t>Stifel Financial Corp</t>
  </si>
  <si>
    <t>0.285</t>
  </si>
  <si>
    <t>AFGC</t>
  </si>
  <si>
    <t>American Financial Group, Inc. 5.125% Subordinated Debentures due 2059</t>
  </si>
  <si>
    <t>1.2812</t>
  </si>
  <si>
    <t>BIPI</t>
  </si>
  <si>
    <t>BIP Bermuda Holdings I Limited 5.125% Perpetual Subordinated Notes</t>
  </si>
  <si>
    <t>BIP</t>
  </si>
  <si>
    <t>Brookfield Infrastructure Partners LP</t>
  </si>
  <si>
    <t>陸運,港口,煤,燃氣儲運／分銷,輸配電設備</t>
  </si>
  <si>
    <t>CNO-A</t>
  </si>
  <si>
    <t>CNO Financial Group, Inc. 5.125% Subordinated Debentures due 2060</t>
  </si>
  <si>
    <t>CNO</t>
  </si>
  <si>
    <t>CNO Financial Group Inc</t>
  </si>
  <si>
    <t>WRB-F</t>
  </si>
  <si>
    <t>W.R. Berkley Corporation 5.10% Subordinated Debentures due 2059</t>
  </si>
  <si>
    <t>1.56</t>
  </si>
  <si>
    <t>ALL-B</t>
  </si>
  <si>
    <t>Allstate Corp 5.100% Fixed-to-Floating Rate Subordinated Debentures due 2053</t>
  </si>
  <si>
    <t>ALL</t>
  </si>
  <si>
    <t>Allstate Corp</t>
  </si>
  <si>
    <t>0.3187</t>
  </si>
  <si>
    <t>AEFC</t>
  </si>
  <si>
    <t>Aegon Funding Company LLC 5.10% Subordinated Notes due 2049</t>
  </si>
  <si>
    <t>AEG</t>
  </si>
  <si>
    <t>Aegon NV  ADRs</t>
  </si>
  <si>
    <t>AEF</t>
  </si>
  <si>
    <t>1.275</t>
  </si>
  <si>
    <t>RILYG</t>
  </si>
  <si>
    <t>B. Riley Financial, Inc. - 5.00% Senior Notes due 2026</t>
  </si>
  <si>
    <t>1.132</t>
  </si>
  <si>
    <t>ENJ</t>
  </si>
  <si>
    <t>Entergy New Orleans, LLC First Mortgage Bonds, 5.0% Series due 2052</t>
  </si>
  <si>
    <t>1.245</t>
  </si>
  <si>
    <t>BIPH</t>
  </si>
  <si>
    <t>Brookfield Infrastructure Corporation 5.000% Subordinated Notes due 2081</t>
  </si>
  <si>
    <t>BIPC</t>
  </si>
  <si>
    <t>Brookfield Infrastructure Partners LP Class A Subordinate Voting Shares</t>
  </si>
  <si>
    <t>1.25</t>
  </si>
  <si>
    <t>GAINN</t>
  </si>
  <si>
    <t>Gladstone Investment Corporation - 5.00% Notes Due 2026</t>
  </si>
  <si>
    <t>GAIN</t>
  </si>
  <si>
    <t>Gladstone Investment Corp</t>
  </si>
  <si>
    <t>OXLCZ</t>
  </si>
  <si>
    <t>Oxford Lane Capital Corp. 5.00% Notes due 2027</t>
  </si>
  <si>
    <t>FCRX</t>
  </si>
  <si>
    <t>First Eagle Alternative Capital BDC, Inc. 5.000% Notes due 2026</t>
  </si>
  <si>
    <t>FCRD</t>
  </si>
  <si>
    <t>First Eagle Alternative Capital BDC, Inc.</t>
  </si>
  <si>
    <t>GPJA</t>
  </si>
  <si>
    <t>Georgia Power Company Series 2017A 5.00% Junior Subordinated Notes due 2077</t>
  </si>
  <si>
    <t>電力</t>
  </si>
  <si>
    <t>SOJD</t>
  </si>
  <si>
    <t>Southern Company Series 2020A 4.95% Junior Subordinated Notes due 2080</t>
  </si>
  <si>
    <t>1.2375</t>
  </si>
  <si>
    <t>OFSSH</t>
  </si>
  <si>
    <t>OFS Capital Corporation - 4.95% Notes due 2028</t>
  </si>
  <si>
    <t>OFS</t>
  </si>
  <si>
    <t>OFS Capital Corp</t>
  </si>
  <si>
    <t>1.2444</t>
  </si>
  <si>
    <t>EMP</t>
  </si>
  <si>
    <t>Entergy Mississippi Inc. First Mortgage Bonds 4.90% Series Due 2066</t>
  </si>
  <si>
    <t>EM</t>
  </si>
  <si>
    <t>消費用電池</t>
  </si>
  <si>
    <t>1.2284</t>
  </si>
  <si>
    <t>ELC</t>
  </si>
  <si>
    <t>Entergy Louisiana Inc. Collateral Trust Mortgage Bonds 4.875% Series due 2066</t>
  </si>
  <si>
    <t>EL</t>
  </si>
  <si>
    <t>美妝保養品</t>
  </si>
  <si>
    <t>1.2154</t>
  </si>
  <si>
    <t>EAI</t>
  </si>
  <si>
    <t>Entergy Arkansas Inc. First Mortgage Bonds 4.875% Series Due 2066</t>
  </si>
  <si>
    <t>EA</t>
  </si>
  <si>
    <t>pc遊戲,手機遊戲</t>
  </si>
  <si>
    <t>BEPI</t>
  </si>
  <si>
    <t>Brookfield BRP Holdings (Canada) Inc. 4.875% Perpetual Subordinated Notes</t>
  </si>
  <si>
    <t>BEP</t>
  </si>
  <si>
    <t>Brookfield Renewable Partners L.P.</t>
  </si>
  <si>
    <t>太陽能發電,水力發電,風力發電</t>
  </si>
  <si>
    <t>HTFB</t>
  </si>
  <si>
    <t>Horizon Technology Finance Corporation 4.875% Notes due 2026</t>
  </si>
  <si>
    <t>HRZN</t>
  </si>
  <si>
    <t>Horizon Technology Finance Corp</t>
  </si>
  <si>
    <t>GAINZ</t>
  </si>
  <si>
    <t>Gladstone Investment Corporation - 4.875% Notes due 2028</t>
  </si>
  <si>
    <t>HNNAZ</t>
  </si>
  <si>
    <t>Hennessy Advisors, Inc. 4.875% Notes due 2026</t>
  </si>
  <si>
    <t>HNNA</t>
  </si>
  <si>
    <t>Hennessy Advisors Inc</t>
  </si>
  <si>
    <t>EP-C</t>
  </si>
  <si>
    <t>El Paso Energy Capital Trust I, 4 3/4% Trust Convertible Preferred Securities of Debt Trust</t>
  </si>
  <si>
    <t>KMI</t>
  </si>
  <si>
    <t>Kinder Morgan Inc</t>
  </si>
  <si>
    <t>EP</t>
  </si>
  <si>
    <t>油氣採掘服務</t>
  </si>
  <si>
    <t>2.3817</t>
  </si>
  <si>
    <t>MGRB</t>
  </si>
  <si>
    <t>Affiliated Managers Group, Inc. 4.750% Junior Subordinated Notes due 2060</t>
  </si>
  <si>
    <t>1.1875</t>
  </si>
  <si>
    <t>BEPH</t>
  </si>
  <si>
    <t>Brookfield BRP Holdings (Canada) Inc. 4.625% Perpetual Subordinated Notes</t>
  </si>
  <si>
    <t>1.1562</t>
  </si>
  <si>
    <t>KKRS</t>
  </si>
  <si>
    <t>KKR Group Finance Co. IX LLC 4.625% Subordinated Notes due 2061</t>
  </si>
  <si>
    <t>KKR</t>
  </si>
  <si>
    <t>KKR &amp; Co Inc.</t>
  </si>
  <si>
    <t>房地產投資信託,金融其他,資產管理</t>
  </si>
  <si>
    <t>1.1595</t>
  </si>
  <si>
    <t>BAMH</t>
  </si>
  <si>
    <t>Brookfield Finance Inc. 4.625% Subordinated Notes due October 16, 2080</t>
  </si>
  <si>
    <t>BAM</t>
  </si>
  <si>
    <t>Brookfield Asset Management Inc.</t>
  </si>
  <si>
    <t>CGABL</t>
  </si>
  <si>
    <t>The Carlyle Group Inc. - 4.625% Subordinated Notes due 2061</t>
  </si>
  <si>
    <t>CG</t>
  </si>
  <si>
    <t>Carlyle Group</t>
  </si>
  <si>
    <t>AFGE</t>
  </si>
  <si>
    <t>American Financial Group, Inc. 4.500% Subordinated Debentures due 2060</t>
  </si>
  <si>
    <t>BAMI</t>
  </si>
  <si>
    <t>Brookfield Finance Inc. 4.50% Perpetual Subordinated Notes</t>
  </si>
  <si>
    <t>DTB</t>
  </si>
  <si>
    <t>DTE Energy Company 2020 Series G 4.375% Junior Subordinated Debentures due 2080</t>
  </si>
  <si>
    <t>DT</t>
  </si>
  <si>
    <t>企業資源規劃</t>
  </si>
  <si>
    <t>1.0938</t>
  </si>
  <si>
    <t>DTG</t>
  </si>
  <si>
    <t>DTE Energy Company 2021 Series E 4.375% Junior Subordinated Debentures</t>
  </si>
  <si>
    <t>1.115</t>
  </si>
  <si>
    <t>WRB-G</t>
  </si>
  <si>
    <t>W.R. Berkley Corporation 4.25% Subordinated Debentures due 2060</t>
  </si>
  <si>
    <t>1.0625</t>
  </si>
  <si>
    <t>GL-D</t>
  </si>
  <si>
    <t>Globe Life Inc. 4.25% Junior Subordinated Debentures due 2061</t>
  </si>
  <si>
    <t>GL</t>
  </si>
  <si>
    <t>Globe Life Inc.</t>
  </si>
  <si>
    <t>SOJE</t>
  </si>
  <si>
    <t>Southern Company (The) Series 2020C 4.20% Junior Subordinated Notes due October 15, 2060</t>
  </si>
  <si>
    <t>1.05</t>
  </si>
  <si>
    <t>MGRD</t>
  </si>
  <si>
    <t>Affiliated Managers Group, Inc. 4.200% Junior Subordinated Notes due 2061</t>
  </si>
  <si>
    <t>PFH</t>
  </si>
  <si>
    <t>Prudential Financial, Inc. 4.125% Junior Subordinated Notes due 2060</t>
  </si>
  <si>
    <t>1.0255</t>
  </si>
  <si>
    <t>WRB-H</t>
  </si>
  <si>
    <t>W.R. Berkley Corporation 4.125% Subordinated Debentures due 2061</t>
  </si>
  <si>
    <t>1.0312</t>
  </si>
  <si>
    <t>PYT</t>
  </si>
  <si>
    <t>ML Depositor PPLUS Trust Floating Rate Goldman Sachs Cap I Certificates GSC-2</t>
  </si>
  <si>
    <t>0.7604</t>
  </si>
  <si>
    <t>CCZ</t>
  </si>
  <si>
    <t>Comcast Holdings Corp., ZONES 2.0% Exchangeable Subordinated Debentures 11/15/2029</t>
  </si>
  <si>
    <t>TMUS</t>
  </si>
  <si>
    <t>T Mobile US Inc</t>
  </si>
  <si>
    <t>CC</t>
  </si>
  <si>
    <t>其他化工產品,氟化物,鈦白粉</t>
  </si>
  <si>
    <t>1.175</t>
  </si>
  <si>
    <t>INSW-A</t>
  </si>
  <si>
    <t>International Seaways, Inc. 8.50% Senior Notes due 2023</t>
  </si>
  <si>
    <t>INSW</t>
  </si>
  <si>
    <t>International Seaways Inc</t>
  </si>
  <si>
    <t>除息日</t>
  </si>
  <si>
    <t>配息</t>
  </si>
  <si>
    <t>序號</t>
  </si>
  <si>
    <t>商品代號</t>
  </si>
  <si>
    <t>公司名稱</t>
  </si>
  <si>
    <t>收盤價</t>
  </si>
  <si>
    <t>更新時間</t>
  </si>
  <si>
    <t>ACGLN</t>
  </si>
  <si>
    <t>艾奇資本集團有限公司</t>
  </si>
  <si>
    <t>DTE能源</t>
  </si>
  <si>
    <t>杜克能源公司</t>
  </si>
  <si>
    <t>新紀元能源資本控股公司</t>
  </si>
  <si>
    <t>保德信金融</t>
  </si>
  <si>
    <t>南方公司</t>
  </si>
  <si>
    <t>AT&amp;T公司</t>
  </si>
  <si>
    <t>W.R.柏克利公司</t>
  </si>
  <si>
    <t>2022每股配息</t>
    <phoneticPr fontId="3" type="noConversion"/>
  </si>
  <si>
    <t>LUMN</t>
    <phoneticPr fontId="3" type="noConversion"/>
  </si>
  <si>
    <t>雲端科技,資訊安全,電信／數據服務</t>
    <phoneticPr fontId="3" type="noConversion"/>
  </si>
  <si>
    <t>Qwest Corporation 6.5% Notes due 2056</t>
    <phoneticPr fontId="3" type="noConversion"/>
  </si>
  <si>
    <t>國泰定期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</si>
</sst>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-\ [$$-45C]"/>
    <numFmt numFmtId="177" formatCode="0.00000%"/>
    <numFmt numFmtId="178" formatCode="0.0000%"/>
    <numFmt numFmtId="181" formatCode="0.000%"/>
  </numFmts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9"/>
      <name val="細明體"/>
      <family val="3"/>
      <charset val="136"/>
    </font>
    <font>
      <sz val="1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>
      <alignment vertical="center"/>
    </xf>
  </cellStyleXfs>
  <cellXfs count="22">
    <xf numFmtId="0" fontId="0" fillId="0" borderId="0" xfId="0"/>
    <xf numFmtId="14" fontId="0" fillId="0" borderId="0" xfId="0" applyNumberFormat="1"/>
    <xf numFmtId="0" fontId="0" fillId="0" borderId="0" xfId="0"/>
    <xf numFmtId="0" fontId="0" fillId="2" borderId="0" xfId="0" applyFill="1"/>
    <xf numFmtId="0" fontId="4" fillId="0" borderId="0" xfId="0" applyFont="1"/>
    <xf numFmtId="3" fontId="2" fillId="2" borderId="0" xfId="0" applyNumberFormat="1" applyFont="1" applyFill="1"/>
    <xf numFmtId="0" fontId="2" fillId="2" borderId="0" xfId="0" applyFont="1" applyFill="1"/>
    <xf numFmtId="3" fontId="2" fillId="0" borderId="0" xfId="0" applyNumberFormat="1" applyFont="1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6" fontId="2" fillId="2" borderId="0" xfId="0" applyNumberFormat="1" applyFont="1" applyFill="1"/>
    <xf numFmtId="177" fontId="2" fillId="2" borderId="0" xfId="0" applyNumberFormat="1" applyFont="1" applyFill="1"/>
    <xf numFmtId="178" fontId="2" fillId="0" borderId="0" xfId="1" applyNumberFormat="1" applyAlignment="1">
      <alignment vertical="center"/>
    </xf>
    <xf numFmtId="178" fontId="2" fillId="2" borderId="0" xfId="1" applyNumberFormat="1" applyFill="1" applyAlignment="1">
      <alignment vertical="center"/>
    </xf>
    <xf numFmtId="177" fontId="0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181" fontId="2" fillId="0" borderId="0" xfId="1" applyNumberFormat="1">
      <alignment vertical="center"/>
    </xf>
    <xf numFmtId="0" fontId="4" fillId="2" borderId="0" xfId="0" applyFont="1" applyFill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tabSelected="1" workbookViewId="0">
      <pane ySplit="2" topLeftCell="A15" activePane="bottomLeft" state="frozen"/>
      <selection pane="bottomLeft" activeCell="N26" sqref="N26"/>
    </sheetView>
  </sheetViews>
  <sheetFormatPr defaultRowHeight="15" x14ac:dyDescent="0.25"/>
  <cols>
    <col min="1" max="1" width="8.140625" style="10" customWidth="1"/>
    <col min="2" max="2" width="17.7109375" style="10" customWidth="1"/>
    <col min="3" max="3" width="20.28515625" style="10" hidden="1" customWidth="1"/>
    <col min="4" max="4" width="15.7109375" style="10" customWidth="1"/>
    <col min="5" max="5" width="14.28515625" style="10" customWidth="1"/>
    <col min="6" max="6" width="14.85546875" style="10" customWidth="1"/>
    <col min="7" max="7" width="17.5703125" style="10" customWidth="1"/>
    <col min="8" max="8" width="28.28515625" style="10" hidden="1" customWidth="1"/>
    <col min="9" max="9" width="17.5703125" style="10" hidden="1" customWidth="1"/>
    <col min="10" max="10" width="54" style="10" hidden="1" customWidth="1"/>
    <col min="11" max="11" width="20.28515625" style="10" hidden="1" customWidth="1"/>
    <col min="12" max="12" width="23" style="10" hidden="1" customWidth="1"/>
    <col min="13" max="13" width="9.42578125" style="10" hidden="1" customWidth="1"/>
    <col min="14" max="14" width="8.5703125" style="10" bestFit="1" customWidth="1"/>
    <col min="15" max="15" width="21.85546875" style="10" bestFit="1" customWidth="1"/>
    <col min="16" max="16" width="6.28515625" style="10" bestFit="1" customWidth="1"/>
    <col min="17" max="17" width="8.140625" style="10" customWidth="1"/>
    <col min="20" max="20" width="9.85546875" bestFit="1" customWidth="1"/>
  </cols>
  <sheetData>
    <row r="1" spans="1:20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0">
        <v>14</v>
      </c>
      <c r="O1" s="10">
        <v>15</v>
      </c>
      <c r="P1" s="10">
        <v>16</v>
      </c>
      <c r="Q1" s="10">
        <v>17</v>
      </c>
      <c r="R1" s="10">
        <v>18</v>
      </c>
      <c r="S1" s="10">
        <v>19</v>
      </c>
      <c r="T1" s="10">
        <v>20</v>
      </c>
    </row>
    <row r="2" spans="1:20" ht="15.75" customHeight="1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4" t="s">
        <v>14</v>
      </c>
      <c r="O2" s="4" t="s">
        <v>15</v>
      </c>
      <c r="P2" s="4" t="s">
        <v>16</v>
      </c>
      <c r="Q2" s="8" t="s">
        <v>1</v>
      </c>
      <c r="R2" s="4" t="s">
        <v>753</v>
      </c>
      <c r="S2" s="4" t="s">
        <v>749</v>
      </c>
    </row>
    <row r="3" spans="1:20" ht="15.75" customHeight="1" x14ac:dyDescent="0.25">
      <c r="A3" s="10" t="s">
        <v>50</v>
      </c>
      <c r="B3" s="10" t="s">
        <v>51</v>
      </c>
      <c r="C3" s="11">
        <v>1590000</v>
      </c>
      <c r="D3" s="11">
        <v>25</v>
      </c>
      <c r="E3" s="11">
        <v>0.8</v>
      </c>
      <c r="F3" s="12">
        <v>8.5000000000000006E-2</v>
      </c>
      <c r="G3" s="12">
        <v>2.649</v>
      </c>
      <c r="H3" s="7">
        <v>55396</v>
      </c>
      <c r="I3" s="10" t="s">
        <v>52</v>
      </c>
      <c r="J3" s="10" t="s">
        <v>53</v>
      </c>
      <c r="K3" s="10" t="s">
        <v>22</v>
      </c>
      <c r="L3" s="11">
        <v>3609523</v>
      </c>
      <c r="M3" s="10" t="s">
        <v>23</v>
      </c>
      <c r="N3" s="10" t="s">
        <v>52</v>
      </c>
      <c r="O3" s="10" t="s">
        <v>54</v>
      </c>
      <c r="P3" s="10">
        <v>0.27</v>
      </c>
      <c r="Q3" s="10" t="s">
        <v>50</v>
      </c>
      <c r="S3" t="s">
        <v>55</v>
      </c>
      <c r="T3" s="20">
        <f>S3/E3</f>
        <v>1.9844999999999997</v>
      </c>
    </row>
    <row r="4" spans="1:20" ht="15.75" customHeight="1" x14ac:dyDescent="0.25">
      <c r="A4" s="10" t="s">
        <v>31</v>
      </c>
      <c r="B4" s="10" t="s">
        <v>32</v>
      </c>
      <c r="C4" s="11">
        <v>1440000</v>
      </c>
      <c r="D4" s="11">
        <v>25</v>
      </c>
      <c r="E4" s="11">
        <v>0.85</v>
      </c>
      <c r="F4" s="12">
        <v>8.7499999999999994E-2</v>
      </c>
      <c r="G4" s="12">
        <v>2.5735000000000001</v>
      </c>
      <c r="H4" s="7">
        <v>16207</v>
      </c>
      <c r="I4" s="10" t="s">
        <v>33</v>
      </c>
      <c r="J4" s="10" t="s">
        <v>34</v>
      </c>
      <c r="K4" s="10" t="s">
        <v>35</v>
      </c>
      <c r="L4" s="11">
        <v>18300704</v>
      </c>
      <c r="M4" s="10" t="s">
        <v>23</v>
      </c>
      <c r="N4" s="10" t="s">
        <v>33</v>
      </c>
      <c r="O4" s="10" t="s">
        <v>36</v>
      </c>
      <c r="P4" s="10">
        <v>0.4209</v>
      </c>
      <c r="Q4" s="10" t="s">
        <v>31</v>
      </c>
      <c r="S4" t="s">
        <v>37</v>
      </c>
      <c r="T4" s="20">
        <f>S4/E4</f>
        <v>1.9301176470588237</v>
      </c>
    </row>
    <row r="5" spans="1:20" ht="15.75" customHeight="1" x14ac:dyDescent="0.25">
      <c r="A5" s="10" t="s">
        <v>56</v>
      </c>
      <c r="B5" s="10" t="s">
        <v>57</v>
      </c>
      <c r="C5" s="11">
        <v>19500000</v>
      </c>
      <c r="D5" s="11">
        <v>25</v>
      </c>
      <c r="E5" s="11">
        <v>6.7</v>
      </c>
      <c r="F5" s="12">
        <v>8.5000000000000006E-2</v>
      </c>
      <c r="G5" s="12">
        <v>0.31719999999999998</v>
      </c>
      <c r="H5" s="7">
        <v>9247</v>
      </c>
      <c r="I5" s="10" t="s">
        <v>58</v>
      </c>
      <c r="J5" s="10" t="s">
        <v>59</v>
      </c>
      <c r="K5" s="10" t="s">
        <v>22</v>
      </c>
      <c r="L5" s="11">
        <v>15033869</v>
      </c>
      <c r="M5" s="10" t="s">
        <v>23</v>
      </c>
      <c r="N5" s="10" t="s">
        <v>58</v>
      </c>
      <c r="O5" s="10" t="s">
        <v>60</v>
      </c>
      <c r="P5" s="10">
        <v>0.47499999999999998</v>
      </c>
      <c r="Q5" s="10" t="s">
        <v>56</v>
      </c>
      <c r="S5" t="s">
        <v>61</v>
      </c>
      <c r="T5" s="20">
        <f>S5/E5</f>
        <v>0.31713432835820893</v>
      </c>
    </row>
    <row r="6" spans="1:20" x14ac:dyDescent="0.25">
      <c r="A6" s="10" t="s">
        <v>503</v>
      </c>
      <c r="B6" s="10" t="s">
        <v>504</v>
      </c>
      <c r="C6" s="11">
        <v>154000000</v>
      </c>
      <c r="D6" s="11">
        <v>25</v>
      </c>
      <c r="E6" s="11">
        <v>11.01</v>
      </c>
      <c r="F6" s="12">
        <v>5.6250000000000001E-2</v>
      </c>
      <c r="G6" s="12">
        <v>0.12770000000000001</v>
      </c>
      <c r="H6" s="7">
        <v>36536</v>
      </c>
      <c r="I6" s="10" t="s">
        <v>326</v>
      </c>
      <c r="J6" s="10" t="s">
        <v>327</v>
      </c>
      <c r="K6" s="10" t="s">
        <v>172</v>
      </c>
      <c r="L6" s="11">
        <v>170285480</v>
      </c>
      <c r="M6" s="10" t="s">
        <v>23</v>
      </c>
      <c r="N6" s="10" t="s">
        <v>326</v>
      </c>
      <c r="O6" s="10" t="s">
        <v>166</v>
      </c>
      <c r="P6" s="10">
        <v>0.62829999999999997</v>
      </c>
      <c r="Q6" s="10" t="s">
        <v>503</v>
      </c>
      <c r="S6" t="s">
        <v>500</v>
      </c>
      <c r="T6" s="20">
        <f>S6/E6</f>
        <v>0.12772025431425976</v>
      </c>
    </row>
    <row r="7" spans="1:20" x14ac:dyDescent="0.25">
      <c r="A7" s="10" t="s">
        <v>324</v>
      </c>
      <c r="B7" s="10" t="s">
        <v>325</v>
      </c>
      <c r="C7" s="11">
        <v>123000000</v>
      </c>
      <c r="D7" s="11">
        <v>25</v>
      </c>
      <c r="E7" s="11">
        <v>12.3</v>
      </c>
      <c r="F7" s="12">
        <v>6.25E-2</v>
      </c>
      <c r="G7" s="12">
        <v>0.127</v>
      </c>
      <c r="H7" s="7">
        <v>34881</v>
      </c>
      <c r="I7" s="10" t="s">
        <v>326</v>
      </c>
      <c r="J7" s="10" t="s">
        <v>327</v>
      </c>
      <c r="K7" s="10" t="s">
        <v>172</v>
      </c>
      <c r="L7" s="11">
        <v>170285480</v>
      </c>
      <c r="M7" s="10" t="s">
        <v>23</v>
      </c>
      <c r="N7" s="10" t="s">
        <v>326</v>
      </c>
      <c r="O7" s="10" t="s">
        <v>166</v>
      </c>
      <c r="P7" s="10">
        <v>0.62829999999999997</v>
      </c>
      <c r="Q7" s="10" t="s">
        <v>324</v>
      </c>
      <c r="S7" t="s">
        <v>328</v>
      </c>
      <c r="T7" s="20">
        <f>S7/E7</f>
        <v>0.12632520325203253</v>
      </c>
    </row>
    <row r="8" spans="1:20" x14ac:dyDescent="0.25">
      <c r="A8" s="10" t="s">
        <v>62</v>
      </c>
      <c r="B8" s="10" t="s">
        <v>63</v>
      </c>
      <c r="C8" s="11">
        <v>81024000</v>
      </c>
      <c r="D8" s="11">
        <v>25</v>
      </c>
      <c r="E8" s="11">
        <v>16.97</v>
      </c>
      <c r="F8" s="12">
        <v>8.3750000000000005E-2</v>
      </c>
      <c r="G8" s="12">
        <v>0.1234</v>
      </c>
      <c r="H8" s="7">
        <v>5142</v>
      </c>
      <c r="I8" s="10" t="s">
        <v>64</v>
      </c>
      <c r="J8" s="10" t="s">
        <v>65</v>
      </c>
      <c r="K8" s="10" t="s">
        <v>22</v>
      </c>
      <c r="L8" s="11">
        <v>58154372</v>
      </c>
      <c r="M8" s="10" t="s">
        <v>23</v>
      </c>
      <c r="N8" s="10" t="s">
        <v>64</v>
      </c>
      <c r="O8" s="10" t="s">
        <v>66</v>
      </c>
      <c r="P8" s="10">
        <v>0.55600000000000005</v>
      </c>
      <c r="Q8" s="10" t="s">
        <v>62</v>
      </c>
      <c r="S8" t="s">
        <v>67</v>
      </c>
      <c r="T8" s="20">
        <f>S8/E8</f>
        <v>0.12303476723629936</v>
      </c>
    </row>
    <row r="9" spans="1:20" ht="15.75" x14ac:dyDescent="0.25">
      <c r="A9" s="10" t="s">
        <v>308</v>
      </c>
      <c r="B9" s="10" t="s">
        <v>309</v>
      </c>
      <c r="C9" s="11">
        <v>120150000</v>
      </c>
      <c r="D9" s="11">
        <v>25</v>
      </c>
      <c r="E9" s="11">
        <v>13.35</v>
      </c>
      <c r="F9" s="12">
        <v>6.3750000000000001E-2</v>
      </c>
      <c r="G9" s="12">
        <v>0.11940000000000001</v>
      </c>
      <c r="H9" s="7">
        <v>24781</v>
      </c>
      <c r="I9" s="10" t="s">
        <v>310</v>
      </c>
      <c r="J9" s="10" t="s">
        <v>311</v>
      </c>
      <c r="K9" s="10" t="s">
        <v>22</v>
      </c>
      <c r="L9" s="11">
        <v>646372434</v>
      </c>
      <c r="M9" s="10" t="s">
        <v>23</v>
      </c>
      <c r="N9" s="10" t="s">
        <v>308</v>
      </c>
      <c r="O9" s="4" t="s">
        <v>312</v>
      </c>
      <c r="P9" s="10">
        <v>12.55</v>
      </c>
      <c r="Q9" s="10" t="s">
        <v>308</v>
      </c>
      <c r="S9" t="s">
        <v>307</v>
      </c>
      <c r="T9" s="20">
        <f>S9/E9</f>
        <v>0.11938576779026218</v>
      </c>
    </row>
    <row r="10" spans="1:20" ht="15.75" x14ac:dyDescent="0.25">
      <c r="A10" s="10" t="s">
        <v>351</v>
      </c>
      <c r="B10" s="10" t="s">
        <v>352</v>
      </c>
      <c r="C10" s="11">
        <v>231420000</v>
      </c>
      <c r="D10" s="11">
        <v>25</v>
      </c>
      <c r="E10" s="11">
        <v>13.3</v>
      </c>
      <c r="F10" s="12">
        <v>6.25E-2</v>
      </c>
      <c r="G10" s="12">
        <v>0.11749999999999999</v>
      </c>
      <c r="H10" s="7">
        <v>49052</v>
      </c>
      <c r="I10" s="10" t="s">
        <v>310</v>
      </c>
      <c r="J10" s="10" t="s">
        <v>311</v>
      </c>
      <c r="K10" s="10" t="s">
        <v>22</v>
      </c>
      <c r="L10" s="11">
        <v>646372434</v>
      </c>
      <c r="M10" s="10" t="s">
        <v>23</v>
      </c>
      <c r="N10" s="10" t="s">
        <v>308</v>
      </c>
      <c r="O10" s="4" t="s">
        <v>312</v>
      </c>
      <c r="P10" s="10">
        <v>12.55</v>
      </c>
      <c r="Q10" s="10" t="s">
        <v>351</v>
      </c>
      <c r="S10" t="s">
        <v>334</v>
      </c>
      <c r="T10" s="20">
        <f>S10/E10</f>
        <v>0.1174812030075188</v>
      </c>
    </row>
    <row r="11" spans="1:20" ht="15.75" customHeight="1" x14ac:dyDescent="0.25">
      <c r="A11" s="10" t="s">
        <v>68</v>
      </c>
      <c r="B11" s="10" t="s">
        <v>69</v>
      </c>
      <c r="C11" s="11">
        <v>36000000</v>
      </c>
      <c r="D11" s="11">
        <v>25</v>
      </c>
      <c r="E11" s="11">
        <v>18</v>
      </c>
      <c r="F11" s="12">
        <v>8.2500000000000004E-2</v>
      </c>
      <c r="G11" s="12">
        <v>0.11459999999999999</v>
      </c>
      <c r="H11" s="7">
        <v>6269</v>
      </c>
      <c r="I11" s="10" t="s">
        <v>70</v>
      </c>
      <c r="J11" s="10" t="s">
        <v>71</v>
      </c>
      <c r="K11" s="10" t="s">
        <v>22</v>
      </c>
      <c r="L11" s="11">
        <v>1366858515</v>
      </c>
      <c r="M11" s="10" t="s">
        <v>23</v>
      </c>
      <c r="N11" s="10" t="s">
        <v>70</v>
      </c>
      <c r="O11" s="10" t="s">
        <v>72</v>
      </c>
      <c r="P11" s="10">
        <v>1.79</v>
      </c>
      <c r="Q11" s="10" t="s">
        <v>68</v>
      </c>
      <c r="S11" t="s">
        <v>73</v>
      </c>
      <c r="T11" s="20">
        <f>S11/E11</f>
        <v>0.11171666666666666</v>
      </c>
    </row>
    <row r="12" spans="1:20" ht="15.75" x14ac:dyDescent="0.25">
      <c r="A12" s="10" t="s">
        <v>122</v>
      </c>
      <c r="B12" s="10" t="s">
        <v>123</v>
      </c>
      <c r="C12" s="11">
        <v>112301000</v>
      </c>
      <c r="D12" s="11">
        <v>25</v>
      </c>
      <c r="E12" s="11">
        <v>18.41</v>
      </c>
      <c r="F12" s="12">
        <v>7.7499999999999999E-2</v>
      </c>
      <c r="G12" s="12">
        <v>0.1052</v>
      </c>
      <c r="H12" s="7">
        <v>3974</v>
      </c>
      <c r="I12" s="10" t="s">
        <v>124</v>
      </c>
      <c r="J12" s="10" t="s">
        <v>125</v>
      </c>
      <c r="K12" s="10" t="s">
        <v>22</v>
      </c>
      <c r="L12" s="11">
        <v>170856138</v>
      </c>
      <c r="M12" s="10" t="s">
        <v>23</v>
      </c>
      <c r="N12" s="10" t="s">
        <v>126</v>
      </c>
      <c r="O12" s="4" t="s">
        <v>127</v>
      </c>
      <c r="P12" s="10">
        <v>10.17</v>
      </c>
      <c r="Q12" s="10" t="s">
        <v>122</v>
      </c>
      <c r="R12" s="2"/>
      <c r="S12" s="2" t="s">
        <v>128</v>
      </c>
      <c r="T12" s="20">
        <f>S12/E12</f>
        <v>0.10494839760999457</v>
      </c>
    </row>
    <row r="13" spans="1:20" ht="15.75" customHeight="1" x14ac:dyDescent="0.25">
      <c r="A13" s="6" t="s">
        <v>321</v>
      </c>
      <c r="B13" s="6" t="s">
        <v>322</v>
      </c>
      <c r="C13" s="13">
        <v>321200000</v>
      </c>
      <c r="D13" s="13">
        <v>25</v>
      </c>
      <c r="E13" s="13">
        <v>16.059999999999999</v>
      </c>
      <c r="F13" s="14">
        <v>6.25E-2</v>
      </c>
      <c r="G13" s="14">
        <v>9.7299999999999998E-2</v>
      </c>
      <c r="H13" s="5">
        <v>75493</v>
      </c>
      <c r="I13" s="6" t="s">
        <v>315</v>
      </c>
      <c r="J13" s="6" t="s">
        <v>316</v>
      </c>
      <c r="K13" s="6" t="s">
        <v>22</v>
      </c>
      <c r="L13" s="13">
        <v>1053710808</v>
      </c>
      <c r="M13" s="6" t="s">
        <v>23</v>
      </c>
      <c r="N13" s="6" t="s">
        <v>315</v>
      </c>
      <c r="O13" s="6" t="s">
        <v>101</v>
      </c>
      <c r="P13" s="6">
        <v>19.77</v>
      </c>
      <c r="Q13" s="6" t="s">
        <v>321</v>
      </c>
      <c r="R13" s="3"/>
      <c r="S13" s="3" t="s">
        <v>323</v>
      </c>
      <c r="T13" s="20">
        <f>S13/E13</f>
        <v>9.7023661270236622E-2</v>
      </c>
    </row>
    <row r="14" spans="1:20" x14ac:dyDescent="0.25">
      <c r="A14" s="6" t="s">
        <v>516</v>
      </c>
      <c r="B14" s="6" t="s">
        <v>514</v>
      </c>
      <c r="C14" s="13">
        <v>287000000</v>
      </c>
      <c r="D14" s="13">
        <v>25</v>
      </c>
      <c r="E14" s="13">
        <v>14.35</v>
      </c>
      <c r="F14" s="14">
        <v>5.5E-2</v>
      </c>
      <c r="G14" s="14">
        <v>9.5799999999999996E-2</v>
      </c>
      <c r="H14" s="5">
        <v>58259</v>
      </c>
      <c r="I14" s="6" t="s">
        <v>315</v>
      </c>
      <c r="J14" s="6" t="s">
        <v>316</v>
      </c>
      <c r="K14" s="6" t="s">
        <v>22</v>
      </c>
      <c r="L14" s="13">
        <v>1053710808</v>
      </c>
      <c r="M14" s="6" t="s">
        <v>23</v>
      </c>
      <c r="N14" s="6" t="s">
        <v>315</v>
      </c>
      <c r="O14" s="6" t="s">
        <v>101</v>
      </c>
      <c r="P14" s="6">
        <v>19.77</v>
      </c>
      <c r="Q14" s="6" t="s">
        <v>516</v>
      </c>
      <c r="R14" s="3"/>
      <c r="S14" s="3" t="s">
        <v>515</v>
      </c>
      <c r="T14" s="20">
        <f>S14/E14</f>
        <v>9.5289198606271774E-2</v>
      </c>
    </row>
    <row r="15" spans="1:20" x14ac:dyDescent="0.25">
      <c r="A15" s="6" t="s">
        <v>513</v>
      </c>
      <c r="B15" s="6" t="s">
        <v>514</v>
      </c>
      <c r="C15" s="13">
        <v>287400000</v>
      </c>
      <c r="D15" s="13">
        <v>25</v>
      </c>
      <c r="E15" s="13">
        <v>14.37</v>
      </c>
      <c r="F15" s="14">
        <v>5.5E-2</v>
      </c>
      <c r="G15" s="14">
        <v>9.5700000000000007E-2</v>
      </c>
      <c r="H15" s="5">
        <v>51901</v>
      </c>
      <c r="I15" s="6" t="s">
        <v>315</v>
      </c>
      <c r="J15" s="6" t="s">
        <v>316</v>
      </c>
      <c r="K15" s="6" t="s">
        <v>22</v>
      </c>
      <c r="L15" s="13">
        <v>1053710808</v>
      </c>
      <c r="M15" s="6" t="s">
        <v>23</v>
      </c>
      <c r="N15" s="6" t="s">
        <v>315</v>
      </c>
      <c r="O15" s="6" t="s">
        <v>101</v>
      </c>
      <c r="P15" s="6">
        <v>19.77</v>
      </c>
      <c r="Q15" s="6" t="s">
        <v>513</v>
      </c>
      <c r="R15" s="3"/>
      <c r="S15" s="3" t="s">
        <v>515</v>
      </c>
      <c r="T15" s="20">
        <f>S15/E15</f>
        <v>9.5156576200417536E-2</v>
      </c>
    </row>
    <row r="16" spans="1:20" x14ac:dyDescent="0.25">
      <c r="A16" s="10" t="s">
        <v>44</v>
      </c>
      <c r="B16" s="10" t="s">
        <v>45</v>
      </c>
      <c r="C16" s="11">
        <v>60372000</v>
      </c>
      <c r="D16" s="11">
        <v>25</v>
      </c>
      <c r="E16" s="11">
        <v>11.18</v>
      </c>
      <c r="F16" s="12">
        <v>8.5000000000000006E-2</v>
      </c>
      <c r="G16" s="12">
        <v>0.19009999999999999</v>
      </c>
      <c r="H16" s="7">
        <v>15077</v>
      </c>
      <c r="I16" s="10" t="s">
        <v>46</v>
      </c>
      <c r="J16" s="10" t="s">
        <v>47</v>
      </c>
      <c r="K16" s="10" t="s">
        <v>22</v>
      </c>
      <c r="L16" s="11">
        <v>20950047</v>
      </c>
      <c r="M16" s="10" t="s">
        <v>23</v>
      </c>
      <c r="N16" s="10" t="s">
        <v>46</v>
      </c>
      <c r="O16" s="10" t="s">
        <v>48</v>
      </c>
      <c r="P16" s="10">
        <v>0.52500000000000002</v>
      </c>
      <c r="Q16" s="10" t="s">
        <v>44</v>
      </c>
      <c r="R16" s="2"/>
      <c r="S16" s="2" t="s">
        <v>49</v>
      </c>
      <c r="T16" s="20">
        <f>S16/E16</f>
        <v>9.5008944543828272E-2</v>
      </c>
    </row>
    <row r="17" spans="1:20" x14ac:dyDescent="0.25">
      <c r="A17" s="10" t="s">
        <v>18</v>
      </c>
      <c r="B17" s="10" t="s">
        <v>19</v>
      </c>
      <c r="C17" s="11">
        <v>21344400</v>
      </c>
      <c r="D17" s="11">
        <v>25</v>
      </c>
      <c r="E17" s="11">
        <v>25.44</v>
      </c>
      <c r="F17" s="12">
        <v>9.5000000000000001E-2</v>
      </c>
      <c r="G17" s="12">
        <v>9.3399999999999997E-2</v>
      </c>
      <c r="H17" s="7">
        <v>3703</v>
      </c>
      <c r="I17" s="10" t="s">
        <v>20</v>
      </c>
      <c r="J17" s="10" t="s">
        <v>21</v>
      </c>
      <c r="K17" s="10" t="s">
        <v>22</v>
      </c>
      <c r="L17" s="11">
        <v>76537161</v>
      </c>
      <c r="M17" s="10" t="s">
        <v>23</v>
      </c>
      <c r="N17" s="10" t="s">
        <v>20</v>
      </c>
      <c r="O17" s="10" t="s">
        <v>24</v>
      </c>
      <c r="P17" s="10">
        <v>5.1249000000000002</v>
      </c>
      <c r="Q17" s="10" t="s">
        <v>18</v>
      </c>
      <c r="S17">
        <v>2.375</v>
      </c>
      <c r="T17" s="20">
        <f>S17/E17</f>
        <v>9.3356918238993711E-2</v>
      </c>
    </row>
    <row r="18" spans="1:20" ht="15.75" x14ac:dyDescent="0.25">
      <c r="A18" s="10" t="s">
        <v>245</v>
      </c>
      <c r="B18" s="10" t="s">
        <v>752</v>
      </c>
      <c r="C18" s="11">
        <v>691288000</v>
      </c>
      <c r="D18" s="11">
        <v>25</v>
      </c>
      <c r="E18" s="11">
        <v>17.68</v>
      </c>
      <c r="F18" s="12">
        <v>6.5000000000000002E-2</v>
      </c>
      <c r="G18" s="12">
        <v>9.1899999999999996E-2</v>
      </c>
      <c r="H18" s="7">
        <v>74897</v>
      </c>
      <c r="I18" s="10" t="s">
        <v>243</v>
      </c>
      <c r="J18" s="10" t="s">
        <v>244</v>
      </c>
      <c r="K18" s="10" t="s">
        <v>22</v>
      </c>
      <c r="L18" s="11">
        <v>5597093181</v>
      </c>
      <c r="M18" s="10" t="s">
        <v>23</v>
      </c>
      <c r="N18" s="10" t="s">
        <v>750</v>
      </c>
      <c r="O18" s="4" t="s">
        <v>751</v>
      </c>
      <c r="P18" s="10">
        <v>5.21</v>
      </c>
      <c r="Q18" s="10" t="s">
        <v>245</v>
      </c>
      <c r="S18" t="s">
        <v>290</v>
      </c>
      <c r="T18" s="20">
        <f>S18/E18</f>
        <v>9.1402714932126705E-2</v>
      </c>
    </row>
    <row r="19" spans="1:20" x14ac:dyDescent="0.25">
      <c r="A19" s="10" t="s">
        <v>38</v>
      </c>
      <c r="B19" s="10" t="s">
        <v>39</v>
      </c>
      <c r="C19" s="11">
        <v>68570500</v>
      </c>
      <c r="D19" s="11">
        <v>25</v>
      </c>
      <c r="E19" s="11">
        <v>23.53</v>
      </c>
      <c r="F19" s="12">
        <v>8.6249999999999993E-2</v>
      </c>
      <c r="G19" s="12">
        <v>9.1600000000000001E-2</v>
      </c>
      <c r="H19" s="7">
        <v>7240</v>
      </c>
      <c r="I19" s="10" t="s">
        <v>40</v>
      </c>
      <c r="J19" s="10" t="s">
        <v>41</v>
      </c>
      <c r="K19" s="10" t="s">
        <v>22</v>
      </c>
      <c r="L19" s="11">
        <v>348175588</v>
      </c>
      <c r="M19" s="10" t="s">
        <v>23</v>
      </c>
      <c r="N19" s="10" t="s">
        <v>40</v>
      </c>
      <c r="O19" s="10" t="s">
        <v>42</v>
      </c>
      <c r="P19" s="10">
        <v>13.275</v>
      </c>
      <c r="Q19" s="10" t="s">
        <v>38</v>
      </c>
      <c r="S19" t="s">
        <v>43</v>
      </c>
      <c r="T19" s="20">
        <f>S19/E19</f>
        <v>9.138546536336592E-2</v>
      </c>
    </row>
    <row r="20" spans="1:20" ht="15.75" x14ac:dyDescent="0.25">
      <c r="A20" s="10" t="s">
        <v>241</v>
      </c>
      <c r="B20" s="10" t="s">
        <v>242</v>
      </c>
      <c r="C20" s="11">
        <v>493416000</v>
      </c>
      <c r="D20" s="11">
        <v>25</v>
      </c>
      <c r="E20" s="11">
        <v>18.690000000000001</v>
      </c>
      <c r="F20" s="12">
        <v>6.7500000000000004E-2</v>
      </c>
      <c r="G20" s="12">
        <v>9.0299999999999991E-2</v>
      </c>
      <c r="H20" s="7">
        <v>60961</v>
      </c>
      <c r="I20" s="10" t="s">
        <v>243</v>
      </c>
      <c r="J20" s="10" t="s">
        <v>244</v>
      </c>
      <c r="K20" s="10" t="s">
        <v>22</v>
      </c>
      <c r="L20" s="11">
        <v>5597093181</v>
      </c>
      <c r="M20" s="10" t="s">
        <v>23</v>
      </c>
      <c r="N20" s="10" t="s">
        <v>750</v>
      </c>
      <c r="O20" s="4" t="s">
        <v>751</v>
      </c>
      <c r="P20" s="10">
        <v>5.21</v>
      </c>
      <c r="Q20" s="10" t="s">
        <v>241</v>
      </c>
      <c r="S20" t="s">
        <v>230</v>
      </c>
      <c r="T20" s="20">
        <f>S20/E20</f>
        <v>9.0288924558587474E-2</v>
      </c>
    </row>
    <row r="21" spans="1:20" ht="15.75" customHeight="1" x14ac:dyDescent="0.25">
      <c r="A21" s="10" t="s">
        <v>297</v>
      </c>
      <c r="B21" s="10" t="s">
        <v>298</v>
      </c>
      <c r="C21" s="11">
        <v>105600000</v>
      </c>
      <c r="D21" s="11">
        <v>25</v>
      </c>
      <c r="E21" s="11">
        <v>17.649999999999999</v>
      </c>
      <c r="F21" s="12">
        <v>6.3750000000000001E-2</v>
      </c>
      <c r="G21" s="12">
        <v>9.0299999999999991E-2</v>
      </c>
      <c r="H21" s="7">
        <v>21057</v>
      </c>
      <c r="I21" s="10" t="s">
        <v>299</v>
      </c>
      <c r="J21" s="10" t="s">
        <v>300</v>
      </c>
      <c r="K21" s="10" t="s">
        <v>172</v>
      </c>
      <c r="L21" s="11">
        <v>669240293</v>
      </c>
      <c r="M21" s="10" t="s">
        <v>23</v>
      </c>
      <c r="N21" s="10" t="s">
        <v>299</v>
      </c>
      <c r="O21" s="10" t="s">
        <v>166</v>
      </c>
      <c r="P21" s="10">
        <v>13.64</v>
      </c>
      <c r="Q21" s="10" t="s">
        <v>297</v>
      </c>
      <c r="S21" t="s">
        <v>301</v>
      </c>
      <c r="T21" s="20">
        <f>S21/E21</f>
        <v>9.0249291784702562E-2</v>
      </c>
    </row>
    <row r="22" spans="1:20" ht="15.75" customHeight="1" x14ac:dyDescent="0.25">
      <c r="A22" s="10" t="s">
        <v>129</v>
      </c>
      <c r="B22" s="10" t="s">
        <v>130</v>
      </c>
      <c r="C22" s="11">
        <v>11606400</v>
      </c>
      <c r="D22" s="11">
        <v>25</v>
      </c>
      <c r="E22" s="11">
        <v>22.32</v>
      </c>
      <c r="F22" s="12">
        <v>7.7499999999999999E-2</v>
      </c>
      <c r="G22" s="12">
        <v>8.6800000000000002E-2</v>
      </c>
      <c r="H22" s="7">
        <v>9418</v>
      </c>
      <c r="I22" s="10" t="s">
        <v>131</v>
      </c>
      <c r="J22" s="10" t="s">
        <v>132</v>
      </c>
      <c r="K22" s="10" t="s">
        <v>133</v>
      </c>
      <c r="L22" s="11">
        <v>140745196</v>
      </c>
      <c r="M22" s="10" t="s">
        <v>23</v>
      </c>
      <c r="N22" s="10" t="s">
        <v>131</v>
      </c>
      <c r="O22" s="4" t="s">
        <v>134</v>
      </c>
      <c r="P22" s="10">
        <v>3.44</v>
      </c>
      <c r="Q22" s="10" t="s">
        <v>129</v>
      </c>
      <c r="S22" t="s">
        <v>121</v>
      </c>
      <c r="T22" s="20">
        <f>S22/E22</f>
        <v>8.6805555555555552E-2</v>
      </c>
    </row>
    <row r="23" spans="1:20" x14ac:dyDescent="0.25">
      <c r="A23" s="10" t="s">
        <v>86</v>
      </c>
      <c r="B23" s="10" t="s">
        <v>87</v>
      </c>
      <c r="C23" s="11">
        <v>112080000</v>
      </c>
      <c r="D23" s="11">
        <v>25</v>
      </c>
      <c r="E23" s="11">
        <v>23.35</v>
      </c>
      <c r="F23" s="12">
        <v>8.1250000000000003E-2</v>
      </c>
      <c r="G23" s="12">
        <v>8.6999999999999994E-2</v>
      </c>
      <c r="H23" s="7">
        <v>7827</v>
      </c>
      <c r="I23" s="10" t="s">
        <v>88</v>
      </c>
      <c r="J23" s="10" t="s">
        <v>89</v>
      </c>
      <c r="K23" s="10" t="s">
        <v>22</v>
      </c>
      <c r="L23" s="11">
        <v>449372524</v>
      </c>
      <c r="M23" s="10" t="s">
        <v>23</v>
      </c>
      <c r="N23" s="10" t="s">
        <v>88</v>
      </c>
      <c r="O23" s="10" t="s">
        <v>90</v>
      </c>
      <c r="P23" s="10">
        <v>5.0199999999999996</v>
      </c>
      <c r="Q23" s="10" t="s">
        <v>86</v>
      </c>
      <c r="S23" t="s">
        <v>91</v>
      </c>
      <c r="T23" s="20">
        <f>S23/E23</f>
        <v>8.6749464668094203E-2</v>
      </c>
    </row>
    <row r="24" spans="1:20" x14ac:dyDescent="0.25">
      <c r="A24" s="10" t="s">
        <v>103</v>
      </c>
      <c r="B24" s="10" t="s">
        <v>104</v>
      </c>
      <c r="C24" s="11">
        <v>69958400</v>
      </c>
      <c r="D24" s="11">
        <v>25</v>
      </c>
      <c r="E24" s="11">
        <v>25.72</v>
      </c>
      <c r="F24" s="12">
        <v>0.08</v>
      </c>
      <c r="G24" s="12">
        <v>7.7800000000000008E-2</v>
      </c>
      <c r="H24" s="7">
        <v>9061</v>
      </c>
      <c r="I24" s="10" t="s">
        <v>105</v>
      </c>
      <c r="J24" s="10" t="s">
        <v>106</v>
      </c>
      <c r="K24" s="10" t="s">
        <v>22</v>
      </c>
      <c r="L24" s="11">
        <v>623220388</v>
      </c>
      <c r="M24" s="10" t="s">
        <v>23</v>
      </c>
      <c r="N24" s="10" t="s">
        <v>105</v>
      </c>
      <c r="O24" s="10" t="s">
        <v>107</v>
      </c>
      <c r="P24" s="10">
        <v>16.73</v>
      </c>
      <c r="Q24" s="10" t="s">
        <v>108</v>
      </c>
      <c r="S24" t="s">
        <v>109</v>
      </c>
      <c r="T24" s="20">
        <f>S24/E24</f>
        <v>8.5050544323483676E-2</v>
      </c>
    </row>
    <row r="25" spans="1:20" ht="15.75" x14ac:dyDescent="0.25">
      <c r="A25" s="10" t="s">
        <v>25</v>
      </c>
      <c r="B25" s="10" t="s">
        <v>26</v>
      </c>
      <c r="C25" s="11">
        <v>31683000</v>
      </c>
      <c r="D25" s="11">
        <v>25</v>
      </c>
      <c r="E25" s="11">
        <v>26.75</v>
      </c>
      <c r="F25" s="12">
        <v>0.09</v>
      </c>
      <c r="G25" s="12">
        <v>8.4100000000000008E-2</v>
      </c>
      <c r="H25" s="7">
        <v>4196</v>
      </c>
      <c r="I25" s="10" t="s">
        <v>27</v>
      </c>
      <c r="J25" s="10" t="s">
        <v>28</v>
      </c>
      <c r="K25" s="10" t="s">
        <v>22</v>
      </c>
      <c r="L25" s="11">
        <v>387829761</v>
      </c>
      <c r="M25" s="10" t="s">
        <v>23</v>
      </c>
      <c r="N25" s="10" t="s">
        <v>27</v>
      </c>
      <c r="O25" s="4" t="s">
        <v>29</v>
      </c>
      <c r="P25" s="10">
        <v>8.9649999999999999</v>
      </c>
      <c r="Q25" s="10" t="s">
        <v>25</v>
      </c>
      <c r="S25" t="s">
        <v>30</v>
      </c>
      <c r="T25" s="20">
        <f>S25/E25</f>
        <v>8.4112149532710276E-2</v>
      </c>
    </row>
    <row r="26" spans="1:20" ht="15.75" x14ac:dyDescent="0.25">
      <c r="A26" s="6" t="s">
        <v>508</v>
      </c>
      <c r="B26" s="6" t="s">
        <v>509</v>
      </c>
      <c r="C26" s="13">
        <v>138000000</v>
      </c>
      <c r="D26" s="13">
        <v>25</v>
      </c>
      <c r="E26" s="13">
        <v>17.25</v>
      </c>
      <c r="F26" s="14">
        <v>5.6250000000000001E-2</v>
      </c>
      <c r="G26" s="14">
        <v>8.1500000000000003E-2</v>
      </c>
      <c r="H26" s="5">
        <v>13480</v>
      </c>
      <c r="I26" s="6" t="s">
        <v>510</v>
      </c>
      <c r="J26" s="6" t="s">
        <v>511</v>
      </c>
      <c r="K26" s="6" t="s">
        <v>22</v>
      </c>
      <c r="L26" s="13">
        <v>4312413653</v>
      </c>
      <c r="M26" s="6" t="s">
        <v>23</v>
      </c>
      <c r="N26" s="6" t="s">
        <v>510</v>
      </c>
      <c r="O26" s="21" t="s">
        <v>512</v>
      </c>
      <c r="P26" s="6">
        <v>35.24</v>
      </c>
      <c r="Q26" s="6" t="s">
        <v>508</v>
      </c>
      <c r="R26" s="3"/>
      <c r="S26" s="3" t="s">
        <v>500</v>
      </c>
      <c r="T26" s="20">
        <f>S26/E26</f>
        <v>8.1518840579710136E-2</v>
      </c>
    </row>
    <row r="27" spans="1:20" ht="15.75" customHeight="1" x14ac:dyDescent="0.25">
      <c r="A27" s="10" t="s">
        <v>135</v>
      </c>
      <c r="B27" s="10" t="s">
        <v>136</v>
      </c>
      <c r="C27" s="11">
        <v>400568000</v>
      </c>
      <c r="D27" s="11">
        <v>25</v>
      </c>
      <c r="E27" s="11">
        <v>24.88</v>
      </c>
      <c r="F27" s="12">
        <v>7.6249999999999998E-2</v>
      </c>
      <c r="G27" s="12">
        <v>9.7100000000000006E-2</v>
      </c>
      <c r="H27" s="7">
        <v>31098</v>
      </c>
      <c r="I27" s="10" t="s">
        <v>137</v>
      </c>
      <c r="J27" s="10" t="s">
        <v>138</v>
      </c>
      <c r="K27" s="10" t="s">
        <v>139</v>
      </c>
      <c r="L27" s="11">
        <v>1665736644</v>
      </c>
      <c r="M27" s="10" t="s">
        <v>23</v>
      </c>
      <c r="N27" s="10" t="s">
        <v>137</v>
      </c>
      <c r="O27" s="10" t="s">
        <v>140</v>
      </c>
      <c r="P27" s="10">
        <v>15.06</v>
      </c>
      <c r="Q27" s="10" t="s">
        <v>135</v>
      </c>
      <c r="S27">
        <v>2.008</v>
      </c>
      <c r="T27" s="20">
        <f>S27/E27</f>
        <v>8.0707395498392287E-2</v>
      </c>
    </row>
    <row r="28" spans="1:20" x14ac:dyDescent="0.25">
      <c r="A28" s="6" t="s">
        <v>672</v>
      </c>
      <c r="B28" s="6" t="s">
        <v>673</v>
      </c>
      <c r="C28" s="13">
        <v>201180000</v>
      </c>
      <c r="D28" s="13">
        <v>25</v>
      </c>
      <c r="E28" s="13">
        <v>14.37</v>
      </c>
      <c r="F28" s="14">
        <v>4.6249999999999999E-2</v>
      </c>
      <c r="G28" s="14">
        <v>8.0500000000000002E-2</v>
      </c>
      <c r="H28" s="5">
        <v>59370</v>
      </c>
      <c r="I28" s="6" t="s">
        <v>649</v>
      </c>
      <c r="J28" s="6" t="s">
        <v>650</v>
      </c>
      <c r="K28" s="6" t="s">
        <v>139</v>
      </c>
      <c r="L28" s="13">
        <v>7333643176</v>
      </c>
      <c r="M28" s="6" t="s">
        <v>23</v>
      </c>
      <c r="N28" s="6" t="s">
        <v>649</v>
      </c>
      <c r="O28" s="6" t="s">
        <v>651</v>
      </c>
      <c r="P28" s="6">
        <v>25.74</v>
      </c>
      <c r="Q28" s="6" t="s">
        <v>672</v>
      </c>
      <c r="R28" s="3"/>
      <c r="S28" s="3" t="s">
        <v>674</v>
      </c>
      <c r="T28" s="20">
        <f>S28/E28</f>
        <v>8.0459290187891441E-2</v>
      </c>
    </row>
    <row r="29" spans="1:20" x14ac:dyDescent="0.25">
      <c r="A29" s="6" t="s">
        <v>74</v>
      </c>
      <c r="B29" s="6" t="s">
        <v>75</v>
      </c>
      <c r="C29" s="13">
        <v>102120000</v>
      </c>
      <c r="D29" s="13">
        <v>25</v>
      </c>
      <c r="E29" s="13">
        <v>25.72</v>
      </c>
      <c r="F29" s="14">
        <v>8.2500000000000004E-2</v>
      </c>
      <c r="G29" s="14">
        <v>8.0199999999999994E-2</v>
      </c>
      <c r="H29" s="5">
        <v>3793</v>
      </c>
      <c r="I29" s="6" t="s">
        <v>76</v>
      </c>
      <c r="J29" s="6" t="s">
        <v>77</v>
      </c>
      <c r="K29" s="6" t="s">
        <v>22</v>
      </c>
      <c r="L29" s="13">
        <v>676284089</v>
      </c>
      <c r="M29" s="6" t="s">
        <v>23</v>
      </c>
      <c r="N29" s="6" t="s">
        <v>76</v>
      </c>
      <c r="O29" s="6" t="s">
        <v>78</v>
      </c>
      <c r="P29" s="6">
        <v>42.89</v>
      </c>
      <c r="Q29" s="6" t="s">
        <v>74</v>
      </c>
      <c r="R29" s="3"/>
      <c r="S29" s="3">
        <v>2.0625</v>
      </c>
      <c r="T29" s="20">
        <f>S29/E29</f>
        <v>8.0190513219284609E-2</v>
      </c>
    </row>
    <row r="30" spans="1:20" x14ac:dyDescent="0.25">
      <c r="A30" s="6" t="s">
        <v>92</v>
      </c>
      <c r="B30" s="6" t="s">
        <v>93</v>
      </c>
      <c r="C30" s="13">
        <v>119952000</v>
      </c>
      <c r="D30" s="13">
        <v>25</v>
      </c>
      <c r="E30" s="13">
        <v>24.99</v>
      </c>
      <c r="F30" s="14">
        <v>0.08</v>
      </c>
      <c r="G30" s="14">
        <v>0.08</v>
      </c>
      <c r="H30" s="5">
        <v>5678</v>
      </c>
      <c r="I30" s="6" t="s">
        <v>76</v>
      </c>
      <c r="J30" s="6" t="s">
        <v>77</v>
      </c>
      <c r="K30" s="6" t="s">
        <v>22</v>
      </c>
      <c r="L30" s="13">
        <v>676284089</v>
      </c>
      <c r="M30" s="6" t="s">
        <v>23</v>
      </c>
      <c r="N30" s="6" t="s">
        <v>76</v>
      </c>
      <c r="O30" s="6" t="s">
        <v>78</v>
      </c>
      <c r="P30" s="6">
        <v>42.89</v>
      </c>
      <c r="Q30" s="6" t="s">
        <v>92</v>
      </c>
      <c r="R30" s="3"/>
      <c r="S30" s="3" t="s">
        <v>94</v>
      </c>
      <c r="T30" s="20">
        <f>S30/E30</f>
        <v>8.0032012805122052E-2</v>
      </c>
    </row>
    <row r="31" spans="1:20" ht="15.75" customHeight="1" x14ac:dyDescent="0.25">
      <c r="A31" s="10" t="s">
        <v>215</v>
      </c>
      <c r="B31" s="10" t="s">
        <v>216</v>
      </c>
      <c r="C31" s="11">
        <v>44000408</v>
      </c>
      <c r="D31" s="11">
        <v>25</v>
      </c>
      <c r="E31" s="11">
        <v>24.7</v>
      </c>
      <c r="F31" s="12">
        <v>6.7500000000000004E-2</v>
      </c>
      <c r="G31" s="12">
        <v>6.83E-2</v>
      </c>
      <c r="H31" s="7">
        <v>4119</v>
      </c>
      <c r="I31" s="10" t="s">
        <v>217</v>
      </c>
      <c r="J31" s="10" t="s">
        <v>218</v>
      </c>
      <c r="K31" s="10" t="s">
        <v>151</v>
      </c>
      <c r="L31" s="11">
        <v>65072760</v>
      </c>
      <c r="M31" s="10" t="s">
        <v>23</v>
      </c>
      <c r="N31" s="10" t="s">
        <v>217</v>
      </c>
      <c r="O31" s="10" t="s">
        <v>201</v>
      </c>
      <c r="P31" s="10">
        <v>8.31</v>
      </c>
      <c r="Q31" s="10" t="s">
        <v>215</v>
      </c>
      <c r="S31">
        <v>1.9724999999999999</v>
      </c>
      <c r="T31" s="20">
        <f>S31/E31</f>
        <v>7.9858299595141694E-2</v>
      </c>
    </row>
    <row r="32" spans="1:20" x14ac:dyDescent="0.25">
      <c r="A32" s="6" t="s">
        <v>95</v>
      </c>
      <c r="B32" s="6" t="s">
        <v>96</v>
      </c>
      <c r="C32" s="13">
        <v>115565800</v>
      </c>
      <c r="D32" s="13">
        <v>25</v>
      </c>
      <c r="E32" s="13">
        <v>25.08</v>
      </c>
      <c r="F32" s="14">
        <v>0.08</v>
      </c>
      <c r="G32" s="14">
        <v>7.9699999999999993E-2</v>
      </c>
      <c r="H32" s="5">
        <v>2428</v>
      </c>
      <c r="I32" s="6" t="s">
        <v>76</v>
      </c>
      <c r="J32" s="6" t="s">
        <v>77</v>
      </c>
      <c r="K32" s="6" t="s">
        <v>22</v>
      </c>
      <c r="L32" s="13">
        <v>676284089</v>
      </c>
      <c r="M32" s="6" t="s">
        <v>23</v>
      </c>
      <c r="N32" s="6" t="s">
        <v>76</v>
      </c>
      <c r="O32" s="6" t="s">
        <v>78</v>
      </c>
      <c r="P32" s="6">
        <v>42.89</v>
      </c>
      <c r="Q32" s="6" t="s">
        <v>95</v>
      </c>
      <c r="R32" s="3"/>
      <c r="S32" s="3">
        <v>2</v>
      </c>
      <c r="T32" s="20">
        <f>S32/E32</f>
        <v>7.9744816586921854E-2</v>
      </c>
    </row>
    <row r="33" spans="1:20" x14ac:dyDescent="0.25">
      <c r="A33" s="10" t="s">
        <v>184</v>
      </c>
      <c r="B33" s="10" t="s">
        <v>185</v>
      </c>
      <c r="C33" s="11">
        <v>31275000</v>
      </c>
      <c r="D33" s="11">
        <v>25</v>
      </c>
      <c r="E33" s="11">
        <v>22.5</v>
      </c>
      <c r="F33" s="12">
        <v>7.0000000000000007E-2</v>
      </c>
      <c r="G33" s="12">
        <v>7.7800000000000008E-2</v>
      </c>
      <c r="H33" s="7">
        <v>2506</v>
      </c>
      <c r="I33" s="10" t="s">
        <v>186</v>
      </c>
      <c r="J33" s="10" t="s">
        <v>187</v>
      </c>
      <c r="L33" s="11">
        <v>0</v>
      </c>
      <c r="M33" s="10" t="s">
        <v>23</v>
      </c>
      <c r="Q33" s="10" t="s">
        <v>184</v>
      </c>
      <c r="S33" t="s">
        <v>183</v>
      </c>
      <c r="T33" s="20">
        <f>S33/E33</f>
        <v>7.7777777777777779E-2</v>
      </c>
    </row>
    <row r="34" spans="1:20" x14ac:dyDescent="0.25">
      <c r="A34" s="10" t="s">
        <v>266</v>
      </c>
      <c r="B34" s="10" t="s">
        <v>267</v>
      </c>
      <c r="C34" s="11">
        <v>104550000</v>
      </c>
      <c r="D34" s="11">
        <v>25</v>
      </c>
      <c r="E34" s="11">
        <v>20.91</v>
      </c>
      <c r="F34" s="12">
        <v>6.5000000000000002E-2</v>
      </c>
      <c r="G34" s="12">
        <v>7.7699999999999991E-2</v>
      </c>
      <c r="H34" s="7">
        <v>4191</v>
      </c>
      <c r="I34" s="10" t="s">
        <v>268</v>
      </c>
      <c r="J34" s="10" t="s">
        <v>269</v>
      </c>
      <c r="K34" s="10" t="s">
        <v>22</v>
      </c>
      <c r="L34" s="11">
        <v>905483513</v>
      </c>
      <c r="M34" s="10" t="s">
        <v>23</v>
      </c>
      <c r="N34" s="10" t="s">
        <v>268</v>
      </c>
      <c r="O34" s="10" t="s">
        <v>258</v>
      </c>
      <c r="Q34" s="10" t="s">
        <v>266</v>
      </c>
      <c r="S34" t="s">
        <v>270</v>
      </c>
      <c r="T34" s="20">
        <f>S34/E34</f>
        <v>7.7714012434241989E-2</v>
      </c>
    </row>
    <row r="35" spans="1:20" x14ac:dyDescent="0.25">
      <c r="A35" s="10" t="s">
        <v>116</v>
      </c>
      <c r="B35" s="10" t="s">
        <v>117</v>
      </c>
      <c r="C35" s="11">
        <v>90468360</v>
      </c>
      <c r="D35" s="11">
        <v>25</v>
      </c>
      <c r="E35" s="11">
        <v>25.15</v>
      </c>
      <c r="F35" s="12">
        <v>7.7499999999999999E-2</v>
      </c>
      <c r="G35" s="12">
        <v>7.6999999999999999E-2</v>
      </c>
      <c r="H35" s="7">
        <v>5249</v>
      </c>
      <c r="I35" s="10" t="s">
        <v>118</v>
      </c>
      <c r="J35" s="10" t="s">
        <v>119</v>
      </c>
      <c r="K35" s="10" t="s">
        <v>22</v>
      </c>
      <c r="L35" s="11">
        <v>1081912227</v>
      </c>
      <c r="M35" s="10" t="s">
        <v>23</v>
      </c>
      <c r="N35" s="10" t="s">
        <v>118</v>
      </c>
      <c r="O35" s="10" t="s">
        <v>120</v>
      </c>
      <c r="P35" s="10">
        <v>38.619999999999997</v>
      </c>
      <c r="Q35" s="10" t="s">
        <v>116</v>
      </c>
      <c r="S35" t="s">
        <v>121</v>
      </c>
      <c r="T35" s="20">
        <f>S35/E35</f>
        <v>7.7037773359840953E-2</v>
      </c>
    </row>
    <row r="36" spans="1:20" x14ac:dyDescent="0.25">
      <c r="A36" s="10" t="s">
        <v>231</v>
      </c>
      <c r="B36" s="10" t="s">
        <v>232</v>
      </c>
      <c r="C36" s="11">
        <v>34522800</v>
      </c>
      <c r="D36" s="11">
        <v>25</v>
      </c>
      <c r="E36" s="11">
        <v>22.13</v>
      </c>
      <c r="F36" s="12">
        <v>6.7500000000000004E-2</v>
      </c>
      <c r="G36" s="12">
        <v>7.6299999999999993E-2</v>
      </c>
      <c r="H36" s="7">
        <v>1265</v>
      </c>
      <c r="I36" s="10" t="s">
        <v>233</v>
      </c>
      <c r="J36" s="10" t="s">
        <v>234</v>
      </c>
      <c r="K36" s="10" t="s">
        <v>235</v>
      </c>
      <c r="L36" s="11">
        <v>453905144</v>
      </c>
      <c r="M36" s="10" t="s">
        <v>23</v>
      </c>
      <c r="N36" s="10" t="s">
        <v>233</v>
      </c>
      <c r="O36" s="10" t="s">
        <v>236</v>
      </c>
      <c r="P36" s="10">
        <v>10.5</v>
      </c>
      <c r="Q36" s="10" t="s">
        <v>231</v>
      </c>
      <c r="S36" t="s">
        <v>230</v>
      </c>
      <c r="T36" s="20">
        <f>S36/E36</f>
        <v>7.6253953908721195E-2</v>
      </c>
    </row>
    <row r="37" spans="1:20" x14ac:dyDescent="0.25">
      <c r="A37" s="10" t="s">
        <v>247</v>
      </c>
      <c r="B37" s="10" t="s">
        <v>248</v>
      </c>
      <c r="C37" s="11">
        <v>374000000</v>
      </c>
      <c r="D37" s="11">
        <v>25</v>
      </c>
      <c r="E37" s="11">
        <v>22</v>
      </c>
      <c r="F37" s="12">
        <v>6.7000000000000004E-2</v>
      </c>
      <c r="G37" s="12">
        <v>7.6100000000000001E-2</v>
      </c>
      <c r="H37" s="7">
        <v>49599</v>
      </c>
      <c r="I37" s="10" t="s">
        <v>249</v>
      </c>
      <c r="J37" s="10" t="s">
        <v>250</v>
      </c>
      <c r="K37" s="10" t="s">
        <v>22</v>
      </c>
      <c r="L37" s="11">
        <v>669915458</v>
      </c>
      <c r="M37" s="10" t="s">
        <v>23</v>
      </c>
      <c r="N37" s="10" t="s">
        <v>249</v>
      </c>
      <c r="O37" s="10" t="s">
        <v>251</v>
      </c>
      <c r="P37" s="10">
        <v>3.72</v>
      </c>
      <c r="Q37" s="10" t="s">
        <v>247</v>
      </c>
      <c r="S37" t="s">
        <v>252</v>
      </c>
      <c r="T37" s="20">
        <f>S37/E37</f>
        <v>7.6136363636363641E-2</v>
      </c>
    </row>
    <row r="38" spans="1:20" x14ac:dyDescent="0.25">
      <c r="A38" s="10" t="s">
        <v>607</v>
      </c>
      <c r="B38" s="10" t="s">
        <v>608</v>
      </c>
      <c r="C38" s="11">
        <v>164800000</v>
      </c>
      <c r="D38" s="11">
        <v>25</v>
      </c>
      <c r="E38" s="11">
        <v>16.48</v>
      </c>
      <c r="F38" s="12">
        <v>0.05</v>
      </c>
      <c r="G38" s="12">
        <v>7.5800000000000006E-2</v>
      </c>
      <c r="H38" s="7">
        <v>24925</v>
      </c>
      <c r="I38" s="10" t="s">
        <v>609</v>
      </c>
      <c r="J38" s="10" t="s">
        <v>610</v>
      </c>
      <c r="K38" s="10" t="s">
        <v>22</v>
      </c>
      <c r="L38" s="11">
        <v>4537307648</v>
      </c>
      <c r="M38" s="10" t="s">
        <v>23</v>
      </c>
      <c r="N38" s="10" t="s">
        <v>580</v>
      </c>
      <c r="O38" s="10" t="s">
        <v>582</v>
      </c>
      <c r="P38" s="10">
        <v>30.96</v>
      </c>
      <c r="Q38" s="10" t="s">
        <v>607</v>
      </c>
      <c r="S38" t="s">
        <v>611</v>
      </c>
      <c r="T38" s="20">
        <f>S38/E38</f>
        <v>7.584951456310679E-2</v>
      </c>
    </row>
    <row r="39" spans="1:20" x14ac:dyDescent="0.25">
      <c r="A39" s="10" t="s">
        <v>154</v>
      </c>
      <c r="B39" s="10" t="s">
        <v>155</v>
      </c>
      <c r="C39" s="11">
        <v>77024000</v>
      </c>
      <c r="D39" s="11">
        <v>25</v>
      </c>
      <c r="E39" s="11">
        <v>23.75</v>
      </c>
      <c r="F39" s="12">
        <v>7.1249999999999994E-2</v>
      </c>
      <c r="G39" s="12">
        <v>7.4999999999999997E-2</v>
      </c>
      <c r="H39" s="7">
        <v>2922</v>
      </c>
      <c r="I39" s="10" t="s">
        <v>156</v>
      </c>
      <c r="J39" s="10" t="s">
        <v>157</v>
      </c>
      <c r="K39" s="10" t="s">
        <v>22</v>
      </c>
      <c r="L39" s="11">
        <v>3792821794</v>
      </c>
      <c r="M39" s="10" t="s">
        <v>23</v>
      </c>
      <c r="N39" s="10" t="s">
        <v>156</v>
      </c>
      <c r="O39" s="10" t="s">
        <v>158</v>
      </c>
      <c r="P39" s="10">
        <v>15.27</v>
      </c>
      <c r="Q39" s="10" t="s">
        <v>154</v>
      </c>
      <c r="S39" t="s">
        <v>159</v>
      </c>
      <c r="T39" s="20">
        <f>S39/E39</f>
        <v>7.4997894736842097E-2</v>
      </c>
    </row>
    <row r="40" spans="1:20" x14ac:dyDescent="0.25">
      <c r="A40" s="10" t="s">
        <v>141</v>
      </c>
      <c r="B40" s="10" t="s">
        <v>142</v>
      </c>
      <c r="C40" s="11">
        <v>84805000</v>
      </c>
      <c r="D40" s="11">
        <v>25</v>
      </c>
      <c r="E40" s="11">
        <v>24.23</v>
      </c>
      <c r="F40" s="12">
        <v>7.2499999999999995E-2</v>
      </c>
      <c r="G40" s="12">
        <v>7.4800000000000005E-2</v>
      </c>
      <c r="H40" s="7">
        <v>8964</v>
      </c>
      <c r="I40" s="10" t="s">
        <v>143</v>
      </c>
      <c r="J40" s="10" t="s">
        <v>144</v>
      </c>
      <c r="K40" s="10" t="s">
        <v>133</v>
      </c>
      <c r="L40" s="11">
        <v>168718713</v>
      </c>
      <c r="M40" s="10" t="s">
        <v>23</v>
      </c>
      <c r="N40" s="10" t="s">
        <v>143</v>
      </c>
      <c r="O40" s="10" t="s">
        <v>145</v>
      </c>
      <c r="P40" s="10">
        <v>7.25</v>
      </c>
      <c r="Q40" s="10" t="s">
        <v>141</v>
      </c>
      <c r="S40" t="s">
        <v>146</v>
      </c>
      <c r="T40" s="20">
        <f>S40/E40</f>
        <v>7.4803962030540655E-2</v>
      </c>
    </row>
    <row r="41" spans="1:20" x14ac:dyDescent="0.25">
      <c r="A41" s="10" t="s">
        <v>428</v>
      </c>
      <c r="B41" s="10" t="s">
        <v>429</v>
      </c>
      <c r="C41" s="11">
        <v>63239600</v>
      </c>
      <c r="D41" s="11">
        <v>25</v>
      </c>
      <c r="E41" s="11">
        <v>20.14</v>
      </c>
      <c r="F41" s="12">
        <v>0.06</v>
      </c>
      <c r="G41" s="12">
        <v>7.4499999999999997E-2</v>
      </c>
      <c r="H41" s="7">
        <v>2714</v>
      </c>
      <c r="I41" s="10" t="s">
        <v>186</v>
      </c>
      <c r="J41" s="10" t="s">
        <v>187</v>
      </c>
      <c r="L41" s="11">
        <v>0</v>
      </c>
      <c r="M41" s="10" t="s">
        <v>23</v>
      </c>
      <c r="Q41" s="10" t="s">
        <v>428</v>
      </c>
      <c r="S41" t="s">
        <v>400</v>
      </c>
      <c r="T41" s="20">
        <f>S41/E41</f>
        <v>7.4478649453823237E-2</v>
      </c>
    </row>
    <row r="42" spans="1:20" x14ac:dyDescent="0.25">
      <c r="A42" s="10" t="s">
        <v>199</v>
      </c>
      <c r="B42" s="10" t="s">
        <v>200</v>
      </c>
      <c r="C42" s="11">
        <v>27720000</v>
      </c>
      <c r="D42" s="11">
        <v>25</v>
      </c>
      <c r="E42" s="11">
        <v>23.1</v>
      </c>
      <c r="F42" s="12">
        <v>6.8750000000000006E-2</v>
      </c>
      <c r="G42" s="12">
        <v>7.4400000000000008E-2</v>
      </c>
      <c r="H42" s="7">
        <v>1497</v>
      </c>
      <c r="I42" s="10" t="s">
        <v>131</v>
      </c>
      <c r="J42" s="10" t="s">
        <v>132</v>
      </c>
      <c r="K42" s="10" t="s">
        <v>133</v>
      </c>
      <c r="L42" s="11">
        <v>140745196</v>
      </c>
      <c r="M42" s="10" t="s">
        <v>23</v>
      </c>
      <c r="N42" s="10" t="s">
        <v>131</v>
      </c>
      <c r="O42" s="10" t="s">
        <v>201</v>
      </c>
      <c r="P42" s="10">
        <v>3.44</v>
      </c>
      <c r="Q42" s="10" t="s">
        <v>199</v>
      </c>
      <c r="S42" t="s">
        <v>202</v>
      </c>
      <c r="T42" s="20">
        <f>S42/E42</f>
        <v>7.4406926406926407E-2</v>
      </c>
    </row>
    <row r="43" spans="1:20" ht="15.75" customHeight="1" x14ac:dyDescent="0.25">
      <c r="A43" s="10" t="s">
        <v>237</v>
      </c>
      <c r="B43" s="10" t="s">
        <v>238</v>
      </c>
      <c r="C43" s="11">
        <v>78387000</v>
      </c>
      <c r="D43" s="11">
        <v>25</v>
      </c>
      <c r="E43" s="11">
        <v>22.65</v>
      </c>
      <c r="F43" s="12">
        <v>6.7500000000000004E-2</v>
      </c>
      <c r="G43" s="12">
        <v>7.4499999999999997E-2</v>
      </c>
      <c r="H43" s="7">
        <v>2482</v>
      </c>
      <c r="I43" s="10" t="s">
        <v>239</v>
      </c>
      <c r="J43" s="10" t="s">
        <v>240</v>
      </c>
      <c r="K43" s="10" t="s">
        <v>235</v>
      </c>
      <c r="L43" s="11">
        <v>778233020</v>
      </c>
      <c r="M43" s="10" t="s">
        <v>23</v>
      </c>
      <c r="N43" s="10" t="s">
        <v>239</v>
      </c>
      <c r="O43" s="10" t="s">
        <v>236</v>
      </c>
      <c r="P43" s="10">
        <v>4.97</v>
      </c>
      <c r="Q43" s="10" t="s">
        <v>237</v>
      </c>
      <c r="S43">
        <v>1.6828000000000001</v>
      </c>
      <c r="T43" s="20">
        <f>S43/E43</f>
        <v>7.4295805739514359E-2</v>
      </c>
    </row>
    <row r="44" spans="1:20" x14ac:dyDescent="0.25">
      <c r="A44" s="10" t="s">
        <v>412</v>
      </c>
      <c r="B44" s="10" t="s">
        <v>413</v>
      </c>
      <c r="C44" s="11">
        <v>163320000</v>
      </c>
      <c r="D44" s="11">
        <v>25</v>
      </c>
      <c r="E44" s="11">
        <v>20.190000000000001</v>
      </c>
      <c r="F44" s="12">
        <v>0.06</v>
      </c>
      <c r="G44" s="12">
        <v>7.4299999999999991E-2</v>
      </c>
      <c r="H44" s="7">
        <v>28424</v>
      </c>
      <c r="I44" s="10" t="s">
        <v>221</v>
      </c>
      <c r="J44" s="10" t="s">
        <v>222</v>
      </c>
      <c r="K44" s="10" t="s">
        <v>22</v>
      </c>
      <c r="L44" s="11">
        <v>1141279420</v>
      </c>
      <c r="M44" s="10" t="s">
        <v>23</v>
      </c>
      <c r="N44" s="10" t="s">
        <v>221</v>
      </c>
      <c r="O44" s="10" t="s">
        <v>223</v>
      </c>
      <c r="P44" s="10">
        <v>33.255000000000003</v>
      </c>
      <c r="Q44" s="10" t="s">
        <v>412</v>
      </c>
      <c r="S44" t="s">
        <v>414</v>
      </c>
      <c r="T44" s="20">
        <f>S44/E44</f>
        <v>7.4086181277860319E-2</v>
      </c>
    </row>
    <row r="45" spans="1:20" x14ac:dyDescent="0.25">
      <c r="A45" s="10" t="s">
        <v>313</v>
      </c>
      <c r="B45" s="10" t="s">
        <v>314</v>
      </c>
      <c r="C45" s="11">
        <v>10775000</v>
      </c>
      <c r="D45" s="11">
        <v>10</v>
      </c>
      <c r="E45" s="11">
        <v>8.6199999999999992</v>
      </c>
      <c r="F45" s="12">
        <v>6.3750000000000001E-2</v>
      </c>
      <c r="G45" s="12">
        <v>7.400000000000001E-2</v>
      </c>
      <c r="H45" s="7">
        <v>2307</v>
      </c>
      <c r="I45" s="10" t="s">
        <v>315</v>
      </c>
      <c r="J45" s="10" t="s">
        <v>316</v>
      </c>
      <c r="K45" s="10" t="s">
        <v>22</v>
      </c>
      <c r="L45" s="11">
        <v>1053710808</v>
      </c>
      <c r="M45" s="10" t="s">
        <v>23</v>
      </c>
      <c r="Q45" s="10" t="s">
        <v>313</v>
      </c>
      <c r="S45" t="s">
        <v>317</v>
      </c>
      <c r="T45" s="20">
        <f>S45/E45</f>
        <v>7.3955916473317868E-2</v>
      </c>
    </row>
    <row r="46" spans="1:20" ht="15.75" x14ac:dyDescent="0.25">
      <c r="A46" s="10" t="s">
        <v>421</v>
      </c>
      <c r="B46" s="10" t="s">
        <v>422</v>
      </c>
      <c r="C46" s="11">
        <v>37800000</v>
      </c>
      <c r="D46" s="11">
        <v>25</v>
      </c>
      <c r="E46" s="11">
        <v>21</v>
      </c>
      <c r="F46" s="12">
        <v>0.06</v>
      </c>
      <c r="G46" s="12">
        <v>7.1399999999999991E-2</v>
      </c>
      <c r="H46" s="7">
        <v>3743</v>
      </c>
      <c r="I46" s="10" t="s">
        <v>131</v>
      </c>
      <c r="J46" s="10" t="s">
        <v>132</v>
      </c>
      <c r="K46" s="10" t="s">
        <v>133</v>
      </c>
      <c r="L46" s="11">
        <v>140745196</v>
      </c>
      <c r="M46" s="10" t="s">
        <v>23</v>
      </c>
      <c r="N46" s="10" t="s">
        <v>131</v>
      </c>
      <c r="O46" s="4" t="s">
        <v>134</v>
      </c>
      <c r="P46" s="10">
        <v>3.44</v>
      </c>
      <c r="Q46" s="10" t="s">
        <v>421</v>
      </c>
      <c r="S46" t="s">
        <v>423</v>
      </c>
      <c r="T46" s="20">
        <f>S46/E46</f>
        <v>7.3414285714285724E-2</v>
      </c>
    </row>
    <row r="47" spans="1:20" x14ac:dyDescent="0.25">
      <c r="A47" s="10" t="s">
        <v>279</v>
      </c>
      <c r="B47" s="10" t="s">
        <v>280</v>
      </c>
      <c r="C47" s="11">
        <v>88600000</v>
      </c>
      <c r="D47" s="11">
        <v>25</v>
      </c>
      <c r="E47" s="11">
        <v>22.08</v>
      </c>
      <c r="F47" s="12">
        <v>6.5000000000000002E-2</v>
      </c>
      <c r="G47" s="12">
        <v>7.3599999999999999E-2</v>
      </c>
      <c r="H47" s="7">
        <v>25034</v>
      </c>
      <c r="I47" s="10" t="s">
        <v>221</v>
      </c>
      <c r="J47" s="10" t="s">
        <v>222</v>
      </c>
      <c r="K47" s="10" t="s">
        <v>22</v>
      </c>
      <c r="L47" s="11">
        <v>1141279420</v>
      </c>
      <c r="M47" s="10" t="s">
        <v>23</v>
      </c>
      <c r="N47" s="10" t="s">
        <v>221</v>
      </c>
      <c r="O47" s="10" t="s">
        <v>223</v>
      </c>
      <c r="P47" s="10">
        <v>33.255000000000003</v>
      </c>
      <c r="Q47" s="10" t="s">
        <v>279</v>
      </c>
      <c r="S47" t="s">
        <v>281</v>
      </c>
      <c r="T47" s="20">
        <f>S47/E47</f>
        <v>7.3392210144927542E-2</v>
      </c>
    </row>
    <row r="48" spans="1:20" x14ac:dyDescent="0.25">
      <c r="A48" s="10" t="s">
        <v>587</v>
      </c>
      <c r="B48" s="10" t="s">
        <v>588</v>
      </c>
      <c r="C48" s="11">
        <v>255120000</v>
      </c>
      <c r="D48" s="11">
        <v>25</v>
      </c>
      <c r="E48" s="11">
        <v>21.26</v>
      </c>
      <c r="F48" s="12">
        <v>5.0999999999999997E-2</v>
      </c>
      <c r="G48" s="12">
        <v>0.06</v>
      </c>
      <c r="H48" s="7">
        <v>6039</v>
      </c>
      <c r="I48" s="10" t="s">
        <v>476</v>
      </c>
      <c r="J48" s="10" t="s">
        <v>477</v>
      </c>
      <c r="K48" s="10" t="s">
        <v>22</v>
      </c>
      <c r="L48" s="11">
        <v>19127554518</v>
      </c>
      <c r="M48" s="10" t="s">
        <v>23</v>
      </c>
      <c r="N48" s="10" t="s">
        <v>476</v>
      </c>
      <c r="O48" s="10" t="s">
        <v>258</v>
      </c>
      <c r="P48" s="10">
        <v>72.98</v>
      </c>
      <c r="Q48" s="10" t="s">
        <v>587</v>
      </c>
      <c r="R48" t="s">
        <v>587</v>
      </c>
      <c r="S48" t="s">
        <v>589</v>
      </c>
      <c r="T48" s="20">
        <f>S48/E48</f>
        <v>7.337723424270931E-2</v>
      </c>
    </row>
    <row r="49" spans="1:20" ht="15.75" x14ac:dyDescent="0.25">
      <c r="A49" s="10" t="s">
        <v>160</v>
      </c>
      <c r="B49" s="10" t="s">
        <v>161</v>
      </c>
      <c r="C49" s="11">
        <v>22356000</v>
      </c>
      <c r="D49" s="11">
        <v>25</v>
      </c>
      <c r="E49" s="11">
        <v>24.3</v>
      </c>
      <c r="F49" s="12">
        <v>7.1249999999999994E-2</v>
      </c>
      <c r="G49" s="12">
        <v>7.3300000000000004E-2</v>
      </c>
      <c r="H49" s="7">
        <v>2024</v>
      </c>
      <c r="I49" s="10" t="s">
        <v>131</v>
      </c>
      <c r="J49" s="10" t="s">
        <v>132</v>
      </c>
      <c r="K49" s="10" t="s">
        <v>133</v>
      </c>
      <c r="L49" s="11">
        <v>140745196</v>
      </c>
      <c r="M49" s="10" t="s">
        <v>23</v>
      </c>
      <c r="N49" s="10" t="s">
        <v>131</v>
      </c>
      <c r="O49" s="4" t="s">
        <v>134</v>
      </c>
      <c r="P49" s="10">
        <v>3.44</v>
      </c>
      <c r="Q49" s="10" t="s">
        <v>160</v>
      </c>
      <c r="S49" t="s">
        <v>159</v>
      </c>
      <c r="T49" s="20">
        <f>S49/E49</f>
        <v>7.3300411522633738E-2</v>
      </c>
    </row>
    <row r="50" spans="1:20" x14ac:dyDescent="0.25">
      <c r="A50" s="10" t="s">
        <v>225</v>
      </c>
      <c r="B50" s="10" t="s">
        <v>226</v>
      </c>
      <c r="C50" s="11">
        <v>20284000</v>
      </c>
      <c r="D50" s="11">
        <v>25</v>
      </c>
      <c r="E50" s="11">
        <v>23.05</v>
      </c>
      <c r="F50" s="12">
        <v>6.7500000000000004E-2</v>
      </c>
      <c r="G50" s="12">
        <v>7.3200000000000001E-2</v>
      </c>
      <c r="H50" s="9">
        <v>415</v>
      </c>
      <c r="I50" s="10" t="s">
        <v>227</v>
      </c>
      <c r="J50" s="10" t="s">
        <v>228</v>
      </c>
      <c r="K50" s="10" t="s">
        <v>22</v>
      </c>
      <c r="L50" s="11">
        <v>18813139</v>
      </c>
      <c r="M50" s="10" t="s">
        <v>23</v>
      </c>
      <c r="N50" s="10" t="s">
        <v>227</v>
      </c>
      <c r="O50" s="10" t="s">
        <v>229</v>
      </c>
      <c r="P50" s="10">
        <v>1.5399</v>
      </c>
      <c r="Q50" s="10" t="s">
        <v>225</v>
      </c>
      <c r="S50" t="s">
        <v>230</v>
      </c>
      <c r="T50" s="20">
        <f>S50/E50</f>
        <v>7.3210412147505427E-2</v>
      </c>
    </row>
    <row r="51" spans="1:20" x14ac:dyDescent="0.25">
      <c r="A51" s="10" t="s">
        <v>401</v>
      </c>
      <c r="B51" s="10" t="s">
        <v>402</v>
      </c>
      <c r="C51" s="11">
        <v>780800000</v>
      </c>
      <c r="D51" s="11">
        <v>25</v>
      </c>
      <c r="E51" s="11">
        <v>24.4</v>
      </c>
      <c r="F51" s="12">
        <v>0.06</v>
      </c>
      <c r="G51" s="12">
        <v>6.1500000000000013E-2</v>
      </c>
      <c r="H51" s="7">
        <v>59242</v>
      </c>
      <c r="I51" s="10" t="s">
        <v>363</v>
      </c>
      <c r="J51" s="10" t="s">
        <v>364</v>
      </c>
      <c r="K51" s="10" t="s">
        <v>22</v>
      </c>
      <c r="L51" s="11">
        <v>47869661319</v>
      </c>
      <c r="M51" s="10" t="s">
        <v>23</v>
      </c>
      <c r="N51" s="10" t="s">
        <v>363</v>
      </c>
      <c r="O51" s="10" t="s">
        <v>365</v>
      </c>
      <c r="P51" s="10">
        <v>11.31</v>
      </c>
      <c r="Q51" s="10" t="s">
        <v>401</v>
      </c>
      <c r="S51" t="s">
        <v>403</v>
      </c>
      <c r="T51" s="20">
        <f>S51/E51</f>
        <v>7.2815573770491804E-2</v>
      </c>
    </row>
    <row r="52" spans="1:20" x14ac:dyDescent="0.25">
      <c r="A52" s="10" t="s">
        <v>194</v>
      </c>
      <c r="B52" s="10" t="s">
        <v>195</v>
      </c>
      <c r="C52" s="11">
        <v>274275000</v>
      </c>
      <c r="D52" s="11">
        <v>25</v>
      </c>
      <c r="E52" s="11">
        <v>23.85</v>
      </c>
      <c r="F52" s="12">
        <v>6.8750000000000006E-2</v>
      </c>
      <c r="G52" s="12">
        <v>7.2099999999999997E-2</v>
      </c>
      <c r="H52" s="7">
        <v>24391</v>
      </c>
      <c r="I52" s="10" t="s">
        <v>196</v>
      </c>
      <c r="J52" s="10" t="s">
        <v>197</v>
      </c>
      <c r="K52" s="10" t="s">
        <v>22</v>
      </c>
      <c r="L52" s="11">
        <v>4645737373</v>
      </c>
      <c r="M52" s="10" t="s">
        <v>23</v>
      </c>
      <c r="N52" s="10" t="s">
        <v>196</v>
      </c>
      <c r="O52" s="10" t="s">
        <v>198</v>
      </c>
      <c r="P52" s="10">
        <v>6.59</v>
      </c>
      <c r="Q52" s="10" t="s">
        <v>194</v>
      </c>
      <c r="S52">
        <v>1.72</v>
      </c>
      <c r="T52" s="20">
        <f>S52/E52</f>
        <v>7.21174004192872E-2</v>
      </c>
    </row>
    <row r="53" spans="1:20" x14ac:dyDescent="0.25">
      <c r="A53" s="10" t="s">
        <v>253</v>
      </c>
      <c r="B53" s="10" t="s">
        <v>254</v>
      </c>
      <c r="C53" s="11">
        <v>55603200</v>
      </c>
      <c r="D53" s="11">
        <v>25</v>
      </c>
      <c r="E53" s="11">
        <v>23.17</v>
      </c>
      <c r="F53" s="12">
        <v>6.6875000000000004E-2</v>
      </c>
      <c r="G53" s="12">
        <v>7.22E-2</v>
      </c>
      <c r="H53" s="7">
        <v>2666</v>
      </c>
      <c r="I53" s="10" t="s">
        <v>233</v>
      </c>
      <c r="J53" s="10" t="s">
        <v>234</v>
      </c>
      <c r="K53" s="10" t="s">
        <v>235</v>
      </c>
      <c r="L53" s="11">
        <v>453905144</v>
      </c>
      <c r="M53" s="10" t="s">
        <v>23</v>
      </c>
      <c r="N53" s="10" t="s">
        <v>233</v>
      </c>
      <c r="O53" s="10" t="s">
        <v>236</v>
      </c>
      <c r="P53" s="10">
        <v>10.5</v>
      </c>
      <c r="Q53" s="10" t="s">
        <v>253</v>
      </c>
      <c r="S53" t="s">
        <v>255</v>
      </c>
      <c r="T53" s="20">
        <f>S53/E53</f>
        <v>7.1955114372032794E-2</v>
      </c>
    </row>
    <row r="54" spans="1:20" ht="15.75" x14ac:dyDescent="0.25">
      <c r="A54" s="10" t="s">
        <v>178</v>
      </c>
      <c r="B54" s="10" t="s">
        <v>179</v>
      </c>
      <c r="C54" s="11">
        <v>24580000</v>
      </c>
      <c r="D54" s="11">
        <v>25</v>
      </c>
      <c r="E54" s="11">
        <v>24.58</v>
      </c>
      <c r="F54" s="12">
        <v>7.0000000000000007E-2</v>
      </c>
      <c r="G54" s="12">
        <v>7.1199999999999999E-2</v>
      </c>
      <c r="H54" s="7">
        <v>7263</v>
      </c>
      <c r="I54" s="10" t="s">
        <v>180</v>
      </c>
      <c r="J54" s="10" t="s">
        <v>181</v>
      </c>
      <c r="K54" s="10" t="s">
        <v>22</v>
      </c>
      <c r="L54" s="11">
        <v>3263439640</v>
      </c>
      <c r="M54" s="10" t="s">
        <v>23</v>
      </c>
      <c r="N54" s="10" t="s">
        <v>180</v>
      </c>
      <c r="O54" s="4" t="s">
        <v>182</v>
      </c>
      <c r="P54" s="10">
        <v>54.06</v>
      </c>
      <c r="Q54" s="10" t="s">
        <v>178</v>
      </c>
      <c r="S54" t="s">
        <v>183</v>
      </c>
      <c r="T54" s="20">
        <f>S54/E54</f>
        <v>7.119609438567942E-2</v>
      </c>
    </row>
    <row r="55" spans="1:20" ht="15.75" customHeight="1" x14ac:dyDescent="0.25">
      <c r="A55" s="10" t="s">
        <v>97</v>
      </c>
      <c r="B55" s="10" t="s">
        <v>98</v>
      </c>
      <c r="C55" s="11">
        <v>31196000</v>
      </c>
      <c r="D55" s="11">
        <v>25</v>
      </c>
      <c r="E55" s="11">
        <v>28.36</v>
      </c>
      <c r="F55" s="12">
        <v>0.08</v>
      </c>
      <c r="G55" s="12">
        <v>7.0499999999999993E-2</v>
      </c>
      <c r="H55" s="9">
        <v>769</v>
      </c>
      <c r="I55" s="10" t="s">
        <v>83</v>
      </c>
      <c r="J55" s="10" t="s">
        <v>99</v>
      </c>
      <c r="K55" s="10" t="s">
        <v>22</v>
      </c>
      <c r="L55" s="11">
        <v>41667603318</v>
      </c>
      <c r="M55" s="10" t="s">
        <v>23</v>
      </c>
      <c r="N55" s="10" t="s">
        <v>100</v>
      </c>
      <c r="O55" s="10" t="s">
        <v>101</v>
      </c>
      <c r="P55" s="10">
        <v>14.06</v>
      </c>
      <c r="Q55" s="10" t="s">
        <v>97</v>
      </c>
      <c r="S55" t="s">
        <v>102</v>
      </c>
      <c r="T55" s="20">
        <f>S55/E55</f>
        <v>7.071932299012694E-2</v>
      </c>
    </row>
    <row r="56" spans="1:20" x14ac:dyDescent="0.25">
      <c r="A56" s="10" t="s">
        <v>560</v>
      </c>
      <c r="B56" s="10" t="s">
        <v>561</v>
      </c>
      <c r="C56" s="11">
        <v>203940000</v>
      </c>
      <c r="D56" s="11">
        <v>25</v>
      </c>
      <c r="E56" s="11">
        <v>18.55</v>
      </c>
      <c r="F56" s="12">
        <v>5.2499999999999998E-2</v>
      </c>
      <c r="G56" s="12">
        <v>7.0800000000000002E-2</v>
      </c>
      <c r="H56" s="7">
        <v>34717</v>
      </c>
      <c r="I56" s="10" t="s">
        <v>221</v>
      </c>
      <c r="J56" s="10" t="s">
        <v>222</v>
      </c>
      <c r="K56" s="10" t="s">
        <v>22</v>
      </c>
      <c r="L56" s="11">
        <v>1141279420</v>
      </c>
      <c r="M56" s="10" t="s">
        <v>23</v>
      </c>
      <c r="N56" s="10" t="s">
        <v>221</v>
      </c>
      <c r="O56" s="10" t="s">
        <v>223</v>
      </c>
      <c r="P56" s="10">
        <v>33.255000000000003</v>
      </c>
      <c r="Q56" s="10" t="s">
        <v>560</v>
      </c>
      <c r="S56" t="s">
        <v>562</v>
      </c>
      <c r="T56" s="20">
        <f>S56/E56</f>
        <v>7.056064690026953E-2</v>
      </c>
    </row>
    <row r="57" spans="1:20" x14ac:dyDescent="0.25">
      <c r="A57" s="10" t="s">
        <v>203</v>
      </c>
      <c r="B57" s="10" t="s">
        <v>204</v>
      </c>
      <c r="C57" s="11">
        <v>33789160</v>
      </c>
      <c r="D57" s="11">
        <v>25</v>
      </c>
      <c r="E57" s="11">
        <v>23.93</v>
      </c>
      <c r="F57" s="12">
        <v>6.7500000000000004E-2</v>
      </c>
      <c r="G57" s="12">
        <v>7.0499999999999993E-2</v>
      </c>
      <c r="H57" s="7">
        <v>2093</v>
      </c>
      <c r="I57" s="10" t="s">
        <v>205</v>
      </c>
      <c r="J57" s="10" t="s">
        <v>206</v>
      </c>
      <c r="K57" s="10" t="s">
        <v>133</v>
      </c>
      <c r="L57" s="11">
        <v>84939402</v>
      </c>
      <c r="M57" s="10" t="s">
        <v>23</v>
      </c>
      <c r="N57" s="10" t="s">
        <v>207</v>
      </c>
      <c r="O57" s="10" t="s">
        <v>208</v>
      </c>
      <c r="P57" s="10">
        <v>11.04</v>
      </c>
      <c r="Q57" s="10" t="s">
        <v>203</v>
      </c>
      <c r="S57" t="s">
        <v>209</v>
      </c>
      <c r="T57" s="20">
        <f>S57/E57</f>
        <v>7.0539072294191388E-2</v>
      </c>
    </row>
    <row r="58" spans="1:20" x14ac:dyDescent="0.25">
      <c r="A58" s="10" t="s">
        <v>110</v>
      </c>
      <c r="B58" s="10" t="s">
        <v>111</v>
      </c>
      <c r="C58" s="11">
        <v>2443648000</v>
      </c>
      <c r="D58" s="11">
        <v>25</v>
      </c>
      <c r="E58" s="11">
        <v>27.2</v>
      </c>
      <c r="F58" s="12">
        <v>7.8750000000000001E-2</v>
      </c>
      <c r="G58" s="12">
        <v>8.8100000000000012E-2</v>
      </c>
      <c r="H58" s="7">
        <v>29443</v>
      </c>
      <c r="I58" s="10" t="s">
        <v>112</v>
      </c>
      <c r="J58" s="10" t="s">
        <v>113</v>
      </c>
      <c r="K58" s="10" t="s">
        <v>22</v>
      </c>
      <c r="L58" s="11">
        <v>85899424518</v>
      </c>
      <c r="M58" s="10" t="s">
        <v>23</v>
      </c>
      <c r="N58" s="10" t="s">
        <v>112</v>
      </c>
      <c r="O58" s="10" t="s">
        <v>114</v>
      </c>
      <c r="P58" s="10">
        <v>43.99</v>
      </c>
      <c r="Q58" s="10" t="s">
        <v>110</v>
      </c>
      <c r="S58" t="s">
        <v>115</v>
      </c>
      <c r="T58" s="20">
        <f>S58/E58</f>
        <v>7.0279411764705882E-2</v>
      </c>
    </row>
    <row r="59" spans="1:20" x14ac:dyDescent="0.25">
      <c r="A59" s="10" t="s">
        <v>302</v>
      </c>
      <c r="B59" s="10" t="s">
        <v>303</v>
      </c>
      <c r="C59" s="11">
        <v>106260000</v>
      </c>
      <c r="D59" s="11">
        <v>25</v>
      </c>
      <c r="E59" s="11">
        <v>22.87</v>
      </c>
      <c r="F59" s="12">
        <v>6.3750000000000001E-2</v>
      </c>
      <c r="G59" s="12">
        <v>6.9699999999999998E-2</v>
      </c>
      <c r="H59" s="7">
        <v>11317</v>
      </c>
      <c r="I59" s="10" t="s">
        <v>221</v>
      </c>
      <c r="J59" s="10" t="s">
        <v>222</v>
      </c>
      <c r="K59" s="10" t="s">
        <v>22</v>
      </c>
      <c r="L59" s="11">
        <v>1141279420</v>
      </c>
      <c r="M59" s="10" t="s">
        <v>23</v>
      </c>
      <c r="N59" s="10" t="s">
        <v>221</v>
      </c>
      <c r="O59" s="10" t="s">
        <v>223</v>
      </c>
      <c r="P59" s="10">
        <v>33.255000000000003</v>
      </c>
      <c r="Q59" s="10" t="s">
        <v>302</v>
      </c>
      <c r="S59" t="s">
        <v>304</v>
      </c>
      <c r="T59" s="20">
        <f>S59/E59</f>
        <v>6.9492785308264096E-2</v>
      </c>
    </row>
    <row r="60" spans="1:20" ht="15.75" customHeight="1" x14ac:dyDescent="0.25">
      <c r="A60" s="10" t="s">
        <v>219</v>
      </c>
      <c r="B60" s="10" t="s">
        <v>220</v>
      </c>
      <c r="C60" s="11">
        <v>86150880</v>
      </c>
      <c r="D60" s="11">
        <v>25</v>
      </c>
      <c r="E60" s="11">
        <v>24.7</v>
      </c>
      <c r="F60" s="12">
        <v>6.7500000000000004E-2</v>
      </c>
      <c r="G60" s="12">
        <v>6.83E-2</v>
      </c>
      <c r="H60" s="7">
        <v>12763</v>
      </c>
      <c r="I60" s="10" t="s">
        <v>221</v>
      </c>
      <c r="J60" s="10" t="s">
        <v>222</v>
      </c>
      <c r="K60" s="10" t="s">
        <v>22</v>
      </c>
      <c r="L60" s="11">
        <v>1141279420</v>
      </c>
      <c r="M60" s="10" t="s">
        <v>23</v>
      </c>
      <c r="N60" s="10" t="s">
        <v>221</v>
      </c>
      <c r="O60" s="10" t="s">
        <v>223</v>
      </c>
      <c r="P60" s="10">
        <v>33.255000000000003</v>
      </c>
      <c r="Q60" s="10" t="s">
        <v>219</v>
      </c>
      <c r="S60" t="s">
        <v>224</v>
      </c>
      <c r="T60" s="20">
        <f>S60/E60</f>
        <v>6.812955465587045E-2</v>
      </c>
    </row>
    <row r="61" spans="1:20" x14ac:dyDescent="0.25">
      <c r="A61" s="10" t="s">
        <v>685</v>
      </c>
      <c r="B61" s="10" t="s">
        <v>686</v>
      </c>
      <c r="C61" s="11">
        <v>271200000</v>
      </c>
      <c r="D61" s="11">
        <v>25</v>
      </c>
      <c r="E61" s="11">
        <v>16.98</v>
      </c>
      <c r="F61" s="12">
        <v>4.6249999999999999E-2</v>
      </c>
      <c r="G61" s="12">
        <v>6.8099999999999994E-2</v>
      </c>
      <c r="H61" s="7">
        <v>92748</v>
      </c>
      <c r="I61" s="10" t="s">
        <v>687</v>
      </c>
      <c r="J61" s="10" t="s">
        <v>688</v>
      </c>
      <c r="K61" s="10" t="s">
        <v>22</v>
      </c>
      <c r="L61" s="11">
        <v>10722720798</v>
      </c>
      <c r="M61" s="10" t="s">
        <v>23</v>
      </c>
      <c r="N61" s="10" t="s">
        <v>687</v>
      </c>
      <c r="O61" s="10" t="s">
        <v>236</v>
      </c>
      <c r="P61" s="10">
        <v>29.51</v>
      </c>
      <c r="Q61" s="10" t="s">
        <v>685</v>
      </c>
      <c r="S61" t="s">
        <v>674</v>
      </c>
      <c r="T61" s="20">
        <f>S61/E61</f>
        <v>6.8091872791519431E-2</v>
      </c>
    </row>
    <row r="62" spans="1:20" x14ac:dyDescent="0.25">
      <c r="A62" s="10" t="s">
        <v>188</v>
      </c>
      <c r="B62" s="10" t="s">
        <v>189</v>
      </c>
      <c r="C62" s="11">
        <v>89582761</v>
      </c>
      <c r="D62" s="11">
        <v>25</v>
      </c>
      <c r="E62" s="11">
        <v>25.51</v>
      </c>
      <c r="F62" s="12">
        <v>6.9500000000000006E-2</v>
      </c>
      <c r="G62" s="12">
        <v>6.8099999999999994E-2</v>
      </c>
      <c r="H62" s="7">
        <v>7540</v>
      </c>
      <c r="I62" s="10" t="s">
        <v>190</v>
      </c>
      <c r="J62" s="10" t="s">
        <v>191</v>
      </c>
      <c r="K62" s="10" t="s">
        <v>22</v>
      </c>
      <c r="L62" s="11">
        <v>6892889927</v>
      </c>
      <c r="M62" s="10" t="s">
        <v>23</v>
      </c>
      <c r="N62" s="10" t="s">
        <v>190</v>
      </c>
      <c r="O62" s="10" t="s">
        <v>192</v>
      </c>
      <c r="P62" s="10">
        <v>48.28</v>
      </c>
      <c r="Q62" s="10" t="s">
        <v>188</v>
      </c>
      <c r="S62" t="s">
        <v>193</v>
      </c>
      <c r="T62" s="20">
        <f>S62/E62</f>
        <v>6.8051744413955312E-2</v>
      </c>
    </row>
    <row r="63" spans="1:20" x14ac:dyDescent="0.25">
      <c r="A63" s="10" t="s">
        <v>353</v>
      </c>
      <c r="B63" s="10" t="s">
        <v>354</v>
      </c>
      <c r="C63" s="11">
        <v>319340000</v>
      </c>
      <c r="D63" s="11">
        <v>25</v>
      </c>
      <c r="E63" s="11">
        <v>22.81</v>
      </c>
      <c r="F63" s="12">
        <v>6.2E-2</v>
      </c>
      <c r="G63" s="12">
        <v>6.8000000000000005E-2</v>
      </c>
      <c r="H63" s="7">
        <v>42397</v>
      </c>
      <c r="I63" s="10" t="s">
        <v>196</v>
      </c>
      <c r="J63" s="10" t="s">
        <v>197</v>
      </c>
      <c r="K63" s="10" t="s">
        <v>22</v>
      </c>
      <c r="L63" s="11">
        <v>4645737373</v>
      </c>
      <c r="M63" s="10" t="s">
        <v>23</v>
      </c>
      <c r="N63" s="10" t="s">
        <v>196</v>
      </c>
      <c r="O63" s="10" t="s">
        <v>198</v>
      </c>
      <c r="P63" s="10">
        <v>6.59</v>
      </c>
      <c r="Q63" s="10" t="s">
        <v>353</v>
      </c>
      <c r="S63" t="s">
        <v>355</v>
      </c>
      <c r="T63" s="20">
        <f>S63/E63</f>
        <v>6.7952652345462522E-2</v>
      </c>
    </row>
    <row r="64" spans="1:20" x14ac:dyDescent="0.25">
      <c r="A64" s="10" t="s">
        <v>539</v>
      </c>
      <c r="B64" s="10" t="s">
        <v>540</v>
      </c>
      <c r="C64" s="11">
        <v>52104000</v>
      </c>
      <c r="D64" s="11">
        <v>25</v>
      </c>
      <c r="E64" s="11">
        <v>20.04</v>
      </c>
      <c r="F64" s="12">
        <v>5.3749999999999999E-2</v>
      </c>
      <c r="G64" s="12">
        <v>6.7099999999999993E-2</v>
      </c>
      <c r="H64" s="7">
        <v>2234</v>
      </c>
      <c r="I64" s="10" t="s">
        <v>541</v>
      </c>
      <c r="J64" s="10" t="s">
        <v>542</v>
      </c>
      <c r="K64" s="10" t="s">
        <v>22</v>
      </c>
      <c r="L64" s="11">
        <v>874338918</v>
      </c>
      <c r="M64" s="10" t="s">
        <v>23</v>
      </c>
      <c r="N64" s="10" t="s">
        <v>541</v>
      </c>
      <c r="O64" s="10" t="s">
        <v>333</v>
      </c>
      <c r="P64" s="10">
        <v>28.01</v>
      </c>
      <c r="Q64" s="10" t="s">
        <v>539</v>
      </c>
      <c r="S64" t="s">
        <v>543</v>
      </c>
      <c r="T64" s="20">
        <f>S64/E64</f>
        <v>6.7055888223552906E-2</v>
      </c>
    </row>
    <row r="65" spans="1:20" x14ac:dyDescent="0.25">
      <c r="A65" s="10" t="s">
        <v>284</v>
      </c>
      <c r="B65" s="10" t="s">
        <v>285</v>
      </c>
      <c r="C65" s="11">
        <v>63082821</v>
      </c>
      <c r="D65" s="11">
        <v>25</v>
      </c>
      <c r="E65" s="11">
        <v>24.26</v>
      </c>
      <c r="F65" s="12">
        <v>6.5000000000000002E-2</v>
      </c>
      <c r="G65" s="12">
        <v>6.7000000000000004E-2</v>
      </c>
      <c r="H65" s="7">
        <v>4001</v>
      </c>
      <c r="I65" s="10" t="s">
        <v>286</v>
      </c>
      <c r="J65" s="10" t="s">
        <v>287</v>
      </c>
      <c r="K65" s="10" t="s">
        <v>151</v>
      </c>
      <c r="L65" s="11">
        <v>152934736</v>
      </c>
      <c r="M65" s="10" t="s">
        <v>23</v>
      </c>
      <c r="N65" s="10" t="s">
        <v>286</v>
      </c>
      <c r="O65" s="10" t="s">
        <v>236</v>
      </c>
      <c r="P65" s="10">
        <v>2.99</v>
      </c>
      <c r="Q65" s="10" t="s">
        <v>284</v>
      </c>
      <c r="S65" t="s">
        <v>288</v>
      </c>
      <c r="T65" s="20">
        <f>S65/E65</f>
        <v>6.6970321516900244E-2</v>
      </c>
    </row>
    <row r="66" spans="1:20" x14ac:dyDescent="0.25">
      <c r="A66" s="10" t="s">
        <v>583</v>
      </c>
      <c r="B66" s="10" t="s">
        <v>584</v>
      </c>
      <c r="C66" s="11">
        <v>115320000</v>
      </c>
      <c r="D66" s="11">
        <v>25</v>
      </c>
      <c r="E66" s="11">
        <v>19.22</v>
      </c>
      <c r="F66" s="12">
        <v>5.1249999999999997E-2</v>
      </c>
      <c r="G66" s="12">
        <v>6.6699999999999995E-2</v>
      </c>
      <c r="H66" s="7">
        <v>2540</v>
      </c>
      <c r="I66" s="10" t="s">
        <v>585</v>
      </c>
      <c r="J66" s="10" t="s">
        <v>586</v>
      </c>
      <c r="K66" s="10" t="s">
        <v>22</v>
      </c>
      <c r="L66" s="11">
        <v>2488272210</v>
      </c>
      <c r="M66" s="10" t="s">
        <v>23</v>
      </c>
      <c r="N66" s="10" t="s">
        <v>585</v>
      </c>
      <c r="O66" s="10" t="s">
        <v>346</v>
      </c>
      <c r="P66" s="10">
        <v>22.53</v>
      </c>
      <c r="Q66" s="10" t="s">
        <v>583</v>
      </c>
      <c r="S66" t="s">
        <v>577</v>
      </c>
      <c r="T66" s="20">
        <f>S66/E66</f>
        <v>6.6659729448491148E-2</v>
      </c>
    </row>
    <row r="67" spans="1:20" ht="15.75" x14ac:dyDescent="0.25">
      <c r="A67" s="10" t="s">
        <v>669</v>
      </c>
      <c r="B67" s="10" t="s">
        <v>670</v>
      </c>
      <c r="C67" s="11">
        <v>180200000</v>
      </c>
      <c r="D67" s="11">
        <v>25</v>
      </c>
      <c r="E67" s="11">
        <v>18.02</v>
      </c>
      <c r="F67" s="12">
        <v>4.7500000000000001E-2</v>
      </c>
      <c r="G67" s="12">
        <v>6.59E-2</v>
      </c>
      <c r="H67" s="7">
        <v>29723</v>
      </c>
      <c r="I67" s="10" t="s">
        <v>452</v>
      </c>
      <c r="J67" s="10" t="s">
        <v>453</v>
      </c>
      <c r="K67" s="10" t="s">
        <v>22</v>
      </c>
      <c r="L67" s="11">
        <v>5837508211</v>
      </c>
      <c r="M67" s="10" t="s">
        <v>23</v>
      </c>
      <c r="N67" s="10" t="s">
        <v>452</v>
      </c>
      <c r="O67" s="4" t="s">
        <v>339</v>
      </c>
      <c r="P67" s="10">
        <v>155.33000000000001</v>
      </c>
      <c r="Q67" s="10" t="s">
        <v>669</v>
      </c>
      <c r="S67" t="s">
        <v>671</v>
      </c>
      <c r="T67" s="20">
        <f>S67/E67</f>
        <v>6.5899001109877911E-2</v>
      </c>
    </row>
    <row r="68" spans="1:20" x14ac:dyDescent="0.25">
      <c r="A68" s="10" t="s">
        <v>529</v>
      </c>
      <c r="B68" s="10" t="s">
        <v>530</v>
      </c>
      <c r="C68" s="11">
        <v>59500000</v>
      </c>
      <c r="D68" s="11">
        <v>25</v>
      </c>
      <c r="E68" s="11">
        <v>20.85</v>
      </c>
      <c r="F68" s="12">
        <v>5.5E-2</v>
      </c>
      <c r="G68" s="12">
        <v>6.59E-2</v>
      </c>
      <c r="H68" s="7">
        <v>1545</v>
      </c>
      <c r="I68" s="10" t="s">
        <v>286</v>
      </c>
      <c r="J68" s="10" t="s">
        <v>287</v>
      </c>
      <c r="K68" s="10" t="s">
        <v>151</v>
      </c>
      <c r="L68" s="11">
        <v>152934736</v>
      </c>
      <c r="M68" s="10" t="s">
        <v>23</v>
      </c>
      <c r="N68" s="10" t="s">
        <v>286</v>
      </c>
      <c r="O68" s="10" t="s">
        <v>236</v>
      </c>
      <c r="P68" s="10">
        <v>2.99</v>
      </c>
      <c r="Q68" s="10" t="s">
        <v>529</v>
      </c>
      <c r="S68" t="s">
        <v>522</v>
      </c>
      <c r="T68" s="20">
        <f>S68/E68</f>
        <v>6.5764988009592323E-2</v>
      </c>
    </row>
    <row r="69" spans="1:20" x14ac:dyDescent="0.25">
      <c r="A69" s="10" t="s">
        <v>415</v>
      </c>
      <c r="B69" s="10" t="s">
        <v>416</v>
      </c>
      <c r="C69" s="11">
        <v>66500000</v>
      </c>
      <c r="D69" s="11">
        <v>25</v>
      </c>
      <c r="E69" s="11">
        <v>23.75</v>
      </c>
      <c r="F69" s="12">
        <v>0.06</v>
      </c>
      <c r="G69" s="12">
        <v>6.3200000000000006E-2</v>
      </c>
      <c r="H69" s="7">
        <v>2015</v>
      </c>
      <c r="I69" s="10" t="s">
        <v>417</v>
      </c>
      <c r="J69" s="10" t="s">
        <v>418</v>
      </c>
      <c r="K69" s="10" t="s">
        <v>419</v>
      </c>
      <c r="L69" s="11">
        <v>104834546</v>
      </c>
      <c r="M69" s="10" t="s">
        <v>23</v>
      </c>
      <c r="N69" s="10" t="s">
        <v>417</v>
      </c>
      <c r="O69" s="10" t="s">
        <v>236</v>
      </c>
      <c r="P69" s="10">
        <v>3.87</v>
      </c>
      <c r="Q69" s="10" t="s">
        <v>415</v>
      </c>
      <c r="S69" t="s">
        <v>420</v>
      </c>
      <c r="T69" s="20">
        <f>S69/E69</f>
        <v>6.5439999999999998E-2</v>
      </c>
    </row>
    <row r="70" spans="1:20" ht="15.75" customHeight="1" x14ac:dyDescent="0.25">
      <c r="A70" s="10" t="s">
        <v>675</v>
      </c>
      <c r="B70" s="10" t="s">
        <v>676</v>
      </c>
      <c r="C70" s="11">
        <v>354400000</v>
      </c>
      <c r="D70" s="11">
        <v>25</v>
      </c>
      <c r="E70" s="11">
        <v>17.72</v>
      </c>
      <c r="F70" s="12">
        <v>4.6249999999999999E-2</v>
      </c>
      <c r="G70" s="12">
        <v>6.5299999999999997E-2</v>
      </c>
      <c r="H70" s="7">
        <v>35447</v>
      </c>
      <c r="I70" s="10" t="s">
        <v>677</v>
      </c>
      <c r="J70" s="10" t="s">
        <v>678</v>
      </c>
      <c r="K70" s="10" t="s">
        <v>22</v>
      </c>
      <c r="L70" s="11">
        <v>40051041822</v>
      </c>
      <c r="M70" s="10" t="s">
        <v>23</v>
      </c>
      <c r="N70" s="10" t="s">
        <v>677</v>
      </c>
      <c r="O70" s="10" t="s">
        <v>679</v>
      </c>
      <c r="P70" s="10">
        <v>46.61</v>
      </c>
      <c r="Q70" s="10" t="s">
        <v>675</v>
      </c>
      <c r="S70" t="s">
        <v>680</v>
      </c>
      <c r="T70" s="20">
        <f>S70/E70</f>
        <v>6.5434537246049668E-2</v>
      </c>
    </row>
    <row r="71" spans="1:20" x14ac:dyDescent="0.25">
      <c r="A71" s="10" t="s">
        <v>404</v>
      </c>
      <c r="B71" s="10" t="s">
        <v>405</v>
      </c>
      <c r="C71" s="11">
        <v>30833400</v>
      </c>
      <c r="D71" s="11">
        <v>25</v>
      </c>
      <c r="E71" s="11">
        <v>23.01</v>
      </c>
      <c r="F71" s="12">
        <v>0.06</v>
      </c>
      <c r="G71" s="12">
        <v>6.5199999999999994E-2</v>
      </c>
      <c r="H71" s="7">
        <v>5917</v>
      </c>
      <c r="I71" s="10" t="s">
        <v>205</v>
      </c>
      <c r="J71" s="10" t="s">
        <v>206</v>
      </c>
      <c r="K71" s="10" t="s">
        <v>133</v>
      </c>
      <c r="L71" s="11">
        <v>84939402</v>
      </c>
      <c r="M71" s="10" t="s">
        <v>23</v>
      </c>
      <c r="N71" s="10" t="s">
        <v>205</v>
      </c>
      <c r="O71" s="10" t="s">
        <v>166</v>
      </c>
      <c r="P71" s="10">
        <v>2.85</v>
      </c>
      <c r="Q71" s="10" t="s">
        <v>404</v>
      </c>
      <c r="S71" t="s">
        <v>400</v>
      </c>
      <c r="T71" s="20">
        <f>S71/E71</f>
        <v>6.51890482398957E-2</v>
      </c>
    </row>
    <row r="72" spans="1:20" x14ac:dyDescent="0.25">
      <c r="A72" s="10" t="s">
        <v>277</v>
      </c>
      <c r="B72" s="10" t="s">
        <v>278</v>
      </c>
      <c r="C72" s="11">
        <v>41922000</v>
      </c>
      <c r="D72" s="11">
        <v>25</v>
      </c>
      <c r="E72" s="11">
        <v>25</v>
      </c>
      <c r="F72" s="12">
        <v>6.5000000000000002E-2</v>
      </c>
      <c r="G72" s="12">
        <v>6.5000000000000002E-2</v>
      </c>
      <c r="H72" s="7">
        <v>2188</v>
      </c>
      <c r="I72" s="10" t="s">
        <v>217</v>
      </c>
      <c r="J72" s="10" t="s">
        <v>218</v>
      </c>
      <c r="K72" s="10" t="s">
        <v>151</v>
      </c>
      <c r="L72" s="11">
        <v>65072760</v>
      </c>
      <c r="M72" s="10" t="s">
        <v>23</v>
      </c>
      <c r="N72" s="10" t="s">
        <v>217</v>
      </c>
      <c r="O72" s="10" t="s">
        <v>201</v>
      </c>
      <c r="P72" s="10">
        <v>8.31</v>
      </c>
      <c r="Q72" s="10" t="s">
        <v>277</v>
      </c>
      <c r="S72">
        <v>1.625</v>
      </c>
      <c r="T72" s="20">
        <f>S72/E72</f>
        <v>6.5000000000000002E-2</v>
      </c>
    </row>
    <row r="73" spans="1:20" ht="15.75" customHeight="1" x14ac:dyDescent="0.25">
      <c r="A73" s="10" t="s">
        <v>340</v>
      </c>
      <c r="B73" s="10" t="s">
        <v>341</v>
      </c>
      <c r="C73" s="11">
        <v>39942520</v>
      </c>
      <c r="D73" s="11">
        <v>25</v>
      </c>
      <c r="E73" s="11">
        <v>23.98</v>
      </c>
      <c r="F73" s="12">
        <v>6.25E-2</v>
      </c>
      <c r="G73" s="12">
        <v>6.5199999999999994E-2</v>
      </c>
      <c r="H73" s="7">
        <v>1507</v>
      </c>
      <c r="I73" s="10" t="s">
        <v>286</v>
      </c>
      <c r="J73" s="10" t="s">
        <v>287</v>
      </c>
      <c r="K73" s="10" t="s">
        <v>151</v>
      </c>
      <c r="L73" s="11">
        <v>152934736</v>
      </c>
      <c r="M73" s="10" t="s">
        <v>23</v>
      </c>
      <c r="N73" s="10" t="s">
        <v>286</v>
      </c>
      <c r="O73" s="10" t="s">
        <v>236</v>
      </c>
      <c r="P73" s="10">
        <v>2.99</v>
      </c>
      <c r="Q73" s="10" t="s">
        <v>340</v>
      </c>
      <c r="S73" t="s">
        <v>323</v>
      </c>
      <c r="T73" s="20">
        <f>S73/E73</f>
        <v>6.4979149291075899E-2</v>
      </c>
    </row>
    <row r="74" spans="1:20" ht="15.75" x14ac:dyDescent="0.25">
      <c r="A74" s="10" t="s">
        <v>711</v>
      </c>
      <c r="B74" s="10" t="s">
        <v>712</v>
      </c>
      <c r="C74" s="11">
        <v>129440000</v>
      </c>
      <c r="D74" s="11">
        <v>25</v>
      </c>
      <c r="E74" s="11">
        <v>16.18</v>
      </c>
      <c r="F74" s="12">
        <v>4.2000000000000003E-2</v>
      </c>
      <c r="G74" s="12">
        <v>6.4899999999999999E-2</v>
      </c>
      <c r="H74" s="7">
        <v>11662</v>
      </c>
      <c r="I74" s="10" t="s">
        <v>452</v>
      </c>
      <c r="J74" s="10" t="s">
        <v>453</v>
      </c>
      <c r="K74" s="10" t="s">
        <v>22</v>
      </c>
      <c r="L74" s="11">
        <v>5837508211</v>
      </c>
      <c r="M74" s="10" t="s">
        <v>23</v>
      </c>
      <c r="N74" s="10" t="s">
        <v>452</v>
      </c>
      <c r="O74" s="4" t="s">
        <v>339</v>
      </c>
      <c r="P74" s="10">
        <v>155.33000000000001</v>
      </c>
      <c r="Q74" s="10" t="s">
        <v>711</v>
      </c>
      <c r="S74" t="s">
        <v>710</v>
      </c>
      <c r="T74" s="20">
        <f>S74/E74</f>
        <v>6.4894932014833137E-2</v>
      </c>
    </row>
    <row r="75" spans="1:20" x14ac:dyDescent="0.25">
      <c r="A75" s="10" t="s">
        <v>291</v>
      </c>
      <c r="B75" s="10" t="s">
        <v>292</v>
      </c>
      <c r="C75" s="11">
        <v>589920000</v>
      </c>
      <c r="D75" s="11">
        <v>25</v>
      </c>
      <c r="E75" s="11">
        <v>24.58</v>
      </c>
      <c r="F75" s="12">
        <v>6.3750000000000001E-2</v>
      </c>
      <c r="G75" s="12">
        <v>6.480000000000001E-2</v>
      </c>
      <c r="H75" s="7">
        <v>78388</v>
      </c>
      <c r="I75" s="10" t="s">
        <v>293</v>
      </c>
      <c r="J75" s="10" t="s">
        <v>294</v>
      </c>
      <c r="K75" s="10" t="s">
        <v>22</v>
      </c>
      <c r="L75" s="11">
        <v>77692618283</v>
      </c>
      <c r="M75" s="10" t="s">
        <v>23</v>
      </c>
      <c r="N75" s="10" t="s">
        <v>293</v>
      </c>
      <c r="O75" s="10" t="s">
        <v>295</v>
      </c>
      <c r="P75" s="10">
        <v>38.83</v>
      </c>
      <c r="Q75" s="10" t="s">
        <v>291</v>
      </c>
      <c r="S75" t="s">
        <v>296</v>
      </c>
      <c r="T75" s="20">
        <f>S75/E75</f>
        <v>6.4837266069975585E-2</v>
      </c>
    </row>
    <row r="76" spans="1:20" x14ac:dyDescent="0.25">
      <c r="A76" s="10" t="s">
        <v>347</v>
      </c>
      <c r="B76" s="10" t="s">
        <v>348</v>
      </c>
      <c r="C76" s="11">
        <v>364500000</v>
      </c>
      <c r="D76" s="11">
        <v>25</v>
      </c>
      <c r="E76" s="11">
        <v>24.1</v>
      </c>
      <c r="F76" s="12">
        <v>6.25E-2</v>
      </c>
      <c r="G76" s="12">
        <v>6.480000000000001E-2</v>
      </c>
      <c r="H76" s="7">
        <v>32328</v>
      </c>
      <c r="I76" s="10" t="s">
        <v>349</v>
      </c>
      <c r="J76" s="10" t="s">
        <v>350</v>
      </c>
      <c r="K76" s="10" t="s">
        <v>22</v>
      </c>
      <c r="L76" s="11">
        <v>3441276118</v>
      </c>
      <c r="M76" s="10" t="s">
        <v>23</v>
      </c>
      <c r="N76" s="10" t="s">
        <v>349</v>
      </c>
      <c r="O76" s="10" t="s">
        <v>346</v>
      </c>
      <c r="P76" s="10">
        <v>50.91</v>
      </c>
      <c r="Q76" s="10" t="s">
        <v>347</v>
      </c>
      <c r="S76" t="s">
        <v>334</v>
      </c>
      <c r="T76" s="20">
        <f>S76/E76</f>
        <v>6.4834024896265552E-2</v>
      </c>
    </row>
    <row r="77" spans="1:20" x14ac:dyDescent="0.25">
      <c r="A77" s="10" t="s">
        <v>329</v>
      </c>
      <c r="B77" s="10" t="s">
        <v>330</v>
      </c>
      <c r="C77" s="11">
        <v>144600000</v>
      </c>
      <c r="D77" s="11">
        <v>25</v>
      </c>
      <c r="E77" s="11">
        <v>24.18</v>
      </c>
      <c r="F77" s="12">
        <v>6.25E-2</v>
      </c>
      <c r="G77" s="12">
        <v>6.4600000000000005E-2</v>
      </c>
      <c r="H77" s="7">
        <v>15745</v>
      </c>
      <c r="I77" s="10" t="s">
        <v>331</v>
      </c>
      <c r="J77" s="10" t="s">
        <v>332</v>
      </c>
      <c r="K77" s="10" t="s">
        <v>22</v>
      </c>
      <c r="L77" s="11">
        <v>4041296169</v>
      </c>
      <c r="M77" s="10" t="s">
        <v>23</v>
      </c>
      <c r="N77" s="10" t="s">
        <v>331</v>
      </c>
      <c r="O77" s="10" t="s">
        <v>333</v>
      </c>
      <c r="P77" s="10">
        <v>48.17</v>
      </c>
      <c r="Q77" s="10" t="s">
        <v>329</v>
      </c>
      <c r="S77" t="s">
        <v>334</v>
      </c>
      <c r="T77" s="20">
        <f>S77/E77</f>
        <v>6.4619520264681554E-2</v>
      </c>
    </row>
    <row r="78" spans="1:20" x14ac:dyDescent="0.25">
      <c r="A78" s="10" t="s">
        <v>595</v>
      </c>
      <c r="B78" s="10" t="s">
        <v>596</v>
      </c>
      <c r="C78" s="11">
        <v>735560000</v>
      </c>
      <c r="D78" s="11">
        <v>25</v>
      </c>
      <c r="E78" s="11">
        <v>19.88</v>
      </c>
      <c r="F78" s="12">
        <v>5.0999999999999997E-2</v>
      </c>
      <c r="G78" s="12">
        <v>6.4100000000000004E-2</v>
      </c>
      <c r="H78" s="7">
        <v>59023</v>
      </c>
      <c r="I78" s="10" t="s">
        <v>597</v>
      </c>
      <c r="J78" s="10" t="s">
        <v>598</v>
      </c>
      <c r="K78" s="10" t="s">
        <v>35</v>
      </c>
      <c r="L78" s="11">
        <v>10083076495</v>
      </c>
      <c r="M78" s="10" t="s">
        <v>23</v>
      </c>
      <c r="N78" s="10" t="s">
        <v>599</v>
      </c>
      <c r="P78" s="10">
        <v>5.14</v>
      </c>
      <c r="Q78" s="10" t="s">
        <v>595</v>
      </c>
      <c r="S78" t="s">
        <v>600</v>
      </c>
      <c r="T78" s="20">
        <f>S78/E78</f>
        <v>6.4134808853118716E-2</v>
      </c>
    </row>
    <row r="79" spans="1:20" x14ac:dyDescent="0.25">
      <c r="A79" s="10" t="s">
        <v>335</v>
      </c>
      <c r="B79" s="10" t="s">
        <v>336</v>
      </c>
      <c r="C79" s="11">
        <v>44896000</v>
      </c>
      <c r="D79" s="11">
        <v>25</v>
      </c>
      <c r="E79" s="11">
        <v>24.4</v>
      </c>
      <c r="F79" s="12">
        <v>6.25E-2</v>
      </c>
      <c r="G79" s="12">
        <v>6.4000000000000001E-2</v>
      </c>
      <c r="H79" s="9">
        <v>897</v>
      </c>
      <c r="I79" s="10" t="s">
        <v>337</v>
      </c>
      <c r="J79" s="10" t="s">
        <v>338</v>
      </c>
      <c r="K79" s="10" t="s">
        <v>151</v>
      </c>
      <c r="L79" s="11">
        <v>1723174137</v>
      </c>
      <c r="M79" s="10" t="s">
        <v>23</v>
      </c>
      <c r="N79" s="10" t="s">
        <v>337</v>
      </c>
      <c r="O79" s="10" t="s">
        <v>339</v>
      </c>
      <c r="P79" s="10">
        <v>13.15</v>
      </c>
      <c r="Q79" s="10" t="s">
        <v>335</v>
      </c>
      <c r="S79" t="s">
        <v>334</v>
      </c>
      <c r="T79" s="20">
        <f>S79/E79</f>
        <v>6.4036885245901648E-2</v>
      </c>
    </row>
    <row r="80" spans="1:20" x14ac:dyDescent="0.25">
      <c r="A80" s="10" t="s">
        <v>282</v>
      </c>
      <c r="B80" s="10" t="s">
        <v>283</v>
      </c>
      <c r="C80" s="11">
        <v>179410000</v>
      </c>
      <c r="D80" s="11">
        <v>25</v>
      </c>
      <c r="E80" s="11">
        <v>25.63</v>
      </c>
      <c r="F80" s="12">
        <v>6.5000000000000002E-2</v>
      </c>
      <c r="G80" s="12">
        <v>6.3399999999999998E-2</v>
      </c>
      <c r="H80" s="7">
        <v>2917</v>
      </c>
      <c r="I80" s="10" t="s">
        <v>262</v>
      </c>
      <c r="J80" s="10" t="s">
        <v>263</v>
      </c>
      <c r="K80" s="10" t="s">
        <v>22</v>
      </c>
      <c r="L80" s="11">
        <v>5238595709</v>
      </c>
      <c r="M80" s="10" t="s">
        <v>23</v>
      </c>
      <c r="N80" s="10" t="s">
        <v>262</v>
      </c>
      <c r="O80" s="10" t="s">
        <v>264</v>
      </c>
      <c r="P80" s="10">
        <v>70.319999999999993</v>
      </c>
      <c r="Q80" s="10" t="s">
        <v>282</v>
      </c>
      <c r="S80" t="s">
        <v>270</v>
      </c>
      <c r="T80" s="20">
        <f>S80/E80</f>
        <v>6.3402262973078424E-2</v>
      </c>
    </row>
    <row r="81" spans="1:20" x14ac:dyDescent="0.25">
      <c r="A81" s="10" t="s">
        <v>441</v>
      </c>
      <c r="B81" s="10" t="s">
        <v>442</v>
      </c>
      <c r="C81" s="11">
        <v>116150000</v>
      </c>
      <c r="D81" s="11">
        <v>25</v>
      </c>
      <c r="E81" s="11">
        <v>23.23</v>
      </c>
      <c r="F81" s="12">
        <v>5.8749999999999997E-2</v>
      </c>
      <c r="G81" s="12">
        <v>6.3200000000000006E-2</v>
      </c>
      <c r="H81" s="7">
        <v>12374</v>
      </c>
      <c r="I81" s="10" t="s">
        <v>443</v>
      </c>
      <c r="J81" s="10" t="s">
        <v>444</v>
      </c>
      <c r="K81" s="10" t="s">
        <v>22</v>
      </c>
      <c r="L81" s="11">
        <v>11263634012</v>
      </c>
      <c r="M81" s="10" t="s">
        <v>23</v>
      </c>
      <c r="N81" s="10" t="s">
        <v>443</v>
      </c>
      <c r="O81" s="10" t="s">
        <v>229</v>
      </c>
      <c r="P81" s="10">
        <v>136.11000000000001</v>
      </c>
      <c r="Q81" s="10" t="s">
        <v>441</v>
      </c>
      <c r="S81" t="s">
        <v>435</v>
      </c>
      <c r="T81" s="20">
        <f>S81/E81</f>
        <v>6.322858372793802E-2</v>
      </c>
    </row>
    <row r="82" spans="1:20" x14ac:dyDescent="0.25">
      <c r="A82" s="10" t="s">
        <v>436</v>
      </c>
      <c r="B82" s="10" t="s">
        <v>437</v>
      </c>
      <c r="C82" s="11">
        <v>583632000</v>
      </c>
      <c r="D82" s="11">
        <v>25</v>
      </c>
      <c r="E82" s="11">
        <v>23.16</v>
      </c>
      <c r="F82" s="12">
        <v>5.8749999999999997E-2</v>
      </c>
      <c r="G82" s="12">
        <v>6.3399999999999998E-2</v>
      </c>
      <c r="H82" s="7">
        <v>56333</v>
      </c>
      <c r="I82" s="10" t="s">
        <v>432</v>
      </c>
      <c r="J82" s="10" t="s">
        <v>433</v>
      </c>
      <c r="K82" s="10" t="s">
        <v>22</v>
      </c>
      <c r="L82" s="11">
        <v>17969476680</v>
      </c>
      <c r="M82" s="10" t="s">
        <v>23</v>
      </c>
      <c r="N82" s="10" t="s">
        <v>432</v>
      </c>
      <c r="O82" s="10" t="s">
        <v>434</v>
      </c>
      <c r="P82" s="10">
        <v>62.57</v>
      </c>
      <c r="Q82" s="10" t="s">
        <v>436</v>
      </c>
      <c r="S82" t="s">
        <v>438</v>
      </c>
      <c r="T82" s="20">
        <f>S82/E82</f>
        <v>6.3065630397236616E-2</v>
      </c>
    </row>
    <row r="83" spans="1:20" x14ac:dyDescent="0.25">
      <c r="A83" s="10" t="s">
        <v>395</v>
      </c>
      <c r="B83" s="10" t="s">
        <v>396</v>
      </c>
      <c r="C83" s="11">
        <v>33319860</v>
      </c>
      <c r="D83" s="11">
        <v>25</v>
      </c>
      <c r="E83" s="11">
        <v>23.8</v>
      </c>
      <c r="F83" s="12">
        <v>0.06</v>
      </c>
      <c r="G83" s="12">
        <v>6.3E-2</v>
      </c>
      <c r="H83" s="9">
        <v>929</v>
      </c>
      <c r="I83" s="10" t="s">
        <v>397</v>
      </c>
      <c r="J83" s="10" t="s">
        <v>398</v>
      </c>
      <c r="K83" s="10" t="s">
        <v>22</v>
      </c>
      <c r="L83" s="11">
        <v>208088201</v>
      </c>
      <c r="M83" s="10" t="s">
        <v>23</v>
      </c>
      <c r="N83" s="10" t="s">
        <v>397</v>
      </c>
      <c r="O83" s="10" t="s">
        <v>399</v>
      </c>
      <c r="P83" s="10">
        <v>25.07</v>
      </c>
      <c r="Q83" s="10" t="s">
        <v>395</v>
      </c>
      <c r="S83" t="s">
        <v>400</v>
      </c>
      <c r="T83" s="20">
        <f>S83/E83</f>
        <v>6.3025210084033612E-2</v>
      </c>
    </row>
    <row r="84" spans="1:20" x14ac:dyDescent="0.25">
      <c r="A84" s="10" t="s">
        <v>342</v>
      </c>
      <c r="B84" s="10" t="s">
        <v>343</v>
      </c>
      <c r="C84" s="11">
        <v>2523723</v>
      </c>
      <c r="D84" s="11">
        <v>25</v>
      </c>
      <c r="E84" s="11">
        <v>24.92</v>
      </c>
      <c r="F84" s="12">
        <v>6.25E-2</v>
      </c>
      <c r="G84" s="12">
        <v>6.2699999999999992E-2</v>
      </c>
      <c r="H84" s="7">
        <v>19785</v>
      </c>
      <c r="I84" s="10" t="s">
        <v>344</v>
      </c>
      <c r="J84" s="10" t="s">
        <v>345</v>
      </c>
      <c r="K84" s="10" t="s">
        <v>22</v>
      </c>
      <c r="L84" s="11">
        <v>7768641520</v>
      </c>
      <c r="M84" s="10" t="s">
        <v>23</v>
      </c>
      <c r="N84" s="10" t="s">
        <v>344</v>
      </c>
      <c r="O84" s="10" t="s">
        <v>346</v>
      </c>
      <c r="P84" s="10">
        <v>40.5</v>
      </c>
      <c r="Q84" s="10" t="s">
        <v>342</v>
      </c>
      <c r="S84" t="s">
        <v>334</v>
      </c>
      <c r="T84" s="20">
        <f>S84/E84</f>
        <v>6.2700642054574637E-2</v>
      </c>
    </row>
    <row r="85" spans="1:20" x14ac:dyDescent="0.25">
      <c r="A85" s="10" t="s">
        <v>305</v>
      </c>
      <c r="B85" s="10" t="s">
        <v>306</v>
      </c>
      <c r="C85" s="11">
        <v>233864000</v>
      </c>
      <c r="D85" s="11">
        <v>25</v>
      </c>
      <c r="E85" s="11">
        <v>25.42</v>
      </c>
      <c r="F85" s="12">
        <v>6.3750000000000001E-2</v>
      </c>
      <c r="G85" s="12">
        <v>6.2699999999999992E-2</v>
      </c>
      <c r="H85" s="7">
        <v>6658</v>
      </c>
      <c r="I85" s="10" t="s">
        <v>262</v>
      </c>
      <c r="J85" s="10" t="s">
        <v>263</v>
      </c>
      <c r="K85" s="10" t="s">
        <v>22</v>
      </c>
      <c r="L85" s="11">
        <v>5238595709</v>
      </c>
      <c r="M85" s="10" t="s">
        <v>23</v>
      </c>
      <c r="N85" s="10" t="s">
        <v>262</v>
      </c>
      <c r="O85" s="10" t="s">
        <v>264</v>
      </c>
      <c r="P85" s="10">
        <v>70.319999999999993</v>
      </c>
      <c r="Q85" s="10" t="s">
        <v>305</v>
      </c>
      <c r="S85" t="s">
        <v>307</v>
      </c>
      <c r="T85" s="20">
        <f>S85/E85</f>
        <v>6.2698662470495672E-2</v>
      </c>
    </row>
    <row r="86" spans="1:20" ht="15.75" customHeight="1" x14ac:dyDescent="0.25">
      <c r="A86" s="10" t="s">
        <v>450</v>
      </c>
      <c r="B86" s="10" t="s">
        <v>451</v>
      </c>
      <c r="C86" s="11">
        <v>262864000</v>
      </c>
      <c r="D86" s="11">
        <v>25</v>
      </c>
      <c r="E86" s="11">
        <v>23.47</v>
      </c>
      <c r="F86" s="12">
        <v>5.8749999999999997E-2</v>
      </c>
      <c r="G86" s="12">
        <v>6.2600000000000003E-2</v>
      </c>
      <c r="H86" s="7">
        <v>29851</v>
      </c>
      <c r="I86" s="10" t="s">
        <v>452</v>
      </c>
      <c r="J86" s="10" t="s">
        <v>453</v>
      </c>
      <c r="K86" s="10" t="s">
        <v>22</v>
      </c>
      <c r="L86" s="11">
        <v>5837508211</v>
      </c>
      <c r="M86" s="10" t="s">
        <v>23</v>
      </c>
      <c r="N86" s="10" t="s">
        <v>454</v>
      </c>
      <c r="O86" s="10" t="s">
        <v>455</v>
      </c>
      <c r="P86" s="10">
        <v>4.97</v>
      </c>
      <c r="Q86" s="10" t="s">
        <v>450</v>
      </c>
      <c r="S86" t="s">
        <v>435</v>
      </c>
      <c r="T86" s="20">
        <f>S86/E86</f>
        <v>6.2582019599488711E-2</v>
      </c>
    </row>
    <row r="87" spans="1:20" ht="15.75" customHeight="1" x14ac:dyDescent="0.25">
      <c r="A87" s="10" t="s">
        <v>456</v>
      </c>
      <c r="B87" s="10" t="s">
        <v>457</v>
      </c>
      <c r="C87" s="11">
        <v>646800000</v>
      </c>
      <c r="D87" s="11">
        <v>25</v>
      </c>
      <c r="E87" s="11">
        <v>23.1</v>
      </c>
      <c r="F87" s="12">
        <v>5.7500000000000002E-2</v>
      </c>
      <c r="G87" s="12">
        <v>6.2199999999999998E-2</v>
      </c>
      <c r="H87" s="7">
        <v>48820</v>
      </c>
      <c r="I87" s="10" t="s">
        <v>458</v>
      </c>
      <c r="J87" s="10" t="s">
        <v>459</v>
      </c>
      <c r="K87" s="10" t="s">
        <v>22</v>
      </c>
      <c r="L87" s="11">
        <v>49450924667</v>
      </c>
      <c r="M87" s="10" t="s">
        <v>23</v>
      </c>
      <c r="N87" s="10" t="s">
        <v>458</v>
      </c>
      <c r="O87" s="10" t="s">
        <v>434</v>
      </c>
      <c r="P87" s="10">
        <v>157.04</v>
      </c>
      <c r="Q87" s="10" t="s">
        <v>456</v>
      </c>
      <c r="S87" t="s">
        <v>460</v>
      </c>
      <c r="T87" s="20">
        <f>S87/E87</f>
        <v>6.2402597402597397E-2</v>
      </c>
    </row>
    <row r="88" spans="1:20" x14ac:dyDescent="0.25">
      <c r="A88" s="10" t="s">
        <v>430</v>
      </c>
      <c r="B88" s="10" t="s">
        <v>431</v>
      </c>
      <c r="C88" s="11">
        <v>265216000</v>
      </c>
      <c r="D88" s="11">
        <v>25</v>
      </c>
      <c r="E88" s="11">
        <v>23.68</v>
      </c>
      <c r="F88" s="12">
        <v>5.8749999999999997E-2</v>
      </c>
      <c r="G88" s="12">
        <v>6.2E-2</v>
      </c>
      <c r="H88" s="7">
        <v>20251</v>
      </c>
      <c r="I88" s="10" t="s">
        <v>432</v>
      </c>
      <c r="J88" s="10" t="s">
        <v>433</v>
      </c>
      <c r="K88" s="10" t="s">
        <v>22</v>
      </c>
      <c r="L88" s="11">
        <v>17969476680</v>
      </c>
      <c r="M88" s="10" t="s">
        <v>23</v>
      </c>
      <c r="N88" s="10" t="s">
        <v>432</v>
      </c>
      <c r="O88" s="10" t="s">
        <v>434</v>
      </c>
      <c r="Q88" s="10" t="s">
        <v>430</v>
      </c>
      <c r="S88" t="s">
        <v>435</v>
      </c>
      <c r="T88" s="20">
        <f>S88/E88</f>
        <v>6.2027027027027032E-2</v>
      </c>
    </row>
    <row r="89" spans="1:20" x14ac:dyDescent="0.25">
      <c r="A89" s="10" t="s">
        <v>464</v>
      </c>
      <c r="B89" s="10" t="s">
        <v>465</v>
      </c>
      <c r="C89" s="11">
        <v>162400000</v>
      </c>
      <c r="D89" s="11">
        <v>25</v>
      </c>
      <c r="E89" s="11">
        <v>23.2</v>
      </c>
      <c r="F89" s="12">
        <v>5.7500000000000002E-2</v>
      </c>
      <c r="G89" s="12">
        <v>6.2E-2</v>
      </c>
      <c r="H89" s="7">
        <v>9317</v>
      </c>
      <c r="I89" s="10" t="s">
        <v>164</v>
      </c>
      <c r="J89" s="10" t="s">
        <v>165</v>
      </c>
      <c r="K89" s="10" t="s">
        <v>133</v>
      </c>
      <c r="L89" s="11">
        <v>1337205727</v>
      </c>
      <c r="M89" s="10" t="s">
        <v>23</v>
      </c>
      <c r="N89" s="10" t="s">
        <v>164</v>
      </c>
      <c r="O89" s="10" t="s">
        <v>166</v>
      </c>
      <c r="P89" s="10">
        <v>11.99</v>
      </c>
      <c r="Q89" s="10" t="s">
        <v>464</v>
      </c>
      <c r="S89" t="s">
        <v>466</v>
      </c>
      <c r="T89" s="20">
        <f>S89/E89</f>
        <v>6.1961206896551727E-2</v>
      </c>
    </row>
    <row r="90" spans="1:20" x14ac:dyDescent="0.25">
      <c r="A90" s="10" t="s">
        <v>505</v>
      </c>
      <c r="B90" s="10" t="s">
        <v>506</v>
      </c>
      <c r="C90" s="11">
        <v>135540000</v>
      </c>
      <c r="D90" s="11">
        <v>25</v>
      </c>
      <c r="E90" s="11">
        <v>22.59</v>
      </c>
      <c r="F90" s="12">
        <v>5.6250000000000001E-2</v>
      </c>
      <c r="G90" s="12">
        <v>6.2300000000000001E-2</v>
      </c>
      <c r="H90" s="7">
        <v>10997</v>
      </c>
      <c r="I90" s="10" t="s">
        <v>443</v>
      </c>
      <c r="J90" s="10" t="s">
        <v>444</v>
      </c>
      <c r="K90" s="10" t="s">
        <v>22</v>
      </c>
      <c r="L90" s="11">
        <v>11263634012</v>
      </c>
      <c r="M90" s="10" t="s">
        <v>23</v>
      </c>
      <c r="N90" s="10" t="s">
        <v>443</v>
      </c>
      <c r="O90" s="10" t="s">
        <v>229</v>
      </c>
      <c r="P90" s="10">
        <v>136.11000000000001</v>
      </c>
      <c r="Q90" s="10" t="s">
        <v>505</v>
      </c>
      <c r="S90" t="s">
        <v>507</v>
      </c>
      <c r="T90" s="20">
        <f>S90/E90</f>
        <v>6.1903497122620631E-2</v>
      </c>
    </row>
    <row r="91" spans="1:20" x14ac:dyDescent="0.25">
      <c r="A91" s="10" t="s">
        <v>406</v>
      </c>
      <c r="B91" s="10" t="s">
        <v>407</v>
      </c>
      <c r="C91" s="11">
        <v>203940000</v>
      </c>
      <c r="D91" s="11">
        <v>25</v>
      </c>
      <c r="E91" s="11">
        <v>18.18</v>
      </c>
      <c r="F91" s="12">
        <v>0.06</v>
      </c>
      <c r="G91" s="12">
        <v>8.2500000000000004E-2</v>
      </c>
      <c r="H91" s="7">
        <v>15304</v>
      </c>
      <c r="I91" s="10" t="s">
        <v>408</v>
      </c>
      <c r="J91" s="10" t="s">
        <v>409</v>
      </c>
      <c r="K91" s="10" t="s">
        <v>22</v>
      </c>
      <c r="L91" s="11">
        <v>2249839130</v>
      </c>
      <c r="M91" s="10" t="s">
        <v>23</v>
      </c>
      <c r="N91" s="10" t="s">
        <v>408</v>
      </c>
      <c r="O91" s="10" t="s">
        <v>410</v>
      </c>
      <c r="P91" s="10">
        <v>16.29</v>
      </c>
      <c r="Q91" s="10" t="s">
        <v>406</v>
      </c>
      <c r="S91" t="s">
        <v>411</v>
      </c>
      <c r="T91" s="20">
        <f>S91/E91</f>
        <v>6.1881188118811881E-2</v>
      </c>
    </row>
    <row r="92" spans="1:20" x14ac:dyDescent="0.25">
      <c r="A92" s="10" t="s">
        <v>439</v>
      </c>
      <c r="B92" s="10" t="s">
        <v>440</v>
      </c>
      <c r="C92" s="11">
        <v>47500000</v>
      </c>
      <c r="D92" s="11">
        <v>25</v>
      </c>
      <c r="E92" s="11">
        <v>23.74</v>
      </c>
      <c r="F92" s="12">
        <v>5.8749999999999997E-2</v>
      </c>
      <c r="G92" s="12">
        <v>6.1899999999999997E-2</v>
      </c>
      <c r="H92" s="7">
        <v>5779</v>
      </c>
      <c r="I92" s="10" t="s">
        <v>217</v>
      </c>
      <c r="J92" s="10" t="s">
        <v>218</v>
      </c>
      <c r="K92" s="10" t="s">
        <v>151</v>
      </c>
      <c r="L92" s="11">
        <v>65072760</v>
      </c>
      <c r="M92" s="10" t="s">
        <v>23</v>
      </c>
      <c r="N92" s="10" t="s">
        <v>217</v>
      </c>
      <c r="O92" s="10" t="s">
        <v>201</v>
      </c>
      <c r="P92" s="10">
        <v>8.31</v>
      </c>
      <c r="Q92" s="10" t="s">
        <v>439</v>
      </c>
      <c r="S92" s="2" t="s">
        <v>435</v>
      </c>
      <c r="T92" s="20">
        <f>S92/E92</f>
        <v>6.1870261162594788E-2</v>
      </c>
    </row>
    <row r="93" spans="1:20" x14ac:dyDescent="0.25">
      <c r="A93" s="10" t="s">
        <v>520</v>
      </c>
      <c r="B93" s="10" t="s">
        <v>521</v>
      </c>
      <c r="C93" s="11">
        <v>134880000</v>
      </c>
      <c r="D93" s="11">
        <v>25</v>
      </c>
      <c r="E93" s="11">
        <v>22.25</v>
      </c>
      <c r="F93" s="12">
        <v>5.5E-2</v>
      </c>
      <c r="G93" s="12">
        <v>6.1799999999999987E-2</v>
      </c>
      <c r="H93" s="7">
        <v>18856</v>
      </c>
      <c r="I93" s="10" t="s">
        <v>221</v>
      </c>
      <c r="J93" s="10" t="s">
        <v>222</v>
      </c>
      <c r="K93" s="10" t="s">
        <v>22</v>
      </c>
      <c r="L93" s="11">
        <v>1141279420</v>
      </c>
      <c r="M93" s="10" t="s">
        <v>23</v>
      </c>
      <c r="N93" s="10" t="s">
        <v>221</v>
      </c>
      <c r="O93" s="10" t="s">
        <v>223</v>
      </c>
      <c r="P93" s="10">
        <v>33.255000000000003</v>
      </c>
      <c r="Q93" s="10" t="s">
        <v>520</v>
      </c>
      <c r="S93" t="s">
        <v>522</v>
      </c>
      <c r="T93" s="20">
        <f>S93/E93</f>
        <v>6.1626966292134829E-2</v>
      </c>
    </row>
    <row r="94" spans="1:20" x14ac:dyDescent="0.25">
      <c r="A94" s="10" t="s">
        <v>501</v>
      </c>
      <c r="B94" s="10" t="s">
        <v>502</v>
      </c>
      <c r="C94" s="11">
        <v>182824000</v>
      </c>
      <c r="D94" s="11">
        <v>25</v>
      </c>
      <c r="E94" s="11">
        <v>22.85</v>
      </c>
      <c r="F94" s="12">
        <v>5.6250000000000001E-2</v>
      </c>
      <c r="G94" s="12">
        <v>6.1500000000000013E-2</v>
      </c>
      <c r="H94" s="7">
        <v>10929</v>
      </c>
      <c r="I94" s="10" t="s">
        <v>432</v>
      </c>
      <c r="J94" s="10" t="s">
        <v>433</v>
      </c>
      <c r="K94" s="10" t="s">
        <v>22</v>
      </c>
      <c r="L94" s="11">
        <v>17969476680</v>
      </c>
      <c r="M94" s="10" t="s">
        <v>23</v>
      </c>
      <c r="N94" s="10" t="s">
        <v>432</v>
      </c>
      <c r="O94" s="10" t="s">
        <v>434</v>
      </c>
      <c r="P94" s="10">
        <v>62.57</v>
      </c>
      <c r="Q94" s="10" t="s">
        <v>501</v>
      </c>
      <c r="S94" t="s">
        <v>500</v>
      </c>
      <c r="T94" s="20">
        <f>S94/E94</f>
        <v>6.1540481400437629E-2</v>
      </c>
    </row>
    <row r="95" spans="1:20" x14ac:dyDescent="0.25">
      <c r="A95" s="10" t="s">
        <v>385</v>
      </c>
      <c r="B95" s="10" t="s">
        <v>386</v>
      </c>
      <c r="C95" s="11">
        <v>60084000</v>
      </c>
      <c r="D95" s="11">
        <v>25</v>
      </c>
      <c r="E95" s="11">
        <v>25</v>
      </c>
      <c r="F95" s="12">
        <v>6.1249999999999999E-2</v>
      </c>
      <c r="G95" s="12">
        <v>6.13E-2</v>
      </c>
      <c r="H95" s="9">
        <v>859</v>
      </c>
      <c r="I95" s="10" t="s">
        <v>387</v>
      </c>
      <c r="J95" s="10" t="s">
        <v>388</v>
      </c>
      <c r="K95" s="10" t="s">
        <v>151</v>
      </c>
      <c r="L95" s="11">
        <v>75171690</v>
      </c>
      <c r="M95" s="10" t="s">
        <v>23</v>
      </c>
      <c r="N95" s="10" t="s">
        <v>387</v>
      </c>
      <c r="O95" s="10" t="s">
        <v>236</v>
      </c>
      <c r="P95" s="10">
        <v>34.4</v>
      </c>
      <c r="Q95" s="10" t="s">
        <v>385</v>
      </c>
      <c r="S95" t="s">
        <v>389</v>
      </c>
      <c r="T95" s="20">
        <f>S95/E95</f>
        <v>6.1247999999999997E-2</v>
      </c>
    </row>
    <row r="96" spans="1:20" x14ac:dyDescent="0.25">
      <c r="A96" s="10" t="s">
        <v>563</v>
      </c>
      <c r="B96" s="10" t="s">
        <v>564</v>
      </c>
      <c r="C96" s="11">
        <v>214300000</v>
      </c>
      <c r="D96" s="11">
        <v>25</v>
      </c>
      <c r="E96" s="11">
        <v>21.43</v>
      </c>
      <c r="F96" s="12">
        <v>5.2499999999999998E-2</v>
      </c>
      <c r="G96" s="12">
        <v>6.1199999999999997E-2</v>
      </c>
      <c r="H96" s="7">
        <v>15218</v>
      </c>
      <c r="I96" s="10" t="s">
        <v>565</v>
      </c>
      <c r="J96" s="10" t="s">
        <v>566</v>
      </c>
      <c r="K96" s="10" t="s">
        <v>22</v>
      </c>
      <c r="L96" s="11">
        <v>6531021253</v>
      </c>
      <c r="M96" s="10" t="s">
        <v>23</v>
      </c>
      <c r="N96" s="10" t="s">
        <v>565</v>
      </c>
      <c r="O96" s="10" t="s">
        <v>229</v>
      </c>
      <c r="P96" s="10">
        <v>122.97</v>
      </c>
      <c r="Q96" s="10" t="s">
        <v>563</v>
      </c>
      <c r="S96" t="s">
        <v>567</v>
      </c>
      <c r="T96" s="20">
        <f>S96/E96</f>
        <v>6.1245916938870743E-2</v>
      </c>
    </row>
    <row r="97" spans="1:20" x14ac:dyDescent="0.25">
      <c r="A97" s="10" t="s">
        <v>361</v>
      </c>
      <c r="B97" s="10" t="s">
        <v>362</v>
      </c>
      <c r="C97" s="11">
        <v>758400000</v>
      </c>
      <c r="D97" s="11">
        <v>25</v>
      </c>
      <c r="E97" s="11">
        <v>25.28</v>
      </c>
      <c r="F97" s="12">
        <v>6.2E-2</v>
      </c>
      <c r="G97" s="12">
        <v>6.13E-2</v>
      </c>
      <c r="H97" s="7">
        <v>18809</v>
      </c>
      <c r="I97" s="10" t="s">
        <v>363</v>
      </c>
      <c r="J97" s="10" t="s">
        <v>364</v>
      </c>
      <c r="K97" s="10" t="s">
        <v>22</v>
      </c>
      <c r="L97" s="11">
        <v>47869661319</v>
      </c>
      <c r="M97" s="10" t="s">
        <v>23</v>
      </c>
      <c r="N97" s="10" t="s">
        <v>363</v>
      </c>
      <c r="O97" s="10" t="s">
        <v>365</v>
      </c>
      <c r="P97" s="10">
        <v>11.31</v>
      </c>
      <c r="Q97" s="10" t="s">
        <v>361</v>
      </c>
      <c r="S97" t="s">
        <v>366</v>
      </c>
      <c r="T97" s="20">
        <f>S97/E97</f>
        <v>6.0973101265822789E-2</v>
      </c>
    </row>
    <row r="98" spans="1:20" x14ac:dyDescent="0.25">
      <c r="A98" s="10" t="s">
        <v>625</v>
      </c>
      <c r="B98" s="10" t="s">
        <v>626</v>
      </c>
      <c r="C98" s="11">
        <v>815600000</v>
      </c>
      <c r="D98" s="11">
        <v>25</v>
      </c>
      <c r="E98" s="11">
        <v>20.39</v>
      </c>
      <c r="F98" s="12">
        <v>4.9500000000000002E-2</v>
      </c>
      <c r="G98" s="12">
        <v>6.0699999999999997E-2</v>
      </c>
      <c r="H98" s="7">
        <v>136311</v>
      </c>
      <c r="I98" s="10" t="s">
        <v>557</v>
      </c>
      <c r="J98" s="10" t="s">
        <v>558</v>
      </c>
      <c r="K98" s="10" t="s">
        <v>22</v>
      </c>
      <c r="L98" s="11">
        <v>75586554448</v>
      </c>
      <c r="M98" s="10" t="s">
        <v>23</v>
      </c>
      <c r="N98" s="10" t="s">
        <v>557</v>
      </c>
      <c r="O98" s="10" t="s">
        <v>559</v>
      </c>
      <c r="P98" s="10">
        <v>70.760000000000005</v>
      </c>
      <c r="Q98" s="10" t="s">
        <v>625</v>
      </c>
      <c r="R98" t="s">
        <v>625</v>
      </c>
      <c r="S98" t="s">
        <v>627</v>
      </c>
      <c r="T98" s="20">
        <f>S98/E98</f>
        <v>6.0691515448749386E-2</v>
      </c>
    </row>
    <row r="99" spans="1:20" x14ac:dyDescent="0.25">
      <c r="A99" s="10" t="s">
        <v>390</v>
      </c>
      <c r="B99" s="10" t="s">
        <v>391</v>
      </c>
      <c r="C99" s="11">
        <v>37545000</v>
      </c>
      <c r="D99" s="11">
        <v>25</v>
      </c>
      <c r="E99" s="11">
        <v>25.03</v>
      </c>
      <c r="F99" s="12">
        <v>6.0518000000000002E-2</v>
      </c>
      <c r="G99" s="12">
        <v>6.0400000000000002E-2</v>
      </c>
      <c r="H99" s="9">
        <v>816</v>
      </c>
      <c r="I99" s="10" t="s">
        <v>186</v>
      </c>
      <c r="J99" s="10" t="s">
        <v>187</v>
      </c>
      <c r="L99" s="11">
        <v>0</v>
      </c>
      <c r="M99" s="10" t="s">
        <v>23</v>
      </c>
      <c r="N99" s="10" t="s">
        <v>392</v>
      </c>
      <c r="O99" s="10" t="s">
        <v>393</v>
      </c>
      <c r="P99" s="10">
        <v>34.43</v>
      </c>
      <c r="Q99" s="10" t="s">
        <v>390</v>
      </c>
      <c r="S99" t="s">
        <v>394</v>
      </c>
      <c r="T99" s="20">
        <f>S99/E99</f>
        <v>6.0447463044346776E-2</v>
      </c>
    </row>
    <row r="100" spans="1:20" x14ac:dyDescent="0.25">
      <c r="A100" s="10" t="s">
        <v>698</v>
      </c>
      <c r="B100" s="10" t="s">
        <v>699</v>
      </c>
      <c r="C100" s="11">
        <v>207536000</v>
      </c>
      <c r="D100" s="11">
        <v>25</v>
      </c>
      <c r="E100" s="11">
        <v>18.53</v>
      </c>
      <c r="F100" s="12">
        <v>4.3749999999999997E-2</v>
      </c>
      <c r="G100" s="12">
        <v>5.8999999999999997E-2</v>
      </c>
      <c r="H100" s="7">
        <v>35332</v>
      </c>
      <c r="I100" s="10" t="s">
        <v>551</v>
      </c>
      <c r="J100" s="10" t="s">
        <v>552</v>
      </c>
      <c r="K100" s="10" t="s">
        <v>22</v>
      </c>
      <c r="L100" s="11">
        <v>22439197398</v>
      </c>
      <c r="M100" s="10" t="s">
        <v>23</v>
      </c>
      <c r="N100" s="10" t="s">
        <v>695</v>
      </c>
      <c r="O100" s="10" t="s">
        <v>696</v>
      </c>
      <c r="P100" s="10">
        <v>37.33</v>
      </c>
      <c r="Q100" s="10" t="s">
        <v>698</v>
      </c>
      <c r="S100" t="s">
        <v>700</v>
      </c>
      <c r="T100" s="20">
        <f>S100/E100</f>
        <v>6.0172692930383159E-2</v>
      </c>
    </row>
    <row r="101" spans="1:20" x14ac:dyDescent="0.25">
      <c r="A101" s="10" t="s">
        <v>260</v>
      </c>
      <c r="B101" s="10" t="s">
        <v>261</v>
      </c>
      <c r="C101" s="11">
        <v>146268500</v>
      </c>
      <c r="D101" s="11">
        <v>25</v>
      </c>
      <c r="E101" s="11">
        <v>27.65</v>
      </c>
      <c r="F101" s="12">
        <v>6.6250000000000003E-2</v>
      </c>
      <c r="G101" s="12">
        <v>5.9900000000000002E-2</v>
      </c>
      <c r="H101" s="7">
        <v>8215</v>
      </c>
      <c r="I101" s="10" t="s">
        <v>262</v>
      </c>
      <c r="J101" s="10" t="s">
        <v>263</v>
      </c>
      <c r="K101" s="10" t="s">
        <v>22</v>
      </c>
      <c r="L101" s="11">
        <v>5238595709</v>
      </c>
      <c r="M101" s="10" t="s">
        <v>23</v>
      </c>
      <c r="N101" s="10" t="s">
        <v>262</v>
      </c>
      <c r="O101" s="10" t="s">
        <v>264</v>
      </c>
      <c r="P101" s="10">
        <v>70.319999999999993</v>
      </c>
      <c r="Q101" s="10" t="s">
        <v>260</v>
      </c>
      <c r="S101" t="s">
        <v>265</v>
      </c>
      <c r="T101" s="20">
        <f>S101/E101</f>
        <v>5.9898734177215189E-2</v>
      </c>
    </row>
    <row r="102" spans="1:20" x14ac:dyDescent="0.25">
      <c r="A102" s="10" t="s">
        <v>523</v>
      </c>
      <c r="B102" s="10" t="s">
        <v>524</v>
      </c>
      <c r="C102" s="11">
        <v>101508000</v>
      </c>
      <c r="D102" s="11">
        <v>25</v>
      </c>
      <c r="E102" s="11">
        <v>23.07</v>
      </c>
      <c r="F102" s="12">
        <v>5.5E-2</v>
      </c>
      <c r="G102" s="12">
        <v>5.96E-2</v>
      </c>
      <c r="H102" s="7">
        <v>8055</v>
      </c>
      <c r="I102" s="10" t="s">
        <v>525</v>
      </c>
      <c r="J102" s="10" t="s">
        <v>526</v>
      </c>
      <c r="K102" s="10" t="s">
        <v>22</v>
      </c>
      <c r="L102" s="11">
        <v>23288704887</v>
      </c>
      <c r="M102" s="10" t="s">
        <v>23</v>
      </c>
      <c r="N102" s="10" t="s">
        <v>525</v>
      </c>
      <c r="O102" s="10" t="s">
        <v>527</v>
      </c>
      <c r="P102" s="10">
        <v>112.7</v>
      </c>
      <c r="Q102" s="10" t="s">
        <v>523</v>
      </c>
      <c r="S102" t="s">
        <v>528</v>
      </c>
      <c r="T102" s="20">
        <f>S102/E102</f>
        <v>5.9765929778933684E-2</v>
      </c>
    </row>
    <row r="103" spans="1:20" x14ac:dyDescent="0.25">
      <c r="A103" s="10" t="s">
        <v>628</v>
      </c>
      <c r="B103" s="10" t="s">
        <v>629</v>
      </c>
      <c r="C103" s="11">
        <v>42397400</v>
      </c>
      <c r="D103" s="11">
        <v>25</v>
      </c>
      <c r="E103" s="11">
        <v>20.83</v>
      </c>
      <c r="F103" s="12">
        <v>4.9500000000000002E-2</v>
      </c>
      <c r="G103" s="12">
        <v>5.9400000000000001E-2</v>
      </c>
      <c r="H103" s="9">
        <v>372</v>
      </c>
      <c r="I103" s="10" t="s">
        <v>630</v>
      </c>
      <c r="J103" s="10" t="s">
        <v>631</v>
      </c>
      <c r="K103" s="10" t="s">
        <v>151</v>
      </c>
      <c r="L103" s="11">
        <v>147189641</v>
      </c>
      <c r="M103" s="10" t="s">
        <v>23</v>
      </c>
      <c r="N103" s="10" t="s">
        <v>630</v>
      </c>
      <c r="O103" s="10" t="s">
        <v>236</v>
      </c>
      <c r="P103" s="10">
        <v>10.26</v>
      </c>
      <c r="Q103" s="10" t="s">
        <v>628</v>
      </c>
      <c r="S103" t="s">
        <v>632</v>
      </c>
      <c r="T103" s="20">
        <f>S103/E103</f>
        <v>5.9740758521363423E-2</v>
      </c>
    </row>
    <row r="104" spans="1:20" x14ac:dyDescent="0.25">
      <c r="A104" s="10" t="s">
        <v>274</v>
      </c>
      <c r="B104" s="10" t="s">
        <v>275</v>
      </c>
      <c r="C104" s="11">
        <v>114296000</v>
      </c>
      <c r="D104" s="11">
        <v>25</v>
      </c>
      <c r="E104" s="11">
        <v>20.41</v>
      </c>
      <c r="F104" s="12">
        <v>6.5000000000000002E-2</v>
      </c>
      <c r="G104" s="12">
        <v>7.9600000000000004E-2</v>
      </c>
      <c r="H104" s="7">
        <v>11900</v>
      </c>
      <c r="I104" s="10" t="s">
        <v>88</v>
      </c>
      <c r="J104" s="10" t="s">
        <v>89</v>
      </c>
      <c r="K104" s="10" t="s">
        <v>22</v>
      </c>
      <c r="L104" s="11">
        <v>449372524</v>
      </c>
      <c r="M104" s="10" t="s">
        <v>23</v>
      </c>
      <c r="N104" s="10" t="s">
        <v>88</v>
      </c>
      <c r="O104" s="10" t="s">
        <v>90</v>
      </c>
      <c r="P104" s="10">
        <v>5.0199999999999996</v>
      </c>
      <c r="Q104" s="10" t="s">
        <v>274</v>
      </c>
      <c r="S104" t="s">
        <v>276</v>
      </c>
      <c r="T104" s="20">
        <f>S104/E104</f>
        <v>5.9715825575698191E-2</v>
      </c>
    </row>
    <row r="105" spans="1:20" ht="15.75" customHeight="1" x14ac:dyDescent="0.25">
      <c r="A105" s="10" t="s">
        <v>474</v>
      </c>
      <c r="B105" s="10" t="s">
        <v>475</v>
      </c>
      <c r="C105" s="11">
        <v>193683000</v>
      </c>
      <c r="D105" s="11">
        <v>25</v>
      </c>
      <c r="E105" s="11">
        <v>24.06</v>
      </c>
      <c r="F105" s="12">
        <v>5.7000000000000002E-2</v>
      </c>
      <c r="G105" s="12">
        <v>5.9200000000000003E-2</v>
      </c>
      <c r="H105" s="7">
        <v>7725</v>
      </c>
      <c r="I105" s="10" t="s">
        <v>476</v>
      </c>
      <c r="J105" s="10" t="s">
        <v>477</v>
      </c>
      <c r="K105" s="10" t="s">
        <v>22</v>
      </c>
      <c r="L105" s="11">
        <v>19127554518</v>
      </c>
      <c r="M105" s="10" t="s">
        <v>23</v>
      </c>
      <c r="N105" s="10" t="s">
        <v>476</v>
      </c>
      <c r="O105" s="10" t="s">
        <v>258</v>
      </c>
      <c r="P105" s="10">
        <v>72.98</v>
      </c>
      <c r="Q105" s="10" t="s">
        <v>474</v>
      </c>
      <c r="S105" t="s">
        <v>478</v>
      </c>
      <c r="T105" s="20">
        <f>S105/E105</f>
        <v>5.922693266832918E-2</v>
      </c>
    </row>
    <row r="106" spans="1:20" x14ac:dyDescent="0.25">
      <c r="A106" s="10" t="s">
        <v>546</v>
      </c>
      <c r="B106" s="10" t="s">
        <v>547</v>
      </c>
      <c r="C106" s="11">
        <v>1204004000</v>
      </c>
      <c r="D106" s="11">
        <v>25</v>
      </c>
      <c r="E106" s="11">
        <v>22.76</v>
      </c>
      <c r="F106" s="12">
        <v>5.3499999999999999E-2</v>
      </c>
      <c r="G106" s="12">
        <v>5.8799999999999998E-2</v>
      </c>
      <c r="H106" s="7">
        <v>80822</v>
      </c>
      <c r="I106" s="10" t="s">
        <v>487</v>
      </c>
      <c r="J106" s="10" t="s">
        <v>488</v>
      </c>
      <c r="K106" s="10" t="s">
        <v>22</v>
      </c>
      <c r="L106" s="11">
        <v>131833700000</v>
      </c>
      <c r="M106" s="10" t="s">
        <v>23</v>
      </c>
      <c r="N106" s="10" t="s">
        <v>487</v>
      </c>
      <c r="O106" s="10" t="s">
        <v>101</v>
      </c>
      <c r="P106" s="10">
        <v>18.27</v>
      </c>
      <c r="Q106" s="10" t="s">
        <v>546</v>
      </c>
      <c r="R106" t="s">
        <v>546</v>
      </c>
      <c r="S106" t="s">
        <v>548</v>
      </c>
      <c r="T106" s="20">
        <f>S106/E106</f>
        <v>5.8769771528998233E-2</v>
      </c>
    </row>
    <row r="107" spans="1:20" x14ac:dyDescent="0.25">
      <c r="A107" s="10" t="s">
        <v>701</v>
      </c>
      <c r="B107" s="10" t="s">
        <v>702</v>
      </c>
      <c r="C107" s="11">
        <v>181300000</v>
      </c>
      <c r="D107" s="11">
        <v>25</v>
      </c>
      <c r="E107" s="11">
        <v>18.13</v>
      </c>
      <c r="F107" s="12">
        <v>4.2500000000000003E-2</v>
      </c>
      <c r="G107" s="12">
        <v>5.8600000000000013E-2</v>
      </c>
      <c r="H107" s="7">
        <v>3914</v>
      </c>
      <c r="I107" s="10" t="s">
        <v>476</v>
      </c>
      <c r="J107" s="10" t="s">
        <v>477</v>
      </c>
      <c r="K107" s="10" t="s">
        <v>22</v>
      </c>
      <c r="L107" s="11">
        <v>19127554518</v>
      </c>
      <c r="M107" s="10" t="s">
        <v>23</v>
      </c>
      <c r="N107" s="10" t="s">
        <v>476</v>
      </c>
      <c r="O107" s="10" t="s">
        <v>258</v>
      </c>
      <c r="P107" s="10">
        <v>72.98</v>
      </c>
      <c r="Q107" s="10" t="s">
        <v>701</v>
      </c>
      <c r="S107" t="s">
        <v>703</v>
      </c>
      <c r="T107" s="20">
        <f>S107/E107</f>
        <v>5.8604522890237182E-2</v>
      </c>
    </row>
    <row r="108" spans="1:20" x14ac:dyDescent="0.25">
      <c r="A108" s="10" t="s">
        <v>485</v>
      </c>
      <c r="B108" s="10" t="s">
        <v>486</v>
      </c>
      <c r="C108" s="11">
        <v>792000000</v>
      </c>
      <c r="D108" s="11">
        <v>25</v>
      </c>
      <c r="E108" s="11">
        <v>24</v>
      </c>
      <c r="F108" s="12">
        <v>5.6250000000000001E-2</v>
      </c>
      <c r="G108" s="12">
        <v>5.8600000000000013E-2</v>
      </c>
      <c r="H108" s="7">
        <v>52911</v>
      </c>
      <c r="I108" s="10" t="s">
        <v>487</v>
      </c>
      <c r="J108" s="10" t="s">
        <v>488</v>
      </c>
      <c r="K108" s="10" t="s">
        <v>22</v>
      </c>
      <c r="L108" s="11">
        <v>131833700000</v>
      </c>
      <c r="M108" s="10" t="s">
        <v>23</v>
      </c>
      <c r="N108" s="10" t="s">
        <v>487</v>
      </c>
      <c r="O108" s="10" t="s">
        <v>101</v>
      </c>
      <c r="P108" s="10">
        <v>18.27</v>
      </c>
      <c r="Q108" s="10" t="s">
        <v>485</v>
      </c>
      <c r="R108" t="s">
        <v>485</v>
      </c>
      <c r="S108" t="s">
        <v>489</v>
      </c>
      <c r="T108" s="20">
        <f>S108/E108</f>
        <v>5.8600000000000006E-2</v>
      </c>
    </row>
    <row r="109" spans="1:20" ht="15.75" customHeight="1" x14ac:dyDescent="0.25">
      <c r="A109" s="10" t="s">
        <v>490</v>
      </c>
      <c r="B109" s="10" t="s">
        <v>491</v>
      </c>
      <c r="C109" s="11">
        <v>480600000</v>
      </c>
      <c r="D109" s="11">
        <v>25</v>
      </c>
      <c r="E109" s="11">
        <v>24.03</v>
      </c>
      <c r="F109" s="12">
        <v>5.6250000000000001E-2</v>
      </c>
      <c r="G109" s="12">
        <v>5.8500000000000003E-2</v>
      </c>
      <c r="H109" s="7">
        <v>35982</v>
      </c>
      <c r="I109" s="10" t="s">
        <v>492</v>
      </c>
      <c r="J109" s="10" t="s">
        <v>493</v>
      </c>
      <c r="K109" s="10" t="s">
        <v>22</v>
      </c>
      <c r="L109" s="11">
        <v>77268098542</v>
      </c>
      <c r="M109" s="10" t="s">
        <v>23</v>
      </c>
      <c r="N109" s="10" t="s">
        <v>492</v>
      </c>
      <c r="O109" s="10" t="s">
        <v>434</v>
      </c>
      <c r="P109" s="10">
        <v>101.95</v>
      </c>
      <c r="Q109" s="10" t="s">
        <v>490</v>
      </c>
      <c r="R109" t="s">
        <v>490</v>
      </c>
      <c r="S109" t="s">
        <v>494</v>
      </c>
      <c r="T109" s="20">
        <f>S109/E109</f>
        <v>5.8593424885559714E-2</v>
      </c>
    </row>
    <row r="110" spans="1:20" x14ac:dyDescent="0.25">
      <c r="A110" s="10" t="s">
        <v>461</v>
      </c>
      <c r="B110" s="10" t="s">
        <v>462</v>
      </c>
      <c r="C110" s="11">
        <v>392320000</v>
      </c>
      <c r="D110" s="11">
        <v>25</v>
      </c>
      <c r="E110" s="11">
        <v>24.52</v>
      </c>
      <c r="F110" s="12">
        <v>5.7500000000000002E-2</v>
      </c>
      <c r="G110" s="12">
        <v>5.8600000000000013E-2</v>
      </c>
      <c r="H110" s="7">
        <v>48863</v>
      </c>
      <c r="I110" s="10" t="s">
        <v>358</v>
      </c>
      <c r="J110" s="10" t="s">
        <v>359</v>
      </c>
      <c r="K110" s="10" t="s">
        <v>22</v>
      </c>
      <c r="L110" s="11">
        <v>9172572503</v>
      </c>
      <c r="M110" s="10" t="s">
        <v>23</v>
      </c>
      <c r="N110" s="10" t="s">
        <v>358</v>
      </c>
      <c r="O110" s="10" t="s">
        <v>360</v>
      </c>
      <c r="P110" s="10">
        <v>142.47</v>
      </c>
      <c r="Q110" s="10" t="s">
        <v>461</v>
      </c>
      <c r="S110" t="s">
        <v>463</v>
      </c>
      <c r="T110" s="20">
        <f>S110/E110</f>
        <v>5.8564437194127239E-2</v>
      </c>
    </row>
    <row r="111" spans="1:20" x14ac:dyDescent="0.25">
      <c r="A111" s="10" t="s">
        <v>549</v>
      </c>
      <c r="B111" s="10" t="s">
        <v>550</v>
      </c>
      <c r="C111" s="11">
        <v>358880000</v>
      </c>
      <c r="D111" s="11">
        <v>25</v>
      </c>
      <c r="E111" s="11">
        <v>22.43</v>
      </c>
      <c r="F111" s="12">
        <v>5.2499999999999998E-2</v>
      </c>
      <c r="G111" s="12">
        <v>5.8500000000000003E-2</v>
      </c>
      <c r="H111" s="7">
        <v>25195</v>
      </c>
      <c r="I111" s="10" t="s">
        <v>551</v>
      </c>
      <c r="J111" s="10" t="s">
        <v>552</v>
      </c>
      <c r="K111" s="10" t="s">
        <v>22</v>
      </c>
      <c r="L111" s="11">
        <v>22439197398</v>
      </c>
      <c r="M111" s="10" t="s">
        <v>23</v>
      </c>
      <c r="N111" s="10" t="s">
        <v>551</v>
      </c>
      <c r="O111" s="10" t="s">
        <v>553</v>
      </c>
      <c r="P111" s="10">
        <v>116.75</v>
      </c>
      <c r="Q111" s="10" t="s">
        <v>549</v>
      </c>
      <c r="R111" t="s">
        <v>549</v>
      </c>
      <c r="S111" t="s">
        <v>554</v>
      </c>
      <c r="T111" s="20">
        <f>S111/E111</f>
        <v>5.818992420864913E-2</v>
      </c>
    </row>
    <row r="112" spans="1:20" x14ac:dyDescent="0.25">
      <c r="A112" s="10" t="s">
        <v>689</v>
      </c>
      <c r="B112" s="10" t="s">
        <v>690</v>
      </c>
      <c r="C112" s="11">
        <v>155200000</v>
      </c>
      <c r="D112" s="11">
        <v>25</v>
      </c>
      <c r="E112" s="11">
        <v>19.399999999999999</v>
      </c>
      <c r="F112" s="12">
        <v>4.4999999999999998E-2</v>
      </c>
      <c r="G112" s="12">
        <v>5.8000000000000003E-2</v>
      </c>
      <c r="H112" s="7">
        <v>6423</v>
      </c>
      <c r="I112" s="10" t="s">
        <v>443</v>
      </c>
      <c r="J112" s="10" t="s">
        <v>444</v>
      </c>
      <c r="K112" s="10" t="s">
        <v>22</v>
      </c>
      <c r="L112" s="11">
        <v>11263634012</v>
      </c>
      <c r="M112" s="10" t="s">
        <v>23</v>
      </c>
      <c r="N112" s="10" t="s">
        <v>443</v>
      </c>
      <c r="O112" s="10" t="s">
        <v>229</v>
      </c>
      <c r="P112" s="10">
        <v>136.11000000000001</v>
      </c>
      <c r="Q112" s="10" t="s">
        <v>689</v>
      </c>
      <c r="S112" t="s">
        <v>411</v>
      </c>
      <c r="T112" s="20">
        <f>S112/E112</f>
        <v>5.7989690721649487E-2</v>
      </c>
    </row>
    <row r="113" spans="1:20" x14ac:dyDescent="0.25">
      <c r="A113" s="10" t="s">
        <v>575</v>
      </c>
      <c r="B113" s="10" t="s">
        <v>576</v>
      </c>
      <c r="C113" s="11">
        <v>177040000</v>
      </c>
      <c r="D113" s="11">
        <v>25</v>
      </c>
      <c r="E113" s="11">
        <v>22.13</v>
      </c>
      <c r="F113" s="12">
        <v>5.1249999999999997E-2</v>
      </c>
      <c r="G113" s="12">
        <v>5.79E-2</v>
      </c>
      <c r="H113" s="7">
        <v>16970</v>
      </c>
      <c r="I113" s="10" t="s">
        <v>443</v>
      </c>
      <c r="J113" s="10" t="s">
        <v>444</v>
      </c>
      <c r="K113" s="10" t="s">
        <v>22</v>
      </c>
      <c r="L113" s="11">
        <v>11263634012</v>
      </c>
      <c r="M113" s="10" t="s">
        <v>23</v>
      </c>
      <c r="N113" s="10" t="s">
        <v>443</v>
      </c>
      <c r="O113" s="10" t="s">
        <v>229</v>
      </c>
      <c r="P113" s="10">
        <v>136.11000000000001</v>
      </c>
      <c r="Q113" s="10" t="s">
        <v>575</v>
      </c>
      <c r="S113" t="s">
        <v>577</v>
      </c>
      <c r="T113" s="20">
        <f>S113/E113</f>
        <v>5.7894261183913241E-2</v>
      </c>
    </row>
    <row r="114" spans="1:20" x14ac:dyDescent="0.25">
      <c r="A114" s="10" t="s">
        <v>555</v>
      </c>
      <c r="B114" s="10" t="s">
        <v>556</v>
      </c>
      <c r="C114" s="11">
        <v>406980000</v>
      </c>
      <c r="D114" s="11">
        <v>25</v>
      </c>
      <c r="E114" s="11">
        <v>22.61</v>
      </c>
      <c r="F114" s="12">
        <v>5.2499999999999998E-2</v>
      </c>
      <c r="G114" s="12">
        <v>5.8000000000000003E-2</v>
      </c>
      <c r="H114" s="7">
        <v>34612</v>
      </c>
      <c r="I114" s="10" t="s">
        <v>557</v>
      </c>
      <c r="J114" s="10" t="s">
        <v>558</v>
      </c>
      <c r="K114" s="10" t="s">
        <v>22</v>
      </c>
      <c r="L114" s="11">
        <v>75586554448</v>
      </c>
      <c r="M114" s="10" t="s">
        <v>23</v>
      </c>
      <c r="N114" s="10" t="s">
        <v>557</v>
      </c>
      <c r="O114" s="10" t="s">
        <v>559</v>
      </c>
      <c r="P114" s="10">
        <v>70.760000000000005</v>
      </c>
      <c r="Q114" s="10" t="s">
        <v>555</v>
      </c>
      <c r="S114" t="s">
        <v>554</v>
      </c>
      <c r="T114" s="20">
        <f>S114/E114</f>
        <v>5.7726669615214506E-2</v>
      </c>
    </row>
    <row r="115" spans="1:20" x14ac:dyDescent="0.25">
      <c r="A115" s="10" t="s">
        <v>467</v>
      </c>
      <c r="B115" s="10" t="s">
        <v>468</v>
      </c>
      <c r="C115" s="11">
        <v>62997000</v>
      </c>
      <c r="D115" s="11">
        <v>25</v>
      </c>
      <c r="E115" s="11">
        <v>24.95</v>
      </c>
      <c r="F115" s="12">
        <v>5.7500000000000002E-2</v>
      </c>
      <c r="G115" s="12">
        <v>5.7599999999999998E-2</v>
      </c>
      <c r="H115" s="7">
        <v>1844</v>
      </c>
      <c r="I115" s="10" t="s">
        <v>469</v>
      </c>
      <c r="J115" s="10" t="s">
        <v>470</v>
      </c>
      <c r="K115" s="10" t="s">
        <v>151</v>
      </c>
      <c r="L115" s="11">
        <v>462604879</v>
      </c>
      <c r="M115" s="10" t="s">
        <v>23</v>
      </c>
      <c r="N115" s="10" t="s">
        <v>469</v>
      </c>
      <c r="O115" s="10" t="s">
        <v>201</v>
      </c>
      <c r="P115" s="10">
        <v>16.59</v>
      </c>
      <c r="Q115" s="10" t="s">
        <v>467</v>
      </c>
      <c r="S115" t="s">
        <v>471</v>
      </c>
      <c r="T115" s="20">
        <f>S115/E115</f>
        <v>5.7599198396793588E-2</v>
      </c>
    </row>
    <row r="116" spans="1:20" x14ac:dyDescent="0.25">
      <c r="A116" s="10" t="s">
        <v>79</v>
      </c>
      <c r="B116" s="10" t="s">
        <v>80</v>
      </c>
      <c r="C116" s="11">
        <v>32856000</v>
      </c>
      <c r="D116" s="11">
        <v>25</v>
      </c>
      <c r="E116" s="11">
        <v>27.38</v>
      </c>
      <c r="F116" s="12">
        <v>8.2100000000000006E-2</v>
      </c>
      <c r="G116" s="12">
        <v>7.4999999999999997E-2</v>
      </c>
      <c r="H116" s="7">
        <v>1141</v>
      </c>
      <c r="I116" s="10" t="s">
        <v>81</v>
      </c>
      <c r="J116" s="10" t="s">
        <v>82</v>
      </c>
      <c r="K116" s="10" t="s">
        <v>22</v>
      </c>
      <c r="L116" s="11">
        <v>61799383159</v>
      </c>
      <c r="M116" s="10" t="s">
        <v>23</v>
      </c>
      <c r="N116" s="10" t="s">
        <v>83</v>
      </c>
      <c r="O116" s="10" t="s">
        <v>84</v>
      </c>
      <c r="P116" s="10">
        <v>42.52</v>
      </c>
      <c r="Q116" s="10" t="s">
        <v>79</v>
      </c>
      <c r="S116" t="s">
        <v>85</v>
      </c>
      <c r="T116" s="20">
        <f>S116/E116</f>
        <v>5.7436084733382034E-2</v>
      </c>
    </row>
    <row r="117" spans="1:20" ht="15.75" customHeight="1" x14ac:dyDescent="0.25">
      <c r="A117" s="10" t="s">
        <v>716</v>
      </c>
      <c r="B117" s="10" t="s">
        <v>717</v>
      </c>
      <c r="C117" s="11">
        <v>216120000</v>
      </c>
      <c r="D117" s="11">
        <v>25</v>
      </c>
      <c r="E117" s="11">
        <v>18.010000000000002</v>
      </c>
      <c r="F117" s="12">
        <v>4.1250000000000002E-2</v>
      </c>
      <c r="G117" s="12">
        <v>5.7299999999999997E-2</v>
      </c>
      <c r="H117" s="7">
        <v>10195</v>
      </c>
      <c r="I117" s="10" t="s">
        <v>476</v>
      </c>
      <c r="J117" s="10" t="s">
        <v>477</v>
      </c>
      <c r="K117" s="10" t="s">
        <v>22</v>
      </c>
      <c r="L117" s="11">
        <v>19127554518</v>
      </c>
      <c r="M117" s="10" t="s">
        <v>23</v>
      </c>
      <c r="N117" s="10" t="s">
        <v>476</v>
      </c>
      <c r="O117" s="10" t="s">
        <v>258</v>
      </c>
      <c r="P117" s="10">
        <v>72.98</v>
      </c>
      <c r="Q117" s="10" t="s">
        <v>716</v>
      </c>
      <c r="S117" t="s">
        <v>718</v>
      </c>
      <c r="T117" s="20">
        <f>S117/E117</f>
        <v>5.7257079400333137E-2</v>
      </c>
    </row>
    <row r="118" spans="1:20" x14ac:dyDescent="0.25">
      <c r="A118" s="10" t="s">
        <v>643</v>
      </c>
      <c r="B118" s="10" t="s">
        <v>644</v>
      </c>
      <c r="C118" s="11">
        <v>348664000</v>
      </c>
      <c r="D118" s="11">
        <v>25</v>
      </c>
      <c r="E118" s="11">
        <v>21.26</v>
      </c>
      <c r="F118" s="12">
        <v>4.8750000000000002E-2</v>
      </c>
      <c r="G118" s="12">
        <v>5.7299999999999997E-2</v>
      </c>
      <c r="H118" s="7">
        <v>27249</v>
      </c>
      <c r="I118" s="10" t="s">
        <v>525</v>
      </c>
      <c r="J118" s="10" t="s">
        <v>526</v>
      </c>
      <c r="K118" s="10" t="s">
        <v>22</v>
      </c>
      <c r="L118" s="11">
        <v>23288704887</v>
      </c>
      <c r="M118" s="10" t="s">
        <v>23</v>
      </c>
      <c r="N118" s="10" t="s">
        <v>645</v>
      </c>
      <c r="O118" s="10" t="s">
        <v>646</v>
      </c>
      <c r="P118" s="10">
        <v>121.42</v>
      </c>
      <c r="Q118" s="10" t="s">
        <v>643</v>
      </c>
      <c r="S118" t="s">
        <v>642</v>
      </c>
      <c r="T118" s="20">
        <f>S118/E118</f>
        <v>5.7168391345249293E-2</v>
      </c>
    </row>
    <row r="119" spans="1:20" x14ac:dyDescent="0.25">
      <c r="A119" s="10" t="s">
        <v>708</v>
      </c>
      <c r="B119" s="10" t="s">
        <v>709</v>
      </c>
      <c r="C119" s="11">
        <v>551850000</v>
      </c>
      <c r="D119" s="11">
        <v>25</v>
      </c>
      <c r="E119" s="11">
        <v>18.399999999999999</v>
      </c>
      <c r="F119" s="12">
        <v>4.2000000000000003E-2</v>
      </c>
      <c r="G119" s="12">
        <v>5.7099999999999998E-2</v>
      </c>
      <c r="H119" s="7">
        <v>74634</v>
      </c>
      <c r="I119" s="10" t="s">
        <v>557</v>
      </c>
      <c r="J119" s="10" t="s">
        <v>558</v>
      </c>
      <c r="K119" s="10" t="s">
        <v>22</v>
      </c>
      <c r="L119" s="11">
        <v>75586554448</v>
      </c>
      <c r="M119" s="10" t="s">
        <v>23</v>
      </c>
      <c r="N119" s="10" t="s">
        <v>557</v>
      </c>
      <c r="O119" s="10" t="s">
        <v>559</v>
      </c>
      <c r="P119" s="10">
        <v>70.760000000000005</v>
      </c>
      <c r="Q119" s="10" t="s">
        <v>708</v>
      </c>
      <c r="R119" t="s">
        <v>708</v>
      </c>
      <c r="S119" t="s">
        <v>710</v>
      </c>
      <c r="T119" s="20">
        <f>S119/E119</f>
        <v>5.7065217391304351E-2</v>
      </c>
    </row>
    <row r="120" spans="1:20" x14ac:dyDescent="0.25">
      <c r="A120" s="10" t="s">
        <v>638</v>
      </c>
      <c r="B120" s="10" t="s">
        <v>639</v>
      </c>
      <c r="C120" s="11">
        <v>230256000</v>
      </c>
      <c r="D120" s="11">
        <v>25</v>
      </c>
      <c r="E120" s="11">
        <v>21.32</v>
      </c>
      <c r="F120" s="12">
        <v>4.8800000000000003E-2</v>
      </c>
      <c r="G120" s="12">
        <v>5.7200000000000001E-2</v>
      </c>
      <c r="H120" s="7">
        <v>15098</v>
      </c>
      <c r="I120" s="10" t="s">
        <v>525</v>
      </c>
      <c r="J120" s="10" t="s">
        <v>526</v>
      </c>
      <c r="K120" s="10" t="s">
        <v>22</v>
      </c>
      <c r="L120" s="11">
        <v>23288704887</v>
      </c>
      <c r="M120" s="10" t="s">
        <v>23</v>
      </c>
      <c r="N120" s="10" t="s">
        <v>640</v>
      </c>
      <c r="O120" s="10" t="s">
        <v>641</v>
      </c>
      <c r="P120" s="10">
        <v>242.22</v>
      </c>
      <c r="Q120" s="10" t="s">
        <v>638</v>
      </c>
      <c r="S120" t="s">
        <v>642</v>
      </c>
      <c r="T120" s="20">
        <f>S120/E120</f>
        <v>5.7007504690431518E-2</v>
      </c>
    </row>
    <row r="121" spans="1:20" ht="15.75" customHeight="1" x14ac:dyDescent="0.25">
      <c r="A121" s="10" t="s">
        <v>633</v>
      </c>
      <c r="B121" s="10" t="s">
        <v>634</v>
      </c>
      <c r="C121" s="11">
        <v>224432000</v>
      </c>
      <c r="D121" s="11">
        <v>25</v>
      </c>
      <c r="E121" s="11">
        <v>21.58</v>
      </c>
      <c r="F121" s="12">
        <v>4.9000000000000002E-2</v>
      </c>
      <c r="G121" s="12">
        <v>5.6800000000000003E-2</v>
      </c>
      <c r="H121" s="7">
        <v>13422</v>
      </c>
      <c r="I121" s="10" t="s">
        <v>525</v>
      </c>
      <c r="J121" s="10" t="s">
        <v>526</v>
      </c>
      <c r="K121" s="10" t="s">
        <v>22</v>
      </c>
      <c r="L121" s="11">
        <v>23288704887</v>
      </c>
      <c r="M121" s="10" t="s">
        <v>23</v>
      </c>
      <c r="N121" s="10" t="s">
        <v>635</v>
      </c>
      <c r="O121" s="10" t="s">
        <v>636</v>
      </c>
      <c r="P121" s="10">
        <v>1.2549999999999999</v>
      </c>
      <c r="Q121" s="10" t="s">
        <v>633</v>
      </c>
      <c r="S121" t="s">
        <v>637</v>
      </c>
      <c r="T121" s="20">
        <f>S121/E121</f>
        <v>5.6923076923076923E-2</v>
      </c>
    </row>
    <row r="122" spans="1:20" x14ac:dyDescent="0.25">
      <c r="A122" s="10" t="s">
        <v>517</v>
      </c>
      <c r="B122" s="10" t="s">
        <v>518</v>
      </c>
      <c r="C122" s="11">
        <v>96800000</v>
      </c>
      <c r="D122" s="11">
        <v>25</v>
      </c>
      <c r="E122" s="11">
        <v>24.2</v>
      </c>
      <c r="F122" s="12">
        <v>5.5E-2</v>
      </c>
      <c r="G122" s="12">
        <v>5.6800000000000003E-2</v>
      </c>
      <c r="H122" s="7">
        <v>69044</v>
      </c>
      <c r="I122" s="10" t="s">
        <v>469</v>
      </c>
      <c r="J122" s="10" t="s">
        <v>470</v>
      </c>
      <c r="K122" s="10" t="s">
        <v>151</v>
      </c>
      <c r="L122" s="11">
        <v>462604879</v>
      </c>
      <c r="M122" s="10" t="s">
        <v>23</v>
      </c>
      <c r="N122" s="10" t="s">
        <v>469</v>
      </c>
      <c r="O122" s="10" t="s">
        <v>201</v>
      </c>
      <c r="P122" s="10">
        <v>16.59</v>
      </c>
      <c r="Q122" s="10" t="s">
        <v>517</v>
      </c>
      <c r="S122" t="s">
        <v>519</v>
      </c>
      <c r="T122" s="20">
        <f>S122/E122</f>
        <v>5.6818181818181823E-2</v>
      </c>
    </row>
    <row r="123" spans="1:20" x14ac:dyDescent="0.25">
      <c r="A123" s="10" t="s">
        <v>693</v>
      </c>
      <c r="B123" s="10" t="s">
        <v>694</v>
      </c>
      <c r="C123" s="11">
        <v>154880000</v>
      </c>
      <c r="D123" s="11">
        <v>25</v>
      </c>
      <c r="E123" s="11">
        <v>19.36</v>
      </c>
      <c r="F123" s="12">
        <v>4.3749999999999997E-2</v>
      </c>
      <c r="G123" s="12">
        <v>5.6500000000000002E-2</v>
      </c>
      <c r="H123" s="7">
        <v>25390</v>
      </c>
      <c r="I123" s="10" t="s">
        <v>551</v>
      </c>
      <c r="J123" s="10" t="s">
        <v>552</v>
      </c>
      <c r="K123" s="10" t="s">
        <v>22</v>
      </c>
      <c r="L123" s="11">
        <v>22439197398</v>
      </c>
      <c r="M123" s="10" t="s">
        <v>23</v>
      </c>
      <c r="N123" s="10" t="s">
        <v>695</v>
      </c>
      <c r="O123" s="10" t="s">
        <v>696</v>
      </c>
      <c r="P123" s="10">
        <v>37.33</v>
      </c>
      <c r="Q123" s="10" t="s">
        <v>693</v>
      </c>
      <c r="S123" t="s">
        <v>697</v>
      </c>
      <c r="T123" s="20">
        <f>S123/E123</f>
        <v>5.6497933884297531E-2</v>
      </c>
    </row>
    <row r="124" spans="1:20" x14ac:dyDescent="0.25">
      <c r="A124" s="10" t="s">
        <v>656</v>
      </c>
      <c r="B124" s="10" t="s">
        <v>657</v>
      </c>
      <c r="C124" s="11">
        <v>101099232</v>
      </c>
      <c r="D124" s="11">
        <v>25</v>
      </c>
      <c r="E124" s="11">
        <v>21.63</v>
      </c>
      <c r="F124" s="12">
        <v>4.8750000000000002E-2</v>
      </c>
      <c r="G124" s="12">
        <v>5.6300000000000003E-2</v>
      </c>
      <c r="H124" s="7">
        <v>4709</v>
      </c>
      <c r="I124" s="10" t="s">
        <v>614</v>
      </c>
      <c r="J124" s="10" t="s">
        <v>615</v>
      </c>
      <c r="K124" s="10" t="s">
        <v>151</v>
      </c>
      <c r="L124" s="11">
        <v>435374085</v>
      </c>
      <c r="M124" s="10" t="s">
        <v>23</v>
      </c>
      <c r="N124" s="10" t="s">
        <v>614</v>
      </c>
      <c r="O124" s="10" t="s">
        <v>236</v>
      </c>
      <c r="P124" s="10">
        <v>12.69</v>
      </c>
      <c r="Q124" s="10" t="s">
        <v>656</v>
      </c>
      <c r="S124">
        <v>1.2191000000000001</v>
      </c>
      <c r="T124" s="20">
        <f>S124/E124</f>
        <v>5.6361534905224234E-2</v>
      </c>
    </row>
    <row r="125" spans="1:20" x14ac:dyDescent="0.25">
      <c r="A125" s="10" t="s">
        <v>704</v>
      </c>
      <c r="B125" s="10" t="s">
        <v>705</v>
      </c>
      <c r="C125" s="11">
        <v>245310000</v>
      </c>
      <c r="D125" s="11">
        <v>25</v>
      </c>
      <c r="E125" s="11">
        <v>18.87</v>
      </c>
      <c r="F125" s="12">
        <v>4.2500000000000003E-2</v>
      </c>
      <c r="G125" s="12">
        <v>5.6300000000000003E-2</v>
      </c>
      <c r="H125" s="7">
        <v>15283</v>
      </c>
      <c r="I125" s="10" t="s">
        <v>706</v>
      </c>
      <c r="J125" s="10" t="s">
        <v>707</v>
      </c>
      <c r="K125" s="10" t="s">
        <v>22</v>
      </c>
      <c r="L125" s="11">
        <v>11331981679</v>
      </c>
      <c r="M125" s="10" t="s">
        <v>23</v>
      </c>
      <c r="N125" s="10" t="s">
        <v>706</v>
      </c>
      <c r="O125" s="10" t="s">
        <v>346</v>
      </c>
      <c r="P125" s="10">
        <v>118.41</v>
      </c>
      <c r="Q125" s="10" t="s">
        <v>704</v>
      </c>
      <c r="S125" t="s">
        <v>703</v>
      </c>
      <c r="T125" s="20">
        <f>S125/E125</f>
        <v>5.63063063063063E-2</v>
      </c>
    </row>
    <row r="126" spans="1:20" ht="15.75" x14ac:dyDescent="0.25">
      <c r="A126" s="10" t="s">
        <v>495</v>
      </c>
      <c r="B126" s="10" t="s">
        <v>496</v>
      </c>
      <c r="C126" s="11">
        <v>4823562</v>
      </c>
      <c r="D126" s="11">
        <v>25</v>
      </c>
      <c r="E126" s="11">
        <v>25.29</v>
      </c>
      <c r="F126" s="12">
        <v>5.6250000000000001E-2</v>
      </c>
      <c r="G126" s="12">
        <v>5.5599999999999997E-2</v>
      </c>
      <c r="H126" s="7">
        <v>16312</v>
      </c>
      <c r="I126" s="10" t="s">
        <v>497</v>
      </c>
      <c r="J126" s="10" t="s">
        <v>498</v>
      </c>
      <c r="K126" s="10" t="s">
        <v>22</v>
      </c>
      <c r="L126" s="11">
        <v>36407640000</v>
      </c>
      <c r="M126" s="10" t="s">
        <v>23</v>
      </c>
      <c r="N126" s="10" t="s">
        <v>497</v>
      </c>
      <c r="O126" s="4" t="s">
        <v>499</v>
      </c>
      <c r="P126" s="10">
        <v>98.66</v>
      </c>
      <c r="Q126" s="10" t="s">
        <v>495</v>
      </c>
      <c r="R126" t="s">
        <v>495</v>
      </c>
      <c r="S126" t="s">
        <v>500</v>
      </c>
      <c r="T126" s="20">
        <f>S126/E126</f>
        <v>5.5603005140371684E-2</v>
      </c>
    </row>
    <row r="127" spans="1:20" x14ac:dyDescent="0.25">
      <c r="A127" s="10" t="s">
        <v>612</v>
      </c>
      <c r="B127" s="10" t="s">
        <v>613</v>
      </c>
      <c r="C127" s="11">
        <v>102439000</v>
      </c>
      <c r="D127" s="11">
        <v>25</v>
      </c>
      <c r="E127" s="11">
        <v>22.9</v>
      </c>
      <c r="F127" s="12">
        <v>0.05</v>
      </c>
      <c r="G127" s="12">
        <v>5.4600000000000003E-2</v>
      </c>
      <c r="H127" s="7">
        <v>15704</v>
      </c>
      <c r="I127" s="10" t="s">
        <v>614</v>
      </c>
      <c r="J127" s="10" t="s">
        <v>615</v>
      </c>
      <c r="K127" s="10" t="s">
        <v>151</v>
      </c>
      <c r="L127" s="11">
        <v>435374085</v>
      </c>
      <c r="M127" s="10" t="s">
        <v>23</v>
      </c>
      <c r="N127" s="10" t="s">
        <v>614</v>
      </c>
      <c r="O127" s="10" t="s">
        <v>236</v>
      </c>
      <c r="P127" s="10">
        <v>12.69</v>
      </c>
      <c r="Q127" s="10" t="s">
        <v>612</v>
      </c>
      <c r="S127">
        <v>1.25</v>
      </c>
      <c r="T127" s="20">
        <f>S127/E127</f>
        <v>5.458515283842795E-2</v>
      </c>
    </row>
    <row r="128" spans="1:20" x14ac:dyDescent="0.25">
      <c r="A128" s="10" t="s">
        <v>173</v>
      </c>
      <c r="B128" s="10" t="s">
        <v>174</v>
      </c>
      <c r="C128" s="11">
        <v>90440000</v>
      </c>
      <c r="D128" s="11">
        <v>25</v>
      </c>
      <c r="E128" s="11">
        <v>16.149999999999999</v>
      </c>
      <c r="F128" s="12">
        <v>7.0000000000000007E-2</v>
      </c>
      <c r="G128" s="12">
        <v>0.1084</v>
      </c>
      <c r="H128" s="7">
        <v>17280</v>
      </c>
      <c r="I128" s="10" t="s">
        <v>175</v>
      </c>
      <c r="J128" s="10" t="s">
        <v>176</v>
      </c>
      <c r="K128" s="10" t="s">
        <v>22</v>
      </c>
      <c r="L128" s="11">
        <v>216158022</v>
      </c>
      <c r="M128" s="10" t="s">
        <v>23</v>
      </c>
      <c r="N128" s="10" t="s">
        <v>175</v>
      </c>
      <c r="O128" s="10" t="s">
        <v>177</v>
      </c>
      <c r="P128" s="10">
        <v>3.97</v>
      </c>
      <c r="Q128" s="10" t="s">
        <v>173</v>
      </c>
      <c r="S128" t="s">
        <v>167</v>
      </c>
      <c r="T128" s="20">
        <f>S128/E128</f>
        <v>5.41795665634675E-2</v>
      </c>
    </row>
    <row r="129" spans="1:20" x14ac:dyDescent="0.25">
      <c r="A129" s="10" t="s">
        <v>604</v>
      </c>
      <c r="B129" s="10" t="s">
        <v>605</v>
      </c>
      <c r="C129" s="11">
        <v>27589200</v>
      </c>
      <c r="D129" s="11">
        <v>25</v>
      </c>
      <c r="E129" s="11">
        <v>22.99</v>
      </c>
      <c r="F129" s="12">
        <v>0.05</v>
      </c>
      <c r="G129" s="12">
        <v>5.4399999999999997E-2</v>
      </c>
      <c r="H129" s="7">
        <v>1234</v>
      </c>
      <c r="I129" s="10" t="s">
        <v>525</v>
      </c>
      <c r="J129" s="10" t="s">
        <v>526</v>
      </c>
      <c r="K129" s="10" t="s">
        <v>22</v>
      </c>
      <c r="L129" s="11">
        <v>23288704887</v>
      </c>
      <c r="M129" s="10" t="s">
        <v>23</v>
      </c>
      <c r="N129" s="10" t="s">
        <v>525</v>
      </c>
      <c r="O129" s="10" t="s">
        <v>527</v>
      </c>
      <c r="P129" s="10">
        <v>112.7</v>
      </c>
      <c r="Q129" s="10" t="s">
        <v>604</v>
      </c>
      <c r="S129" t="s">
        <v>606</v>
      </c>
      <c r="T129" s="20">
        <f>S129/E129</f>
        <v>5.4153979991300574E-2</v>
      </c>
    </row>
    <row r="130" spans="1:20" x14ac:dyDescent="0.25">
      <c r="A130" s="10" t="s">
        <v>616</v>
      </c>
      <c r="B130" s="10" t="s">
        <v>617</v>
      </c>
      <c r="C130" s="11">
        <v>76803600</v>
      </c>
      <c r="D130" s="11">
        <v>25</v>
      </c>
      <c r="E130" s="11">
        <v>22.39</v>
      </c>
      <c r="F130" s="12">
        <v>0.05</v>
      </c>
      <c r="G130" s="12">
        <v>5.5800000000000002E-2</v>
      </c>
      <c r="H130" s="7">
        <v>3160</v>
      </c>
      <c r="I130" s="10" t="s">
        <v>239</v>
      </c>
      <c r="J130" s="10" t="s">
        <v>240</v>
      </c>
      <c r="K130" s="10" t="s">
        <v>235</v>
      </c>
      <c r="L130" s="11">
        <v>778233020</v>
      </c>
      <c r="M130" s="10" t="s">
        <v>23</v>
      </c>
      <c r="N130" s="10" t="s">
        <v>239</v>
      </c>
      <c r="O130" s="10" t="s">
        <v>236</v>
      </c>
      <c r="P130" s="10">
        <v>4.97</v>
      </c>
      <c r="Q130" s="10" t="s">
        <v>616</v>
      </c>
      <c r="S130">
        <v>1.2082999999999999</v>
      </c>
      <c r="T130" s="20">
        <f>S130/E130</f>
        <v>5.3966056275122819E-2</v>
      </c>
    </row>
    <row r="131" spans="1:20" x14ac:dyDescent="0.25">
      <c r="A131" s="10" t="s">
        <v>618</v>
      </c>
      <c r="B131" s="10" t="s">
        <v>619</v>
      </c>
      <c r="C131" s="11">
        <v>55896000</v>
      </c>
      <c r="D131" s="11">
        <v>25</v>
      </c>
      <c r="E131" s="11">
        <v>23.29</v>
      </c>
      <c r="F131" s="12">
        <v>0.05</v>
      </c>
      <c r="G131" s="12">
        <v>5.3699999999999998E-2</v>
      </c>
      <c r="H131" s="7">
        <v>2703</v>
      </c>
      <c r="I131" s="10" t="s">
        <v>620</v>
      </c>
      <c r="J131" s="10" t="s">
        <v>621</v>
      </c>
      <c r="K131" s="10" t="s">
        <v>151</v>
      </c>
      <c r="L131" s="11">
        <v>124326026</v>
      </c>
      <c r="M131" s="10" t="s">
        <v>23</v>
      </c>
      <c r="N131" s="10" t="s">
        <v>620</v>
      </c>
      <c r="O131" s="10" t="s">
        <v>236</v>
      </c>
      <c r="P131" s="10">
        <v>4.2</v>
      </c>
      <c r="Q131" s="10" t="s">
        <v>618</v>
      </c>
      <c r="S131" t="s">
        <v>611</v>
      </c>
      <c r="T131" s="20">
        <f>S131/E131</f>
        <v>5.3671103477887505E-2</v>
      </c>
    </row>
    <row r="132" spans="1:20" x14ac:dyDescent="0.25">
      <c r="A132" s="10" t="s">
        <v>713</v>
      </c>
      <c r="B132" s="10" t="s">
        <v>714</v>
      </c>
      <c r="C132" s="11">
        <v>383500000</v>
      </c>
      <c r="D132" s="11">
        <v>25</v>
      </c>
      <c r="E132" s="11">
        <v>19.18</v>
      </c>
      <c r="F132" s="12">
        <v>4.1250000000000002E-2</v>
      </c>
      <c r="G132" s="12">
        <v>5.3800000000000001E-2</v>
      </c>
      <c r="H132" s="7">
        <v>102387</v>
      </c>
      <c r="I132" s="10" t="s">
        <v>497</v>
      </c>
      <c r="J132" s="10" t="s">
        <v>498</v>
      </c>
      <c r="K132" s="10" t="s">
        <v>22</v>
      </c>
      <c r="L132" s="11">
        <v>36407640000</v>
      </c>
      <c r="M132" s="10" t="s">
        <v>23</v>
      </c>
      <c r="N132" s="10" t="s">
        <v>497</v>
      </c>
      <c r="O132" s="10" t="s">
        <v>499</v>
      </c>
      <c r="P132" s="10">
        <v>98.66</v>
      </c>
      <c r="Q132" s="10" t="s">
        <v>713</v>
      </c>
      <c r="R132" t="s">
        <v>713</v>
      </c>
      <c r="S132" t="s">
        <v>715</v>
      </c>
      <c r="T132" s="20">
        <f>S132/E132</f>
        <v>5.346715328467154E-2</v>
      </c>
    </row>
    <row r="133" spans="1:20" x14ac:dyDescent="0.25">
      <c r="A133" s="10" t="s">
        <v>662</v>
      </c>
      <c r="B133" s="10" t="s">
        <v>663</v>
      </c>
      <c r="C133" s="11">
        <v>196812000</v>
      </c>
      <c r="D133" s="11">
        <v>50</v>
      </c>
      <c r="E133" s="11">
        <v>44.73</v>
      </c>
      <c r="F133" s="12">
        <v>4.7500000000000001E-2</v>
      </c>
      <c r="G133" s="12">
        <v>5.3099999999999987E-2</v>
      </c>
      <c r="H133" s="7">
        <v>2137</v>
      </c>
      <c r="I133" s="10" t="s">
        <v>664</v>
      </c>
      <c r="J133" s="10" t="s">
        <v>665</v>
      </c>
      <c r="K133" s="10" t="s">
        <v>22</v>
      </c>
      <c r="L133" s="11">
        <v>39762557236</v>
      </c>
      <c r="M133" s="10" t="s">
        <v>23</v>
      </c>
      <c r="N133" s="10" t="s">
        <v>666</v>
      </c>
      <c r="O133" s="10" t="s">
        <v>667</v>
      </c>
      <c r="P133" s="10">
        <v>11.74</v>
      </c>
      <c r="Q133" s="10" t="s">
        <v>662</v>
      </c>
      <c r="S133" t="s">
        <v>668</v>
      </c>
      <c r="T133" s="20">
        <f>S133/E133</f>
        <v>5.3246143527833668E-2</v>
      </c>
    </row>
    <row r="134" spans="1:20" x14ac:dyDescent="0.25">
      <c r="A134" s="10" t="s">
        <v>601</v>
      </c>
      <c r="B134" s="10" t="s">
        <v>602</v>
      </c>
      <c r="C134" s="11">
        <v>254400000</v>
      </c>
      <c r="D134" s="11">
        <v>25</v>
      </c>
      <c r="E134" s="11">
        <v>21.27</v>
      </c>
      <c r="F134" s="12">
        <v>0.05</v>
      </c>
      <c r="G134" s="12">
        <v>5.8799999999999998E-2</v>
      </c>
      <c r="H134" s="7">
        <v>16222</v>
      </c>
      <c r="I134" s="10" t="s">
        <v>221</v>
      </c>
      <c r="J134" s="10" t="s">
        <v>222</v>
      </c>
      <c r="K134" s="10" t="s">
        <v>22</v>
      </c>
      <c r="L134" s="11">
        <v>1141279420</v>
      </c>
      <c r="M134" s="10" t="s">
        <v>23</v>
      </c>
      <c r="N134" s="10" t="s">
        <v>221</v>
      </c>
      <c r="O134" s="10" t="s">
        <v>223</v>
      </c>
      <c r="P134" s="10">
        <v>33.255000000000003</v>
      </c>
      <c r="Q134" s="10" t="s">
        <v>601</v>
      </c>
      <c r="S134" t="s">
        <v>603</v>
      </c>
      <c r="T134" s="20">
        <f>S134/E134</f>
        <v>5.3220498354489887E-2</v>
      </c>
    </row>
    <row r="135" spans="1:20" x14ac:dyDescent="0.25">
      <c r="A135" s="10" t="s">
        <v>658</v>
      </c>
      <c r="B135" s="10" t="s">
        <v>659</v>
      </c>
      <c r="C135" s="11">
        <v>32270000</v>
      </c>
      <c r="D135" s="11">
        <v>25</v>
      </c>
      <c r="E135" s="11">
        <v>23</v>
      </c>
      <c r="F135" s="12">
        <v>4.8750000000000002E-2</v>
      </c>
      <c r="G135" s="12">
        <v>5.2999999999999999E-2</v>
      </c>
      <c r="H135" s="7">
        <v>3070</v>
      </c>
      <c r="I135" s="10" t="s">
        <v>660</v>
      </c>
      <c r="J135" s="10" t="s">
        <v>661</v>
      </c>
      <c r="K135" s="10" t="s">
        <v>22</v>
      </c>
      <c r="L135" s="11">
        <v>63997816</v>
      </c>
      <c r="M135" s="10" t="s">
        <v>23</v>
      </c>
      <c r="N135" s="10" t="s">
        <v>660</v>
      </c>
      <c r="O135" s="10" t="s">
        <v>236</v>
      </c>
      <c r="P135" s="10">
        <v>8.35</v>
      </c>
      <c r="Q135" s="10" t="s">
        <v>658</v>
      </c>
      <c r="S135" t="s">
        <v>276</v>
      </c>
      <c r="T135" s="20">
        <f>S135/E135</f>
        <v>5.299130434782609E-2</v>
      </c>
    </row>
    <row r="136" spans="1:20" x14ac:dyDescent="0.25">
      <c r="A136" s="10" t="s">
        <v>652</v>
      </c>
      <c r="B136" s="10" t="s">
        <v>653</v>
      </c>
      <c r="C136" s="11">
        <v>46100000</v>
      </c>
      <c r="D136" s="11">
        <v>25</v>
      </c>
      <c r="E136" s="11">
        <v>23.05</v>
      </c>
      <c r="F136" s="12">
        <v>4.8750000000000002E-2</v>
      </c>
      <c r="G136" s="12">
        <v>5.2900000000000003E-2</v>
      </c>
      <c r="H136" s="7">
        <v>1624</v>
      </c>
      <c r="I136" s="10" t="s">
        <v>654</v>
      </c>
      <c r="J136" s="10" t="s">
        <v>655</v>
      </c>
      <c r="K136" s="10" t="s">
        <v>151</v>
      </c>
      <c r="L136" s="11">
        <v>330018450</v>
      </c>
      <c r="M136" s="10" t="s">
        <v>23</v>
      </c>
      <c r="N136" s="10" t="s">
        <v>654</v>
      </c>
      <c r="O136" s="10" t="s">
        <v>201</v>
      </c>
      <c r="P136" s="10">
        <v>11.63</v>
      </c>
      <c r="Q136" s="10" t="s">
        <v>652</v>
      </c>
      <c r="S136" t="s">
        <v>276</v>
      </c>
      <c r="T136" s="20">
        <f>S136/E136</f>
        <v>5.2876355748373106E-2</v>
      </c>
    </row>
    <row r="137" spans="1:20" ht="15.75" x14ac:dyDescent="0.25">
      <c r="A137" s="10" t="s">
        <v>622</v>
      </c>
      <c r="B137" s="10" t="s">
        <v>623</v>
      </c>
      <c r="C137" s="11">
        <v>259524000</v>
      </c>
      <c r="D137" s="11">
        <v>25</v>
      </c>
      <c r="E137" s="11">
        <v>24.03</v>
      </c>
      <c r="F137" s="12">
        <v>0.05</v>
      </c>
      <c r="G137" s="12">
        <v>5.1999999999999998E-2</v>
      </c>
      <c r="H137" s="7">
        <v>19599</v>
      </c>
      <c r="I137" s="10" t="s">
        <v>557</v>
      </c>
      <c r="J137" s="10" t="s">
        <v>558</v>
      </c>
      <c r="K137" s="10" t="s">
        <v>22</v>
      </c>
      <c r="L137" s="11">
        <v>75586554448</v>
      </c>
      <c r="M137" s="10" t="s">
        <v>23</v>
      </c>
      <c r="N137" s="10" t="s">
        <v>622</v>
      </c>
      <c r="O137" s="4" t="s">
        <v>624</v>
      </c>
      <c r="P137" s="10">
        <v>23.77</v>
      </c>
      <c r="Q137" s="10" t="s">
        <v>622</v>
      </c>
      <c r="S137">
        <v>1.258</v>
      </c>
      <c r="T137" s="20">
        <f>S137/E137</f>
        <v>5.2351227632126504E-2</v>
      </c>
    </row>
    <row r="138" spans="1:20" x14ac:dyDescent="0.25">
      <c r="A138" s="10" t="s">
        <v>256</v>
      </c>
      <c r="B138" s="10" t="s">
        <v>257</v>
      </c>
      <c r="C138" s="11">
        <v>72600000</v>
      </c>
      <c r="D138" s="11">
        <v>25</v>
      </c>
      <c r="E138" s="11">
        <v>16.5</v>
      </c>
      <c r="F138" s="12">
        <v>6.6250000000000003E-2</v>
      </c>
      <c r="G138" s="12">
        <v>0.1004</v>
      </c>
      <c r="H138" s="7">
        <v>4498</v>
      </c>
      <c r="I138" s="10" t="s">
        <v>124</v>
      </c>
      <c r="J138" s="10" t="s">
        <v>125</v>
      </c>
      <c r="K138" s="10" t="s">
        <v>22</v>
      </c>
      <c r="L138" s="11">
        <v>170856138</v>
      </c>
      <c r="M138" s="10" t="s">
        <v>23</v>
      </c>
      <c r="N138" s="10" t="s">
        <v>124</v>
      </c>
      <c r="O138" s="10" t="s">
        <v>258</v>
      </c>
      <c r="P138" s="10">
        <v>1.95</v>
      </c>
      <c r="Q138" s="10" t="s">
        <v>256</v>
      </c>
      <c r="S138" t="s">
        <v>259</v>
      </c>
      <c r="T138" s="20">
        <f>S138/E138</f>
        <v>5.0187878787878781E-2</v>
      </c>
    </row>
    <row r="139" spans="1:20" ht="15.75" customHeight="1" x14ac:dyDescent="0.25">
      <c r="A139" s="10" t="s">
        <v>719</v>
      </c>
      <c r="B139" s="10" t="s">
        <v>720</v>
      </c>
      <c r="C139" s="11">
        <v>29295000</v>
      </c>
      <c r="D139" s="11">
        <v>25</v>
      </c>
      <c r="E139" s="11">
        <v>20.93</v>
      </c>
      <c r="F139" s="12">
        <v>0.03</v>
      </c>
      <c r="G139" s="12">
        <v>3.6600000000000001E-2</v>
      </c>
      <c r="H139" s="9">
        <v>617</v>
      </c>
      <c r="I139" s="10" t="s">
        <v>382</v>
      </c>
      <c r="J139" s="10" t="s">
        <v>383</v>
      </c>
      <c r="K139" s="10" t="s">
        <v>22</v>
      </c>
      <c r="L139" s="11">
        <v>117286089554</v>
      </c>
      <c r="M139" s="10" t="s">
        <v>23</v>
      </c>
      <c r="N139" s="10" t="s">
        <v>320</v>
      </c>
      <c r="P139" s="10">
        <v>41.003599999999999</v>
      </c>
      <c r="Q139" s="10" t="s">
        <v>719</v>
      </c>
      <c r="S139" t="s">
        <v>721</v>
      </c>
      <c r="T139" s="20">
        <f>S139/E139</f>
        <v>3.6330625895843287E-2</v>
      </c>
    </row>
    <row r="140" spans="1:20" x14ac:dyDescent="0.25">
      <c r="A140" s="10" t="s">
        <v>162</v>
      </c>
      <c r="B140" s="10" t="s">
        <v>163</v>
      </c>
      <c r="C140" s="11">
        <v>100120000</v>
      </c>
      <c r="D140" s="11">
        <v>25</v>
      </c>
      <c r="E140" s="11">
        <v>25.03</v>
      </c>
      <c r="F140" s="12">
        <v>7.0000000000000007E-2</v>
      </c>
      <c r="G140" s="12">
        <v>6.9900000000000004E-2</v>
      </c>
      <c r="H140" s="7">
        <v>15236</v>
      </c>
      <c r="I140" s="10" t="s">
        <v>164</v>
      </c>
      <c r="J140" s="10" t="s">
        <v>165</v>
      </c>
      <c r="K140" s="10" t="s">
        <v>133</v>
      </c>
      <c r="L140" s="11">
        <v>1337205727</v>
      </c>
      <c r="M140" s="10" t="s">
        <v>23</v>
      </c>
      <c r="N140" s="10" t="s">
        <v>164</v>
      </c>
      <c r="O140" s="10" t="s">
        <v>166</v>
      </c>
      <c r="P140" s="10">
        <v>11.99</v>
      </c>
      <c r="Q140" s="10" t="s">
        <v>162</v>
      </c>
      <c r="S140" t="s">
        <v>167</v>
      </c>
      <c r="T140" s="20">
        <f>S140/E140</f>
        <v>3.495805033959249E-2</v>
      </c>
    </row>
    <row r="141" spans="1:20" x14ac:dyDescent="0.25">
      <c r="A141" s="10" t="s">
        <v>380</v>
      </c>
      <c r="B141" s="10" t="s">
        <v>381</v>
      </c>
      <c r="C141" s="11">
        <v>59388000</v>
      </c>
      <c r="D141" s="11">
        <v>25</v>
      </c>
      <c r="E141" s="11">
        <v>21.21</v>
      </c>
      <c r="F141" s="12">
        <v>6.1249999999999999E-2</v>
      </c>
      <c r="G141" s="12">
        <v>6.08E-2</v>
      </c>
      <c r="H141" s="7">
        <v>1205</v>
      </c>
      <c r="I141" s="10" t="s">
        <v>382</v>
      </c>
      <c r="J141" s="10" t="s">
        <v>383</v>
      </c>
      <c r="K141" s="10" t="s">
        <v>22</v>
      </c>
      <c r="L141" s="11">
        <v>117286089554</v>
      </c>
      <c r="M141" s="10" t="s">
        <v>23</v>
      </c>
      <c r="N141" s="10" t="s">
        <v>382</v>
      </c>
      <c r="O141" s="10" t="s">
        <v>223</v>
      </c>
      <c r="P141" s="10">
        <v>345.58</v>
      </c>
      <c r="Q141" s="10" t="s">
        <v>380</v>
      </c>
      <c r="S141" t="s">
        <v>384</v>
      </c>
      <c r="T141" s="20">
        <f>S141/E141</f>
        <v>3.0518623290900517E-2</v>
      </c>
    </row>
    <row r="142" spans="1:20" x14ac:dyDescent="0.25">
      <c r="A142" s="10" t="s">
        <v>479</v>
      </c>
      <c r="B142" s="10" t="s">
        <v>480</v>
      </c>
      <c r="C142" s="11">
        <v>611520000</v>
      </c>
      <c r="D142" s="11">
        <v>25</v>
      </c>
      <c r="E142" s="11">
        <v>25.48</v>
      </c>
      <c r="F142" s="12">
        <v>5.6500000000000002E-2</v>
      </c>
      <c r="G142" s="12">
        <v>5.5399999999999998E-2</v>
      </c>
      <c r="H142" s="7">
        <v>35815</v>
      </c>
      <c r="I142" s="10" t="s">
        <v>481</v>
      </c>
      <c r="J142" s="10" t="s">
        <v>482</v>
      </c>
      <c r="K142" s="10" t="s">
        <v>22</v>
      </c>
      <c r="L142" s="11">
        <v>167199949679</v>
      </c>
      <c r="M142" s="10" t="s">
        <v>23</v>
      </c>
      <c r="N142" s="10" t="s">
        <v>481</v>
      </c>
      <c r="O142" s="10" t="s">
        <v>483</v>
      </c>
      <c r="P142" s="10">
        <v>83.34</v>
      </c>
      <c r="Q142" s="10" t="s">
        <v>479</v>
      </c>
      <c r="R142" t="s">
        <v>479</v>
      </c>
      <c r="S142" t="s">
        <v>484</v>
      </c>
      <c r="T142" s="20">
        <f>S142/E142</f>
        <v>2.7562794348508637E-2</v>
      </c>
    </row>
    <row r="143" spans="1:20" x14ac:dyDescent="0.25">
      <c r="A143" s="10" t="s">
        <v>271</v>
      </c>
      <c r="B143" s="10" t="s">
        <v>272</v>
      </c>
      <c r="C143" s="11">
        <v>377820000</v>
      </c>
      <c r="D143" s="11">
        <v>25</v>
      </c>
      <c r="E143" s="11">
        <v>20.99</v>
      </c>
      <c r="F143" s="12">
        <v>6.5000000000000002E-2</v>
      </c>
      <c r="G143" s="12">
        <v>2.64E-2</v>
      </c>
      <c r="H143" s="7">
        <v>23773</v>
      </c>
      <c r="I143" s="10" t="s">
        <v>186</v>
      </c>
      <c r="J143" s="10" t="s">
        <v>187</v>
      </c>
      <c r="L143" s="11">
        <v>0</v>
      </c>
      <c r="M143" s="10" t="s">
        <v>23</v>
      </c>
      <c r="N143" s="10" t="s">
        <v>212</v>
      </c>
      <c r="O143" s="10" t="s">
        <v>213</v>
      </c>
      <c r="P143" s="10">
        <v>4.58</v>
      </c>
      <c r="Q143" s="10" t="s">
        <v>271</v>
      </c>
      <c r="S143" t="s">
        <v>273</v>
      </c>
      <c r="T143" s="20">
        <f>S143/E143</f>
        <v>2.6393520724154365E-2</v>
      </c>
    </row>
    <row r="144" spans="1:20" x14ac:dyDescent="0.25">
      <c r="A144" s="10" t="s">
        <v>210</v>
      </c>
      <c r="B144" s="10" t="s">
        <v>211</v>
      </c>
      <c r="C144" s="11">
        <v>425200000</v>
      </c>
      <c r="D144" s="11">
        <v>25</v>
      </c>
      <c r="E144" s="11">
        <v>21.26</v>
      </c>
      <c r="F144" s="12">
        <v>6.7500000000000004E-2</v>
      </c>
      <c r="G144" s="12">
        <v>2.5100000000000001E-2</v>
      </c>
      <c r="H144" s="7">
        <v>27230</v>
      </c>
      <c r="I144" s="10" t="s">
        <v>186</v>
      </c>
      <c r="J144" s="10" t="s">
        <v>187</v>
      </c>
      <c r="L144" s="11">
        <v>0</v>
      </c>
      <c r="M144" s="10" t="s">
        <v>23</v>
      </c>
      <c r="N144" s="10" t="s">
        <v>212</v>
      </c>
      <c r="O144" s="10" t="s">
        <v>213</v>
      </c>
      <c r="P144" s="10">
        <v>4.58</v>
      </c>
      <c r="Q144" s="10" t="s">
        <v>210</v>
      </c>
      <c r="S144" t="s">
        <v>214</v>
      </c>
      <c r="T144" s="20">
        <f>S144/E144</f>
        <v>2.5098777046095953E-2</v>
      </c>
    </row>
    <row r="145" spans="1:20" x14ac:dyDescent="0.25">
      <c r="A145" s="10" t="s">
        <v>531</v>
      </c>
      <c r="B145" s="10" t="s">
        <v>532</v>
      </c>
      <c r="C145" s="11">
        <v>3037500000</v>
      </c>
      <c r="D145" s="11">
        <v>25</v>
      </c>
      <c r="E145" s="11">
        <v>60.75</v>
      </c>
      <c r="F145" s="12">
        <v>5.5E-2</v>
      </c>
      <c r="G145" s="12">
        <v>2.2599999999999999E-2</v>
      </c>
      <c r="H145" s="7">
        <v>26924</v>
      </c>
      <c r="I145" s="10" t="s">
        <v>533</v>
      </c>
      <c r="J145" s="10" t="s">
        <v>534</v>
      </c>
      <c r="K145" s="10" t="s">
        <v>35</v>
      </c>
      <c r="L145" s="11">
        <v>22349036795</v>
      </c>
      <c r="M145" s="10" t="s">
        <v>23</v>
      </c>
      <c r="N145" s="10" t="s">
        <v>535</v>
      </c>
      <c r="O145" s="10" t="s">
        <v>66</v>
      </c>
      <c r="P145" s="10">
        <v>0.66</v>
      </c>
      <c r="Q145" s="10" t="s">
        <v>531</v>
      </c>
      <c r="S145" t="s">
        <v>519</v>
      </c>
      <c r="T145" s="20">
        <f>S145/E145</f>
        <v>2.2633744855967079E-2</v>
      </c>
    </row>
    <row r="146" spans="1:20" x14ac:dyDescent="0.25">
      <c r="A146" s="10" t="s">
        <v>722</v>
      </c>
      <c r="B146" s="10" t="s">
        <v>723</v>
      </c>
      <c r="C146" s="11">
        <v>371000000</v>
      </c>
      <c r="D146" s="11">
        <v>82</v>
      </c>
      <c r="E146" s="11">
        <v>53</v>
      </c>
      <c r="F146" s="12">
        <v>0.02</v>
      </c>
      <c r="G146" s="12">
        <v>3.0800000000000001E-2</v>
      </c>
      <c r="H146" s="7">
        <v>1101</v>
      </c>
      <c r="I146" s="10" t="s">
        <v>724</v>
      </c>
      <c r="J146" s="10" t="s">
        <v>725</v>
      </c>
      <c r="K146" s="10" t="s">
        <v>22</v>
      </c>
      <c r="L146" s="11">
        <v>177117782516</v>
      </c>
      <c r="M146" s="10" t="s">
        <v>23</v>
      </c>
      <c r="N146" s="10" t="s">
        <v>726</v>
      </c>
      <c r="O146" s="10" t="s">
        <v>727</v>
      </c>
      <c r="P146" s="10">
        <v>29.63</v>
      </c>
      <c r="Q146" s="10" t="s">
        <v>722</v>
      </c>
      <c r="S146" t="s">
        <v>728</v>
      </c>
      <c r="T146" s="20">
        <f>S146/E146</f>
        <v>2.2169811320754719E-2</v>
      </c>
    </row>
    <row r="147" spans="1:20" x14ac:dyDescent="0.25">
      <c r="A147" s="10" t="s">
        <v>375</v>
      </c>
      <c r="B147" s="10" t="s">
        <v>376</v>
      </c>
      <c r="C147" s="11">
        <v>132496000</v>
      </c>
      <c r="D147" s="11">
        <v>25</v>
      </c>
      <c r="E147" s="11">
        <v>25.48</v>
      </c>
      <c r="F147" s="12">
        <v>6.1249999999999999E-2</v>
      </c>
      <c r="G147" s="12">
        <v>6.0100000000000001E-2</v>
      </c>
      <c r="H147" s="7">
        <v>3657</v>
      </c>
      <c r="I147" s="10" t="s">
        <v>377</v>
      </c>
      <c r="J147" s="10" t="s">
        <v>378</v>
      </c>
      <c r="K147" s="10" t="s">
        <v>22</v>
      </c>
      <c r="L147" s="11">
        <v>4604465323</v>
      </c>
      <c r="M147" s="10" t="s">
        <v>23</v>
      </c>
      <c r="N147" s="10" t="s">
        <v>377</v>
      </c>
      <c r="O147" s="10" t="s">
        <v>333</v>
      </c>
      <c r="P147" s="10">
        <v>64.069999999999993</v>
      </c>
      <c r="Q147" s="10" t="s">
        <v>375</v>
      </c>
      <c r="S147" t="s">
        <v>379</v>
      </c>
      <c r="T147" s="20">
        <f>S147/E147</f>
        <v>2.0031397174254315E-2</v>
      </c>
    </row>
    <row r="148" spans="1:20" x14ac:dyDescent="0.25">
      <c r="A148" s="10" t="s">
        <v>367</v>
      </c>
      <c r="B148" s="10" t="s">
        <v>368</v>
      </c>
      <c r="C148" s="11">
        <v>47680000</v>
      </c>
      <c r="D148" s="11">
        <v>25</v>
      </c>
      <c r="E148" s="11">
        <v>23.84</v>
      </c>
      <c r="F148" s="12">
        <v>6.2E-2</v>
      </c>
      <c r="G148" s="12">
        <v>6.5000000000000002E-2</v>
      </c>
      <c r="H148" s="7">
        <v>4801</v>
      </c>
      <c r="I148" s="10" t="s">
        <v>164</v>
      </c>
      <c r="J148" s="10" t="s">
        <v>165</v>
      </c>
      <c r="K148" s="10" t="s">
        <v>133</v>
      </c>
      <c r="L148" s="11">
        <v>1337205727</v>
      </c>
      <c r="M148" s="10" t="s">
        <v>23</v>
      </c>
      <c r="N148" s="10" t="s">
        <v>164</v>
      </c>
      <c r="O148" s="10" t="s">
        <v>166</v>
      </c>
      <c r="P148" s="10">
        <v>11.99</v>
      </c>
      <c r="Q148" s="10" t="s">
        <v>367</v>
      </c>
      <c r="S148" t="s">
        <v>369</v>
      </c>
      <c r="T148" s="20">
        <f>S148/E148</f>
        <v>1.6275167785234902E-2</v>
      </c>
    </row>
    <row r="149" spans="1:20" x14ac:dyDescent="0.25">
      <c r="A149" s="10" t="s">
        <v>590</v>
      </c>
      <c r="B149" s="10" t="s">
        <v>591</v>
      </c>
      <c r="C149" s="11">
        <v>4089733</v>
      </c>
      <c r="D149" s="11">
        <v>25</v>
      </c>
      <c r="E149" s="11">
        <v>24.23</v>
      </c>
      <c r="F149" s="12">
        <v>5.0999999999999997E-2</v>
      </c>
      <c r="G149" s="12">
        <v>5.2600000000000001E-2</v>
      </c>
      <c r="H149" s="7">
        <v>12893</v>
      </c>
      <c r="I149" s="10" t="s">
        <v>592</v>
      </c>
      <c r="J149" s="10" t="s">
        <v>593</v>
      </c>
      <c r="K149" s="10" t="s">
        <v>22</v>
      </c>
      <c r="L149" s="11">
        <v>34792844013</v>
      </c>
      <c r="M149" s="10" t="s">
        <v>23</v>
      </c>
      <c r="N149" s="10" t="s">
        <v>592</v>
      </c>
      <c r="O149" s="10" t="s">
        <v>449</v>
      </c>
      <c r="P149" s="10">
        <v>135.43</v>
      </c>
      <c r="Q149" s="10" t="s">
        <v>590</v>
      </c>
      <c r="S149" t="s">
        <v>594</v>
      </c>
      <c r="T149" s="20">
        <f>S149/E149</f>
        <v>1.3153115971935615E-2</v>
      </c>
    </row>
    <row r="150" spans="1:20" ht="15.75" customHeight="1" x14ac:dyDescent="0.25">
      <c r="A150" s="10" t="s">
        <v>570</v>
      </c>
      <c r="B150" s="10" t="s">
        <v>571</v>
      </c>
      <c r="C150" s="11">
        <v>174560000</v>
      </c>
      <c r="D150" s="11">
        <v>25</v>
      </c>
      <c r="E150" s="11">
        <v>21.82</v>
      </c>
      <c r="F150" s="12">
        <v>5.1999999999999998E-2</v>
      </c>
      <c r="G150" s="12">
        <v>5.96E-2</v>
      </c>
      <c r="H150" s="7">
        <v>11783</v>
      </c>
      <c r="I150" s="10" t="s">
        <v>572</v>
      </c>
      <c r="J150" s="10" t="s">
        <v>573</v>
      </c>
      <c r="K150" s="10" t="s">
        <v>22</v>
      </c>
      <c r="L150" s="11">
        <v>6097319628</v>
      </c>
      <c r="M150" s="10" t="s">
        <v>23</v>
      </c>
      <c r="N150" s="10" t="s">
        <v>572</v>
      </c>
      <c r="O150" s="10" t="s">
        <v>114</v>
      </c>
      <c r="P150" s="10">
        <v>57.7</v>
      </c>
      <c r="Q150" s="10" t="s">
        <v>570</v>
      </c>
      <c r="S150" t="s">
        <v>574</v>
      </c>
      <c r="T150" s="20">
        <f>S150/E150</f>
        <v>1.3061411549037579E-2</v>
      </c>
    </row>
    <row r="151" spans="1:20" x14ac:dyDescent="0.25">
      <c r="A151" s="10" t="s">
        <v>147</v>
      </c>
      <c r="B151" s="10" t="s">
        <v>148</v>
      </c>
      <c r="C151" s="11">
        <v>37800000</v>
      </c>
      <c r="D151" s="11">
        <v>25</v>
      </c>
      <c r="E151" s="11">
        <v>25.2</v>
      </c>
      <c r="F151" s="12">
        <v>7.2499999999999995E-2</v>
      </c>
      <c r="G151" s="12">
        <v>7.1900000000000006E-2</v>
      </c>
      <c r="H151" s="7">
        <v>1670</v>
      </c>
      <c r="I151" s="10" t="s">
        <v>149</v>
      </c>
      <c r="J151" s="10" t="s">
        <v>150</v>
      </c>
      <c r="K151" s="10" t="s">
        <v>151</v>
      </c>
      <c r="L151" s="11">
        <v>305478442</v>
      </c>
      <c r="M151" s="10" t="s">
        <v>23</v>
      </c>
      <c r="N151" s="10" t="s">
        <v>152</v>
      </c>
      <c r="O151" s="10" t="s">
        <v>153</v>
      </c>
      <c r="P151" s="10">
        <v>12.05</v>
      </c>
      <c r="Q151" s="10" t="s">
        <v>147</v>
      </c>
      <c r="T151" s="20">
        <f>S151/E151</f>
        <v>0</v>
      </c>
    </row>
    <row r="152" spans="1:20" x14ac:dyDescent="0.25">
      <c r="A152" s="10" t="s">
        <v>168</v>
      </c>
      <c r="B152" s="10" t="s">
        <v>169</v>
      </c>
      <c r="C152" s="11">
        <v>15375786</v>
      </c>
      <c r="D152" s="11">
        <v>25</v>
      </c>
      <c r="E152" s="11">
        <v>30.15</v>
      </c>
      <c r="F152" s="12">
        <v>7.0000000000000007E-2</v>
      </c>
      <c r="G152" s="12">
        <v>5.8000000000000003E-2</v>
      </c>
      <c r="H152" s="7">
        <v>1180</v>
      </c>
      <c r="I152" s="10" t="s">
        <v>170</v>
      </c>
      <c r="J152" s="10" t="s">
        <v>171</v>
      </c>
      <c r="K152" s="10" t="s">
        <v>172</v>
      </c>
      <c r="L152" s="11">
        <v>15375786</v>
      </c>
      <c r="M152" s="10" t="s">
        <v>23</v>
      </c>
      <c r="N152" s="10" t="s">
        <v>170</v>
      </c>
      <c r="O152" s="10" t="s">
        <v>166</v>
      </c>
      <c r="P152" s="10">
        <v>1.45</v>
      </c>
      <c r="Q152" s="10" t="s">
        <v>168</v>
      </c>
      <c r="T152" s="20">
        <f>S152/E152</f>
        <v>0</v>
      </c>
    </row>
    <row r="153" spans="1:20" x14ac:dyDescent="0.25">
      <c r="A153" s="10" t="s">
        <v>318</v>
      </c>
      <c r="B153" s="10" t="s">
        <v>319</v>
      </c>
      <c r="C153" s="11">
        <v>20860000</v>
      </c>
      <c r="D153" s="11">
        <v>25</v>
      </c>
      <c r="E153" s="11">
        <v>20.86</v>
      </c>
      <c r="F153" s="12">
        <v>6.3E-2</v>
      </c>
      <c r="G153" s="12">
        <v>7.5499999999999998E-2</v>
      </c>
      <c r="H153" s="9">
        <v>554</v>
      </c>
      <c r="L153" s="11">
        <v>0</v>
      </c>
      <c r="M153" s="10" t="s">
        <v>23</v>
      </c>
      <c r="N153" s="10" t="s">
        <v>320</v>
      </c>
      <c r="P153" s="10">
        <v>41.003599999999999</v>
      </c>
      <c r="Q153" s="10" t="s">
        <v>318</v>
      </c>
      <c r="T153" s="20">
        <f>S153/E153</f>
        <v>0</v>
      </c>
    </row>
    <row r="154" spans="1:20" x14ac:dyDescent="0.25">
      <c r="A154" s="10" t="s">
        <v>356</v>
      </c>
      <c r="B154" s="10" t="s">
        <v>357</v>
      </c>
      <c r="C154" s="11">
        <v>399680000</v>
      </c>
      <c r="D154" s="11">
        <v>25</v>
      </c>
      <c r="E154" s="11">
        <v>24.98</v>
      </c>
      <c r="F154" s="12">
        <v>6.2E-2</v>
      </c>
      <c r="G154" s="12">
        <v>6.2100000000000002E-2</v>
      </c>
      <c r="H154" s="7">
        <v>40398</v>
      </c>
      <c r="I154" s="10" t="s">
        <v>358</v>
      </c>
      <c r="J154" s="10" t="s">
        <v>359</v>
      </c>
      <c r="K154" s="10" t="s">
        <v>22</v>
      </c>
      <c r="L154" s="11">
        <v>9172572503</v>
      </c>
      <c r="M154" s="10" t="s">
        <v>23</v>
      </c>
      <c r="N154" s="10" t="s">
        <v>358</v>
      </c>
      <c r="O154" s="10" t="s">
        <v>360</v>
      </c>
      <c r="P154" s="10">
        <v>142.47</v>
      </c>
      <c r="Q154" s="10" t="s">
        <v>356</v>
      </c>
      <c r="T154" s="20">
        <f>S154/E154</f>
        <v>0</v>
      </c>
    </row>
    <row r="155" spans="1:20" x14ac:dyDescent="0.25">
      <c r="A155" s="10" t="s">
        <v>370</v>
      </c>
      <c r="B155" s="10" t="s">
        <v>371</v>
      </c>
      <c r="C155" s="11">
        <v>114885000</v>
      </c>
      <c r="D155" s="11">
        <v>25</v>
      </c>
      <c r="E155" s="11">
        <v>21.01</v>
      </c>
      <c r="F155" s="12">
        <v>6.1249999999999999E-2</v>
      </c>
      <c r="G155" s="12">
        <v>7.2900000000000006E-2</v>
      </c>
      <c r="H155" s="7">
        <v>4339</v>
      </c>
      <c r="I155" s="10" t="s">
        <v>372</v>
      </c>
      <c r="J155" s="10" t="s">
        <v>373</v>
      </c>
      <c r="K155" s="10" t="s">
        <v>22</v>
      </c>
      <c r="L155" s="11">
        <v>334408579</v>
      </c>
      <c r="M155" s="10" t="s">
        <v>23</v>
      </c>
      <c r="N155" s="10" t="s">
        <v>372</v>
      </c>
      <c r="O155" s="10" t="s">
        <v>374</v>
      </c>
      <c r="P155" s="10">
        <v>24.17</v>
      </c>
      <c r="Q155" s="10" t="s">
        <v>370</v>
      </c>
      <c r="T155" s="20">
        <f>S155/E155</f>
        <v>0</v>
      </c>
    </row>
    <row r="156" spans="1:20" ht="15.75" x14ac:dyDescent="0.25">
      <c r="A156" s="10" t="s">
        <v>424</v>
      </c>
      <c r="B156" s="10" t="s">
        <v>425</v>
      </c>
      <c r="C156" s="11">
        <v>40300000</v>
      </c>
      <c r="D156" s="11">
        <v>25</v>
      </c>
      <c r="E156" s="11">
        <v>20.149999999999999</v>
      </c>
      <c r="F156" s="12">
        <v>0.06</v>
      </c>
      <c r="G156" s="12">
        <v>7.4400000000000008E-2</v>
      </c>
      <c r="H156" s="7">
        <v>7718</v>
      </c>
      <c r="I156" s="10" t="s">
        <v>131</v>
      </c>
      <c r="J156" s="10" t="s">
        <v>132</v>
      </c>
      <c r="K156" s="10" t="s">
        <v>133</v>
      </c>
      <c r="L156" s="11">
        <v>140745196</v>
      </c>
      <c r="M156" s="10" t="s">
        <v>23</v>
      </c>
      <c r="N156" s="10" t="s">
        <v>131</v>
      </c>
      <c r="O156" s="4" t="s">
        <v>134</v>
      </c>
      <c r="P156" s="10">
        <v>3.44</v>
      </c>
      <c r="Q156" s="10" t="s">
        <v>424</v>
      </c>
      <c r="T156" s="20">
        <f>S156/E156</f>
        <v>0</v>
      </c>
    </row>
    <row r="157" spans="1:20" x14ac:dyDescent="0.25">
      <c r="A157" s="10" t="s">
        <v>426</v>
      </c>
      <c r="B157" s="10" t="s">
        <v>427</v>
      </c>
      <c r="C157" s="11">
        <v>69888000</v>
      </c>
      <c r="D157" s="11">
        <v>25</v>
      </c>
      <c r="E157" s="11">
        <v>24.96</v>
      </c>
      <c r="F157" s="12">
        <v>0.06</v>
      </c>
      <c r="G157" s="12">
        <v>6.0100000000000001E-2</v>
      </c>
      <c r="H157" s="7">
        <v>4022</v>
      </c>
      <c r="L157" s="11">
        <v>0</v>
      </c>
      <c r="M157" s="10" t="s">
        <v>23</v>
      </c>
      <c r="Q157" s="10" t="s">
        <v>426</v>
      </c>
      <c r="T157" s="20">
        <f>S157/E157</f>
        <v>0</v>
      </c>
    </row>
    <row r="158" spans="1:20" x14ac:dyDescent="0.25">
      <c r="A158" s="10" t="s">
        <v>445</v>
      </c>
      <c r="B158" s="10" t="s">
        <v>446</v>
      </c>
      <c r="C158" s="11">
        <v>111420000</v>
      </c>
      <c r="D158" s="11">
        <v>25</v>
      </c>
      <c r="E158" s="11">
        <v>18.57</v>
      </c>
      <c r="F158" s="12">
        <v>5.8749999999999997E-2</v>
      </c>
      <c r="G158" s="12">
        <v>7.9100000000000004E-2</v>
      </c>
      <c r="H158" s="7">
        <v>26722</v>
      </c>
      <c r="I158" s="10" t="s">
        <v>447</v>
      </c>
      <c r="J158" s="10" t="s">
        <v>448</v>
      </c>
      <c r="K158" s="10" t="s">
        <v>22</v>
      </c>
      <c r="L158" s="11">
        <v>3260058796</v>
      </c>
      <c r="M158" s="10" t="s">
        <v>23</v>
      </c>
      <c r="N158" s="10" t="s">
        <v>447</v>
      </c>
      <c r="O158" s="10" t="s">
        <v>449</v>
      </c>
      <c r="P158" s="10">
        <v>51.74</v>
      </c>
      <c r="Q158" s="10" t="s">
        <v>445</v>
      </c>
      <c r="T158" s="20">
        <f>S158/E158</f>
        <v>0</v>
      </c>
    </row>
    <row r="159" spans="1:20" x14ac:dyDescent="0.25">
      <c r="A159" s="10" t="s">
        <v>472</v>
      </c>
      <c r="B159" s="10" t="s">
        <v>473</v>
      </c>
      <c r="C159" s="11">
        <v>57408000</v>
      </c>
      <c r="D159" s="11">
        <v>25</v>
      </c>
      <c r="E159" s="11">
        <v>24.96</v>
      </c>
      <c r="F159" s="12">
        <v>5.7500000000000002E-2</v>
      </c>
      <c r="G159" s="12">
        <v>5.7599999999999998E-2</v>
      </c>
      <c r="H159" s="7">
        <v>89443</v>
      </c>
      <c r="L159" s="11">
        <v>0</v>
      </c>
      <c r="M159" s="10" t="s">
        <v>23</v>
      </c>
      <c r="Q159" s="10" t="s">
        <v>472</v>
      </c>
      <c r="T159" s="20">
        <f>S159/E159</f>
        <v>0</v>
      </c>
    </row>
    <row r="160" spans="1:20" ht="15.75" x14ac:dyDescent="0.25">
      <c r="A160" s="10" t="s">
        <v>536</v>
      </c>
      <c r="B160" s="10" t="s">
        <v>537</v>
      </c>
      <c r="C160" s="11">
        <v>236500000</v>
      </c>
      <c r="D160" s="11">
        <v>25</v>
      </c>
      <c r="E160" s="11">
        <v>23.65</v>
      </c>
      <c r="F160" s="12">
        <v>5.5E-2</v>
      </c>
      <c r="G160" s="12">
        <v>5.8099999999999999E-2</v>
      </c>
      <c r="H160" s="7">
        <v>37573</v>
      </c>
      <c r="I160" s="10" t="s">
        <v>186</v>
      </c>
      <c r="J160" s="10" t="s">
        <v>187</v>
      </c>
      <c r="L160" s="11">
        <v>0</v>
      </c>
      <c r="M160" s="10" t="s">
        <v>23</v>
      </c>
      <c r="N160" s="10" t="s">
        <v>536</v>
      </c>
      <c r="O160" s="4" t="s">
        <v>538</v>
      </c>
      <c r="Q160" s="10" t="s">
        <v>536</v>
      </c>
      <c r="T160" s="20">
        <f>S160/E160</f>
        <v>0</v>
      </c>
    </row>
    <row r="161" spans="1:20" x14ac:dyDescent="0.25">
      <c r="A161" s="10" t="s">
        <v>544</v>
      </c>
      <c r="B161" s="10" t="s">
        <v>545</v>
      </c>
      <c r="C161" s="11">
        <v>73184400</v>
      </c>
      <c r="D161" s="11">
        <v>25</v>
      </c>
      <c r="E161" s="11">
        <v>21.03</v>
      </c>
      <c r="F161" s="12">
        <v>5.3749999999999999E-2</v>
      </c>
      <c r="G161" s="12">
        <v>6.3899999999999998E-2</v>
      </c>
      <c r="H161" s="7">
        <v>3677</v>
      </c>
      <c r="I161" s="10" t="s">
        <v>233</v>
      </c>
      <c r="J161" s="10" t="s">
        <v>234</v>
      </c>
      <c r="K161" s="10" t="s">
        <v>235</v>
      </c>
      <c r="L161" s="11">
        <v>453905144</v>
      </c>
      <c r="M161" s="10" t="s">
        <v>23</v>
      </c>
      <c r="N161" s="10" t="s">
        <v>233</v>
      </c>
      <c r="O161" s="10" t="s">
        <v>236</v>
      </c>
      <c r="P161" s="10">
        <v>10.5</v>
      </c>
      <c r="Q161" s="10" t="s">
        <v>544</v>
      </c>
      <c r="T161" s="20">
        <f>S161/E161</f>
        <v>0</v>
      </c>
    </row>
    <row r="162" spans="1:20" ht="15.75" customHeight="1" x14ac:dyDescent="0.25">
      <c r="A162" s="10" t="s">
        <v>568</v>
      </c>
      <c r="B162" s="10" t="s">
        <v>569</v>
      </c>
      <c r="C162" s="11">
        <v>42600000</v>
      </c>
      <c r="D162" s="11">
        <v>25</v>
      </c>
      <c r="E162" s="11">
        <v>21.73</v>
      </c>
      <c r="F162" s="12">
        <v>5.2499999999999998E-2</v>
      </c>
      <c r="G162" s="12">
        <v>6.0400000000000002E-2</v>
      </c>
      <c r="H162" s="7">
        <v>1697</v>
      </c>
      <c r="I162" s="10" t="s">
        <v>387</v>
      </c>
      <c r="J162" s="10" t="s">
        <v>388</v>
      </c>
      <c r="K162" s="10" t="s">
        <v>151</v>
      </c>
      <c r="L162" s="11">
        <v>75171690</v>
      </c>
      <c r="M162" s="10" t="s">
        <v>23</v>
      </c>
      <c r="N162" s="10" t="s">
        <v>387</v>
      </c>
      <c r="O162" s="10" t="s">
        <v>236</v>
      </c>
      <c r="P162" s="10">
        <v>34.4</v>
      </c>
      <c r="Q162" s="10" t="s">
        <v>568</v>
      </c>
      <c r="T162" s="20">
        <f>S162/E162</f>
        <v>0</v>
      </c>
    </row>
    <row r="163" spans="1:20" x14ac:dyDescent="0.25">
      <c r="A163" s="10" t="s">
        <v>578</v>
      </c>
      <c r="B163" s="10" t="s">
        <v>579</v>
      </c>
      <c r="C163" s="11">
        <v>213960000</v>
      </c>
      <c r="D163" s="11">
        <v>25</v>
      </c>
      <c r="E163" s="11">
        <v>17.829999999999998</v>
      </c>
      <c r="F163" s="12">
        <v>5.1249999999999997E-2</v>
      </c>
      <c r="G163" s="12">
        <v>7.1900000000000006E-2</v>
      </c>
      <c r="H163" s="7">
        <v>31923</v>
      </c>
      <c r="I163" s="10" t="s">
        <v>580</v>
      </c>
      <c r="J163" s="10" t="s">
        <v>581</v>
      </c>
      <c r="K163" s="10" t="s">
        <v>139</v>
      </c>
      <c r="L163" s="11">
        <v>14669460278</v>
      </c>
      <c r="M163" s="10" t="s">
        <v>23</v>
      </c>
      <c r="N163" s="10" t="s">
        <v>580</v>
      </c>
      <c r="O163" s="10" t="s">
        <v>582</v>
      </c>
      <c r="P163" s="10">
        <v>30.96</v>
      </c>
      <c r="Q163" s="10" t="s">
        <v>578</v>
      </c>
      <c r="S163">
        <v>0.64059999999999995</v>
      </c>
      <c r="T163" s="20">
        <f>S163/E163</f>
        <v>3.5928210880538422E-2</v>
      </c>
    </row>
    <row r="164" spans="1:20" x14ac:dyDescent="0.25">
      <c r="A164" s="10" t="s">
        <v>647</v>
      </c>
      <c r="B164" s="10" t="s">
        <v>648</v>
      </c>
      <c r="C164" s="11">
        <v>158080000</v>
      </c>
      <c r="D164" s="11">
        <v>25</v>
      </c>
      <c r="E164" s="11">
        <v>15.2</v>
      </c>
      <c r="F164" s="12">
        <v>4.8750000000000002E-2</v>
      </c>
      <c r="G164" s="12">
        <v>8.0199999999999994E-2</v>
      </c>
      <c r="H164" s="7">
        <v>25156</v>
      </c>
      <c r="I164" s="10" t="s">
        <v>649</v>
      </c>
      <c r="J164" s="10" t="s">
        <v>650</v>
      </c>
      <c r="K164" s="10" t="s">
        <v>139</v>
      </c>
      <c r="L164" s="11">
        <v>7333643176</v>
      </c>
      <c r="M164" s="10" t="s">
        <v>23</v>
      </c>
      <c r="N164" s="10" t="s">
        <v>649</v>
      </c>
      <c r="O164" s="10" t="s">
        <v>651</v>
      </c>
      <c r="P164" s="10">
        <v>25.74</v>
      </c>
      <c r="Q164" s="10" t="s">
        <v>647</v>
      </c>
      <c r="S164">
        <v>1.0867</v>
      </c>
      <c r="T164" s="20">
        <f>S164/E164</f>
        <v>7.1493421052631581E-2</v>
      </c>
    </row>
    <row r="165" spans="1:20" x14ac:dyDescent="0.25">
      <c r="A165" s="10" t="s">
        <v>681</v>
      </c>
      <c r="B165" s="10" t="s">
        <v>682</v>
      </c>
      <c r="C165" s="11">
        <v>269760000</v>
      </c>
      <c r="D165" s="11">
        <v>25</v>
      </c>
      <c r="E165" s="11">
        <v>16.86</v>
      </c>
      <c r="F165" s="12">
        <v>4.6249999999999999E-2</v>
      </c>
      <c r="G165" s="12">
        <v>6.8600000000000008E-2</v>
      </c>
      <c r="H165" s="7">
        <v>29573</v>
      </c>
      <c r="I165" s="10" t="s">
        <v>683</v>
      </c>
      <c r="J165" s="10" t="s">
        <v>684</v>
      </c>
      <c r="K165" s="10" t="s">
        <v>22</v>
      </c>
      <c r="L165" s="11">
        <v>10917888305</v>
      </c>
      <c r="M165" s="10" t="s">
        <v>23</v>
      </c>
      <c r="N165" s="10" t="s">
        <v>683</v>
      </c>
      <c r="O165" s="10" t="s">
        <v>236</v>
      </c>
      <c r="P165" s="10">
        <v>28.05</v>
      </c>
      <c r="Q165" s="10" t="s">
        <v>681</v>
      </c>
      <c r="T165" s="20">
        <f>S165/E165</f>
        <v>0</v>
      </c>
    </row>
    <row r="166" spans="1:20" x14ac:dyDescent="0.25">
      <c r="A166" s="10" t="s">
        <v>691</v>
      </c>
      <c r="B166" s="10" t="s">
        <v>692</v>
      </c>
      <c r="C166" s="11">
        <v>128480000</v>
      </c>
      <c r="D166" s="11">
        <v>25</v>
      </c>
      <c r="E166" s="11">
        <v>16.059999999999999</v>
      </c>
      <c r="F166" s="12">
        <v>4.4999999999999998E-2</v>
      </c>
      <c r="G166" s="12">
        <v>7.0000000000000007E-2</v>
      </c>
      <c r="H166" s="7">
        <v>27251</v>
      </c>
      <c r="I166" s="10" t="s">
        <v>683</v>
      </c>
      <c r="J166" s="10" t="s">
        <v>684</v>
      </c>
      <c r="K166" s="10" t="s">
        <v>22</v>
      </c>
      <c r="L166" s="11">
        <v>10917888305</v>
      </c>
      <c r="M166" s="10" t="s">
        <v>23</v>
      </c>
      <c r="N166" s="10" t="s">
        <v>683</v>
      </c>
      <c r="O166" s="10" t="s">
        <v>236</v>
      </c>
      <c r="P166" s="10">
        <v>28.05</v>
      </c>
      <c r="Q166" s="10" t="s">
        <v>691</v>
      </c>
      <c r="T166" s="20">
        <f>S166/E166</f>
        <v>0</v>
      </c>
    </row>
  </sheetData>
  <autoFilter ref="A2:T166"/>
  <mergeCells count="1">
    <mergeCell ref="A1:M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workbookViewId="0">
      <selection activeCell="G12" sqref="G12"/>
    </sheetView>
  </sheetViews>
  <sheetFormatPr defaultRowHeight="15" x14ac:dyDescent="0.25"/>
  <cols>
    <col min="1" max="1" width="8.140625" style="10" customWidth="1"/>
    <col min="2" max="2" width="17.7109375" style="10" customWidth="1"/>
    <col min="3" max="3" width="20.28515625" style="10" hidden="1" customWidth="1"/>
    <col min="4" max="4" width="23" style="10" customWidth="1"/>
    <col min="5" max="5" width="18.85546875" style="10" customWidth="1"/>
    <col min="6" max="6" width="14.85546875" style="10" customWidth="1"/>
    <col min="7" max="7" width="17.5703125" style="10" customWidth="1"/>
    <col min="8" max="8" width="28.28515625" style="10" hidden="1" customWidth="1"/>
    <col min="9" max="9" width="17.5703125" style="10" hidden="1" customWidth="1"/>
    <col min="10" max="10" width="54" style="10" hidden="1" customWidth="1"/>
    <col min="11" max="11" width="20.28515625" style="10" hidden="1" customWidth="1"/>
    <col min="12" max="12" width="23" style="10" hidden="1" customWidth="1"/>
    <col min="13" max="13" width="9.42578125" style="10" hidden="1" customWidth="1"/>
    <col min="14" max="14" width="8.5703125" style="10" bestFit="1" customWidth="1"/>
    <col min="15" max="15" width="21.85546875" style="10" bestFit="1" customWidth="1"/>
    <col min="16" max="16" width="6.28515625" style="10" bestFit="1" customWidth="1"/>
    <col min="17" max="17" width="8.140625" style="10" customWidth="1"/>
    <col min="18" max="23" width="9.140625" style="2" customWidth="1"/>
    <col min="24" max="16384" width="9.140625" style="2"/>
  </cols>
  <sheetData>
    <row r="1" spans="1:20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0">
        <v>14</v>
      </c>
      <c r="O1" s="10">
        <v>15</v>
      </c>
      <c r="P1" s="10">
        <v>16</v>
      </c>
      <c r="Q1" s="10">
        <v>17</v>
      </c>
      <c r="R1" s="10">
        <v>18</v>
      </c>
      <c r="S1" s="10">
        <v>19</v>
      </c>
      <c r="T1" s="10">
        <v>20</v>
      </c>
    </row>
    <row r="2" spans="1:20" ht="15.75" customHeight="1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4" t="s">
        <v>14</v>
      </c>
      <c r="O2" s="4" t="s">
        <v>15</v>
      </c>
      <c r="P2" s="4" t="s">
        <v>16</v>
      </c>
      <c r="Q2" s="8" t="s">
        <v>1</v>
      </c>
      <c r="S2" s="4" t="s">
        <v>17</v>
      </c>
    </row>
    <row r="3" spans="1:20" ht="15.75" customHeight="1" x14ac:dyDescent="0.25">
      <c r="A3" s="10" t="s">
        <v>18</v>
      </c>
      <c r="B3" s="10" t="s">
        <v>19</v>
      </c>
      <c r="C3" s="11">
        <v>21344400</v>
      </c>
      <c r="D3" s="11">
        <v>25</v>
      </c>
      <c r="E3" s="11">
        <v>25.44</v>
      </c>
      <c r="F3" s="12">
        <v>9.5000000000000001E-2</v>
      </c>
      <c r="G3" s="12">
        <v>9.3399999999999997E-2</v>
      </c>
      <c r="H3" s="7">
        <v>3703</v>
      </c>
      <c r="I3" s="10" t="s">
        <v>20</v>
      </c>
      <c r="J3" s="10" t="s">
        <v>21</v>
      </c>
      <c r="K3" s="10" t="s">
        <v>22</v>
      </c>
      <c r="L3" s="11">
        <v>76537161</v>
      </c>
      <c r="M3" s="10" t="s">
        <v>23</v>
      </c>
      <c r="N3" s="10" t="s">
        <v>20</v>
      </c>
      <c r="O3" s="10" t="s">
        <v>24</v>
      </c>
      <c r="P3" s="10">
        <v>5.1249000000000002</v>
      </c>
      <c r="Q3" s="10" t="s">
        <v>18</v>
      </c>
      <c r="R3" t="e">
        <f>VLOOKUP(A3,工作表3!B:B,1,0)</f>
        <v>#N/A</v>
      </c>
    </row>
    <row r="4" spans="1:20" ht="15.75" customHeight="1" x14ac:dyDescent="0.25">
      <c r="A4" s="10" t="s">
        <v>25</v>
      </c>
      <c r="B4" s="10" t="s">
        <v>26</v>
      </c>
      <c r="C4" s="11">
        <v>31683000</v>
      </c>
      <c r="D4" s="11">
        <v>25</v>
      </c>
      <c r="E4" s="11">
        <v>26.75</v>
      </c>
      <c r="F4" s="12">
        <v>0.09</v>
      </c>
      <c r="G4" s="12">
        <v>8.4100000000000008E-2</v>
      </c>
      <c r="H4" s="7">
        <v>4196</v>
      </c>
      <c r="I4" s="10" t="s">
        <v>27</v>
      </c>
      <c r="J4" s="10" t="s">
        <v>28</v>
      </c>
      <c r="K4" s="10" t="s">
        <v>22</v>
      </c>
      <c r="L4" s="11">
        <v>387829761</v>
      </c>
      <c r="M4" s="10" t="s">
        <v>23</v>
      </c>
      <c r="N4" s="10" t="s">
        <v>27</v>
      </c>
      <c r="O4" s="4" t="s">
        <v>29</v>
      </c>
      <c r="P4" s="10">
        <v>8.9649999999999999</v>
      </c>
      <c r="Q4" s="10" t="s">
        <v>25</v>
      </c>
      <c r="R4" t="e">
        <f>VLOOKUP(A4,工作表3!B:B,1,0)</f>
        <v>#N/A</v>
      </c>
    </row>
    <row r="5" spans="1:20" ht="15.75" customHeight="1" x14ac:dyDescent="0.25">
      <c r="A5" s="10" t="s">
        <v>31</v>
      </c>
      <c r="B5" s="10" t="s">
        <v>32</v>
      </c>
      <c r="C5" s="11">
        <v>1440000</v>
      </c>
      <c r="D5" s="11">
        <v>25</v>
      </c>
      <c r="E5" s="11">
        <v>0.85</v>
      </c>
      <c r="F5" s="12">
        <v>8.7499999999999994E-2</v>
      </c>
      <c r="G5" s="12">
        <v>2.5735000000000001</v>
      </c>
      <c r="H5" s="7">
        <v>16207</v>
      </c>
      <c r="I5" s="10" t="s">
        <v>33</v>
      </c>
      <c r="J5" s="10" t="s">
        <v>34</v>
      </c>
      <c r="K5" s="10" t="s">
        <v>35</v>
      </c>
      <c r="L5" s="11">
        <v>18300704</v>
      </c>
      <c r="M5" s="10" t="s">
        <v>23</v>
      </c>
      <c r="N5" s="10" t="s">
        <v>33</v>
      </c>
      <c r="O5" s="10" t="s">
        <v>36</v>
      </c>
      <c r="P5" s="10">
        <v>0.4209</v>
      </c>
      <c r="Q5" s="10" t="s">
        <v>31</v>
      </c>
      <c r="R5" t="e">
        <f>VLOOKUP(A5,工作表3!B:B,1,0)</f>
        <v>#N/A</v>
      </c>
    </row>
    <row r="6" spans="1:20" x14ac:dyDescent="0.25">
      <c r="A6" s="10" t="s">
        <v>38</v>
      </c>
      <c r="B6" s="10" t="s">
        <v>39</v>
      </c>
      <c r="C6" s="11">
        <v>68570500</v>
      </c>
      <c r="D6" s="11">
        <v>25</v>
      </c>
      <c r="E6" s="11">
        <v>23.53</v>
      </c>
      <c r="F6" s="12">
        <v>8.6249999999999993E-2</v>
      </c>
      <c r="G6" s="12">
        <v>9.1600000000000001E-2</v>
      </c>
      <c r="H6" s="7">
        <v>7240</v>
      </c>
      <c r="I6" s="10" t="s">
        <v>40</v>
      </c>
      <c r="J6" s="10" t="s">
        <v>41</v>
      </c>
      <c r="K6" s="10" t="s">
        <v>22</v>
      </c>
      <c r="L6" s="11">
        <v>348175588</v>
      </c>
      <c r="M6" s="10" t="s">
        <v>23</v>
      </c>
      <c r="N6" s="10" t="s">
        <v>40</v>
      </c>
      <c r="O6" s="10" t="s">
        <v>42</v>
      </c>
      <c r="P6" s="10">
        <v>13.275</v>
      </c>
      <c r="Q6" s="10" t="s">
        <v>38</v>
      </c>
      <c r="R6" t="e">
        <f>VLOOKUP(A6,工作表3!B:B,1,0)</f>
        <v>#N/A</v>
      </c>
    </row>
    <row r="7" spans="1:20" x14ac:dyDescent="0.25">
      <c r="A7" s="10" t="s">
        <v>44</v>
      </c>
      <c r="B7" s="10" t="s">
        <v>45</v>
      </c>
      <c r="C7" s="11">
        <v>60372000</v>
      </c>
      <c r="D7" s="11">
        <v>25</v>
      </c>
      <c r="E7" s="11">
        <v>11.18</v>
      </c>
      <c r="F7" s="12">
        <v>8.5000000000000006E-2</v>
      </c>
      <c r="G7" s="12">
        <v>0.19009999999999999</v>
      </c>
      <c r="H7" s="7">
        <v>15077</v>
      </c>
      <c r="I7" s="10" t="s">
        <v>46</v>
      </c>
      <c r="J7" s="10" t="s">
        <v>47</v>
      </c>
      <c r="K7" s="10" t="s">
        <v>22</v>
      </c>
      <c r="L7" s="11">
        <v>20950047</v>
      </c>
      <c r="M7" s="10" t="s">
        <v>23</v>
      </c>
      <c r="N7" s="10" t="s">
        <v>46</v>
      </c>
      <c r="O7" s="10" t="s">
        <v>48</v>
      </c>
      <c r="P7" s="10">
        <v>0.52500000000000002</v>
      </c>
      <c r="Q7" s="10" t="s">
        <v>44</v>
      </c>
      <c r="R7" t="e">
        <f>VLOOKUP(A7,工作表3!B:B,1,0)</f>
        <v>#N/A</v>
      </c>
    </row>
    <row r="8" spans="1:20" x14ac:dyDescent="0.25">
      <c r="A8" s="10" t="s">
        <v>729</v>
      </c>
      <c r="B8" s="10" t="s">
        <v>730</v>
      </c>
      <c r="C8" s="11">
        <v>25200000</v>
      </c>
      <c r="D8" s="11">
        <v>25</v>
      </c>
      <c r="E8" s="11">
        <v>25.2</v>
      </c>
      <c r="F8" s="12">
        <v>8.5000000000000006E-2</v>
      </c>
      <c r="G8" s="12">
        <v>8.43E-2</v>
      </c>
      <c r="H8" s="7">
        <v>6506</v>
      </c>
      <c r="I8" s="10" t="s">
        <v>731</v>
      </c>
      <c r="J8" s="10" t="s">
        <v>732</v>
      </c>
      <c r="K8" s="10" t="s">
        <v>22</v>
      </c>
      <c r="L8" s="11">
        <v>1897862424</v>
      </c>
      <c r="M8" s="10" t="s">
        <v>23</v>
      </c>
      <c r="N8" s="10" t="s">
        <v>731</v>
      </c>
      <c r="O8" s="10" t="s">
        <v>182</v>
      </c>
      <c r="P8" s="10">
        <v>37.4101</v>
      </c>
      <c r="Q8" s="10" t="s">
        <v>729</v>
      </c>
      <c r="R8" t="e">
        <f>VLOOKUP(A8,工作表3!B:B,1,0)</f>
        <v>#N/A</v>
      </c>
    </row>
    <row r="9" spans="1:20" x14ac:dyDescent="0.25">
      <c r="A9" s="10" t="s">
        <v>50</v>
      </c>
      <c r="B9" s="10" t="s">
        <v>51</v>
      </c>
      <c r="C9" s="11">
        <v>1590000</v>
      </c>
      <c r="D9" s="11">
        <v>25</v>
      </c>
      <c r="E9" s="11">
        <v>0.8</v>
      </c>
      <c r="F9" s="12">
        <v>8.5000000000000006E-2</v>
      </c>
      <c r="G9" s="12">
        <v>2.649</v>
      </c>
      <c r="H9" s="7">
        <v>55396</v>
      </c>
      <c r="I9" s="10" t="s">
        <v>52</v>
      </c>
      <c r="J9" s="10" t="s">
        <v>53</v>
      </c>
      <c r="K9" s="10" t="s">
        <v>22</v>
      </c>
      <c r="L9" s="11">
        <v>3609523</v>
      </c>
      <c r="M9" s="10" t="s">
        <v>23</v>
      </c>
      <c r="N9" s="10" t="s">
        <v>52</v>
      </c>
      <c r="O9" s="10" t="s">
        <v>54</v>
      </c>
      <c r="P9" s="10">
        <v>0.27</v>
      </c>
      <c r="Q9" s="10" t="s">
        <v>50</v>
      </c>
      <c r="R9" t="e">
        <f>VLOOKUP(A9,工作表3!B:B,1,0)</f>
        <v>#N/A</v>
      </c>
    </row>
    <row r="10" spans="1:20" x14ac:dyDescent="0.25">
      <c r="A10" s="10" t="s">
        <v>56</v>
      </c>
      <c r="B10" s="10" t="s">
        <v>57</v>
      </c>
      <c r="C10" s="11">
        <v>19500000</v>
      </c>
      <c r="D10" s="11">
        <v>25</v>
      </c>
      <c r="E10" s="11">
        <v>6.7</v>
      </c>
      <c r="F10" s="12">
        <v>8.5000000000000006E-2</v>
      </c>
      <c r="G10" s="12">
        <v>0.31719999999999998</v>
      </c>
      <c r="H10" s="7">
        <v>9247</v>
      </c>
      <c r="I10" s="10" t="s">
        <v>58</v>
      </c>
      <c r="J10" s="10" t="s">
        <v>59</v>
      </c>
      <c r="K10" s="10" t="s">
        <v>22</v>
      </c>
      <c r="L10" s="11">
        <v>15033869</v>
      </c>
      <c r="M10" s="10" t="s">
        <v>23</v>
      </c>
      <c r="N10" s="10" t="s">
        <v>58</v>
      </c>
      <c r="O10" s="10" t="s">
        <v>60</v>
      </c>
      <c r="P10" s="10">
        <v>0.47499999999999998</v>
      </c>
      <c r="Q10" s="10" t="s">
        <v>56</v>
      </c>
      <c r="R10" t="e">
        <f>VLOOKUP(A10,工作表3!B:B,1,0)</f>
        <v>#N/A</v>
      </c>
    </row>
    <row r="11" spans="1:20" x14ac:dyDescent="0.25">
      <c r="A11" s="10" t="s">
        <v>62</v>
      </c>
      <c r="B11" s="10" t="s">
        <v>63</v>
      </c>
      <c r="C11" s="11">
        <v>81024000</v>
      </c>
      <c r="D11" s="11">
        <v>25</v>
      </c>
      <c r="E11" s="11">
        <v>16.97</v>
      </c>
      <c r="F11" s="12">
        <v>8.3750000000000005E-2</v>
      </c>
      <c r="G11" s="12">
        <v>0.1234</v>
      </c>
      <c r="H11" s="7">
        <v>5142</v>
      </c>
      <c r="I11" s="10" t="s">
        <v>64</v>
      </c>
      <c r="J11" s="10" t="s">
        <v>65</v>
      </c>
      <c r="K11" s="10" t="s">
        <v>22</v>
      </c>
      <c r="L11" s="11">
        <v>58154372</v>
      </c>
      <c r="M11" s="10" t="s">
        <v>23</v>
      </c>
      <c r="N11" s="10" t="s">
        <v>64</v>
      </c>
      <c r="O11" s="10" t="s">
        <v>66</v>
      </c>
      <c r="P11" s="10">
        <v>0.55600000000000005</v>
      </c>
      <c r="Q11" s="10" t="s">
        <v>62</v>
      </c>
      <c r="R11" t="e">
        <f>VLOOKUP(A11,工作表3!B:B,1,0)</f>
        <v>#N/A</v>
      </c>
    </row>
    <row r="12" spans="1:20" ht="15.75" customHeight="1" x14ac:dyDescent="0.25">
      <c r="A12" s="10" t="s">
        <v>68</v>
      </c>
      <c r="B12" s="10" t="s">
        <v>69</v>
      </c>
      <c r="C12" s="11">
        <v>36000000</v>
      </c>
      <c r="D12" s="11">
        <v>25</v>
      </c>
      <c r="E12" s="11">
        <v>18</v>
      </c>
      <c r="F12" s="12">
        <v>8.2500000000000004E-2</v>
      </c>
      <c r="G12" s="12">
        <v>0.11459999999999999</v>
      </c>
      <c r="H12" s="7">
        <v>6269</v>
      </c>
      <c r="I12" s="10" t="s">
        <v>70</v>
      </c>
      <c r="J12" s="10" t="s">
        <v>71</v>
      </c>
      <c r="K12" s="10" t="s">
        <v>22</v>
      </c>
      <c r="L12" s="11">
        <v>1366858515</v>
      </c>
      <c r="M12" s="10" t="s">
        <v>23</v>
      </c>
      <c r="N12" s="10" t="s">
        <v>70</v>
      </c>
      <c r="O12" s="10" t="s">
        <v>72</v>
      </c>
      <c r="P12" s="10">
        <v>1.79</v>
      </c>
      <c r="Q12" s="10" t="s">
        <v>68</v>
      </c>
      <c r="R12" t="e">
        <f>VLOOKUP(A12,工作表3!B:B,1,0)</f>
        <v>#N/A</v>
      </c>
    </row>
    <row r="13" spans="1:20" x14ac:dyDescent="0.25">
      <c r="A13" s="6" t="s">
        <v>74</v>
      </c>
      <c r="B13" s="6" t="s">
        <v>75</v>
      </c>
      <c r="C13" s="13">
        <v>102120000</v>
      </c>
      <c r="D13" s="13">
        <v>25</v>
      </c>
      <c r="E13" s="13">
        <v>25.72</v>
      </c>
      <c r="F13" s="14">
        <v>8.2500000000000004E-2</v>
      </c>
      <c r="G13" s="14">
        <v>8.0199999999999994E-2</v>
      </c>
      <c r="H13" s="5">
        <v>3793</v>
      </c>
      <c r="I13" s="6" t="s">
        <v>76</v>
      </c>
      <c r="J13" s="6" t="s">
        <v>77</v>
      </c>
      <c r="K13" s="6" t="s">
        <v>22</v>
      </c>
      <c r="L13" s="13">
        <v>676284089</v>
      </c>
      <c r="M13" s="6" t="s">
        <v>23</v>
      </c>
      <c r="N13" s="6" t="s">
        <v>76</v>
      </c>
      <c r="O13" s="6" t="s">
        <v>78</v>
      </c>
      <c r="P13" s="6">
        <v>42.89</v>
      </c>
      <c r="Q13" s="6" t="s">
        <v>74</v>
      </c>
      <c r="R13" s="3" t="e">
        <f>VLOOKUP(A13,工作表3!B:B,1,0)</f>
        <v>#N/A</v>
      </c>
      <c r="S13" s="3">
        <v>2.0625</v>
      </c>
    </row>
    <row r="14" spans="1:20" ht="15.75" customHeight="1" x14ac:dyDescent="0.25">
      <c r="A14" s="10" t="s">
        <v>79</v>
      </c>
      <c r="B14" s="10" t="s">
        <v>80</v>
      </c>
      <c r="C14" s="11">
        <v>32856000</v>
      </c>
      <c r="D14" s="11">
        <v>25</v>
      </c>
      <c r="E14" s="11">
        <v>27.38</v>
      </c>
      <c r="F14" s="12">
        <v>8.2100000000000006E-2</v>
      </c>
      <c r="G14" s="12">
        <v>7.4999999999999997E-2</v>
      </c>
      <c r="H14" s="7">
        <v>1141</v>
      </c>
      <c r="I14" s="10" t="s">
        <v>81</v>
      </c>
      <c r="J14" s="10" t="s">
        <v>82</v>
      </c>
      <c r="K14" s="10" t="s">
        <v>22</v>
      </c>
      <c r="L14" s="11">
        <v>61799383159</v>
      </c>
      <c r="M14" s="10" t="s">
        <v>23</v>
      </c>
      <c r="N14" s="10" t="s">
        <v>83</v>
      </c>
      <c r="O14" s="10" t="s">
        <v>84</v>
      </c>
      <c r="P14" s="10">
        <v>42.52</v>
      </c>
      <c r="Q14" s="10" t="s">
        <v>79</v>
      </c>
      <c r="R14" t="e">
        <f>VLOOKUP(A14,工作表3!B:B,1,0)</f>
        <v>#N/A</v>
      </c>
      <c r="S14">
        <v>1.5726</v>
      </c>
    </row>
    <row r="15" spans="1:20" x14ac:dyDescent="0.25">
      <c r="A15" s="10" t="s">
        <v>86</v>
      </c>
      <c r="B15" s="10" t="s">
        <v>87</v>
      </c>
      <c r="C15" s="11">
        <v>112080000</v>
      </c>
      <c r="D15" s="11">
        <v>25</v>
      </c>
      <c r="E15" s="11">
        <v>23.35</v>
      </c>
      <c r="F15" s="12">
        <v>8.1250000000000003E-2</v>
      </c>
      <c r="G15" s="12">
        <v>8.6999999999999994E-2</v>
      </c>
      <c r="H15" s="7">
        <v>7827</v>
      </c>
      <c r="I15" s="10" t="s">
        <v>88</v>
      </c>
      <c r="J15" s="10" t="s">
        <v>89</v>
      </c>
      <c r="K15" s="10" t="s">
        <v>22</v>
      </c>
      <c r="L15" s="11">
        <v>449372524</v>
      </c>
      <c r="M15" s="10" t="s">
        <v>23</v>
      </c>
      <c r="N15" s="10" t="s">
        <v>88</v>
      </c>
      <c r="O15" s="10" t="s">
        <v>90</v>
      </c>
      <c r="P15" s="10">
        <v>5.0199999999999996</v>
      </c>
      <c r="Q15" s="10" t="s">
        <v>86</v>
      </c>
      <c r="R15" t="e">
        <f>VLOOKUP(A15,工作表3!B:B,1,0)</f>
        <v>#N/A</v>
      </c>
    </row>
    <row r="16" spans="1:20" x14ac:dyDescent="0.25">
      <c r="A16" s="6" t="s">
        <v>92</v>
      </c>
      <c r="B16" s="6" t="s">
        <v>93</v>
      </c>
      <c r="C16" s="13">
        <v>119952000</v>
      </c>
      <c r="D16" s="13">
        <v>25</v>
      </c>
      <c r="E16" s="13">
        <v>24.99</v>
      </c>
      <c r="F16" s="14">
        <v>0.08</v>
      </c>
      <c r="G16" s="14">
        <v>0.08</v>
      </c>
      <c r="H16" s="5">
        <v>5678</v>
      </c>
      <c r="I16" s="6" t="s">
        <v>76</v>
      </c>
      <c r="J16" s="6" t="s">
        <v>77</v>
      </c>
      <c r="K16" s="6" t="s">
        <v>22</v>
      </c>
      <c r="L16" s="13">
        <v>676284089</v>
      </c>
      <c r="M16" s="6" t="s">
        <v>23</v>
      </c>
      <c r="N16" s="6" t="s">
        <v>76</v>
      </c>
      <c r="O16" s="6" t="s">
        <v>78</v>
      </c>
      <c r="P16" s="6">
        <v>42.89</v>
      </c>
      <c r="Q16" s="6" t="s">
        <v>92</v>
      </c>
      <c r="R16" s="3" t="e">
        <f>VLOOKUP(A16,工作表3!B:B,1,0)</f>
        <v>#N/A</v>
      </c>
      <c r="S16" s="3">
        <v>2</v>
      </c>
    </row>
    <row r="17" spans="1:19" x14ac:dyDescent="0.25">
      <c r="A17" s="6" t="s">
        <v>95</v>
      </c>
      <c r="B17" s="6" t="s">
        <v>96</v>
      </c>
      <c r="C17" s="13">
        <v>115565800</v>
      </c>
      <c r="D17" s="13">
        <v>25</v>
      </c>
      <c r="E17" s="13">
        <v>25.08</v>
      </c>
      <c r="F17" s="14">
        <v>0.08</v>
      </c>
      <c r="G17" s="14">
        <v>7.9699999999999993E-2</v>
      </c>
      <c r="H17" s="5">
        <v>2428</v>
      </c>
      <c r="I17" s="6" t="s">
        <v>76</v>
      </c>
      <c r="J17" s="6" t="s">
        <v>77</v>
      </c>
      <c r="K17" s="6" t="s">
        <v>22</v>
      </c>
      <c r="L17" s="13">
        <v>676284089</v>
      </c>
      <c r="M17" s="6" t="s">
        <v>23</v>
      </c>
      <c r="N17" s="6" t="s">
        <v>76</v>
      </c>
      <c r="O17" s="6" t="s">
        <v>78</v>
      </c>
      <c r="P17" s="6">
        <v>42.89</v>
      </c>
      <c r="Q17" s="6" t="s">
        <v>95</v>
      </c>
      <c r="R17" s="3" t="e">
        <f>VLOOKUP(A17,工作表3!B:B,1,0)</f>
        <v>#N/A</v>
      </c>
      <c r="S17" s="3">
        <v>2</v>
      </c>
    </row>
    <row r="18" spans="1:19" x14ac:dyDescent="0.25">
      <c r="A18" s="10" t="s">
        <v>97</v>
      </c>
      <c r="B18" s="10" t="s">
        <v>98</v>
      </c>
      <c r="C18" s="11">
        <v>31196000</v>
      </c>
      <c r="D18" s="11">
        <v>25</v>
      </c>
      <c r="E18" s="11">
        <v>28.36</v>
      </c>
      <c r="F18" s="12">
        <v>0.08</v>
      </c>
      <c r="G18" s="12">
        <v>7.0499999999999993E-2</v>
      </c>
      <c r="H18" s="9">
        <v>769</v>
      </c>
      <c r="I18" s="10" t="s">
        <v>83</v>
      </c>
      <c r="J18" s="10" t="s">
        <v>99</v>
      </c>
      <c r="K18" s="10" t="s">
        <v>22</v>
      </c>
      <c r="L18" s="11">
        <v>41667603318</v>
      </c>
      <c r="M18" s="10" t="s">
        <v>23</v>
      </c>
      <c r="N18" s="10" t="s">
        <v>100</v>
      </c>
      <c r="O18" s="10" t="s">
        <v>101</v>
      </c>
      <c r="P18" s="10">
        <v>14.06</v>
      </c>
      <c r="Q18" s="10" t="s">
        <v>97</v>
      </c>
      <c r="R18" t="e">
        <f>VLOOKUP(A18,工作表3!B:B,1,0)</f>
        <v>#N/A</v>
      </c>
    </row>
    <row r="19" spans="1:19" x14ac:dyDescent="0.25">
      <c r="A19" s="10" t="s">
        <v>108</v>
      </c>
      <c r="B19" s="10" t="s">
        <v>104</v>
      </c>
      <c r="C19" s="11">
        <v>69958400</v>
      </c>
      <c r="D19" s="11">
        <v>25</v>
      </c>
      <c r="E19" s="11">
        <v>25.72</v>
      </c>
      <c r="F19" s="12">
        <v>0.08</v>
      </c>
      <c r="G19" s="12">
        <v>7.7800000000000008E-2</v>
      </c>
      <c r="H19" s="7">
        <v>9061</v>
      </c>
      <c r="I19" s="10" t="s">
        <v>105</v>
      </c>
      <c r="J19" s="10" t="s">
        <v>106</v>
      </c>
      <c r="K19" s="10" t="s">
        <v>22</v>
      </c>
      <c r="L19" s="11">
        <v>623220388</v>
      </c>
      <c r="M19" s="10" t="s">
        <v>23</v>
      </c>
      <c r="N19" s="10" t="s">
        <v>105</v>
      </c>
      <c r="O19" s="10" t="s">
        <v>107</v>
      </c>
      <c r="P19" s="10">
        <v>16.73</v>
      </c>
      <c r="Q19" s="10" t="s">
        <v>108</v>
      </c>
      <c r="R19" t="e">
        <f>VLOOKUP(A19,工作表3!B:B,1,0)</f>
        <v>#N/A</v>
      </c>
    </row>
    <row r="20" spans="1:19" x14ac:dyDescent="0.25">
      <c r="A20" s="10" t="s">
        <v>110</v>
      </c>
      <c r="B20" s="10" t="s">
        <v>111</v>
      </c>
      <c r="C20" s="11">
        <v>2443648000</v>
      </c>
      <c r="D20" s="11">
        <v>25</v>
      </c>
      <c r="E20" s="11">
        <v>27.2</v>
      </c>
      <c r="F20" s="12">
        <v>7.8750000000000001E-2</v>
      </c>
      <c r="G20" s="12">
        <v>8.8100000000000012E-2</v>
      </c>
      <c r="H20" s="7">
        <v>29443</v>
      </c>
      <c r="I20" s="10" t="s">
        <v>112</v>
      </c>
      <c r="J20" s="10" t="s">
        <v>113</v>
      </c>
      <c r="K20" s="10" t="s">
        <v>22</v>
      </c>
      <c r="L20" s="11">
        <v>85899424518</v>
      </c>
      <c r="M20" s="10" t="s">
        <v>23</v>
      </c>
      <c r="N20" s="10" t="s">
        <v>112</v>
      </c>
      <c r="O20" s="10" t="s">
        <v>114</v>
      </c>
      <c r="P20" s="10">
        <v>43.99</v>
      </c>
      <c r="Q20" s="10" t="s">
        <v>110</v>
      </c>
      <c r="R20" t="e">
        <f>VLOOKUP(A20,工作表3!B:B,1,0)</f>
        <v>#N/A</v>
      </c>
    </row>
    <row r="21" spans="1:19" x14ac:dyDescent="0.25">
      <c r="A21" s="10" t="s">
        <v>116</v>
      </c>
      <c r="B21" s="10" t="s">
        <v>117</v>
      </c>
      <c r="C21" s="11">
        <v>90468360</v>
      </c>
      <c r="D21" s="11">
        <v>25</v>
      </c>
      <c r="E21" s="11">
        <v>25.15</v>
      </c>
      <c r="F21" s="12">
        <v>7.7499999999999999E-2</v>
      </c>
      <c r="G21" s="12">
        <v>7.6999999999999999E-2</v>
      </c>
      <c r="H21" s="7">
        <v>5249</v>
      </c>
      <c r="I21" s="10" t="s">
        <v>118</v>
      </c>
      <c r="J21" s="10" t="s">
        <v>119</v>
      </c>
      <c r="K21" s="10" t="s">
        <v>22</v>
      </c>
      <c r="L21" s="11">
        <v>1081912227</v>
      </c>
      <c r="M21" s="10" t="s">
        <v>23</v>
      </c>
      <c r="N21" s="10" t="s">
        <v>118</v>
      </c>
      <c r="O21" s="10" t="s">
        <v>120</v>
      </c>
      <c r="P21" s="10">
        <v>38.619999999999997</v>
      </c>
      <c r="Q21" s="10" t="s">
        <v>116</v>
      </c>
      <c r="R21" t="e">
        <f>VLOOKUP(A21,工作表3!B:B,1,0)</f>
        <v>#N/A</v>
      </c>
    </row>
    <row r="22" spans="1:19" ht="15.75" customHeight="1" x14ac:dyDescent="0.25">
      <c r="A22" s="10" t="s">
        <v>122</v>
      </c>
      <c r="B22" s="10" t="s">
        <v>123</v>
      </c>
      <c r="C22" s="11">
        <v>112301000</v>
      </c>
      <c r="D22" s="11">
        <v>25</v>
      </c>
      <c r="E22" s="11">
        <v>18.41</v>
      </c>
      <c r="F22" s="12">
        <v>7.7499999999999999E-2</v>
      </c>
      <c r="G22" s="12">
        <v>0.1052</v>
      </c>
      <c r="H22" s="7">
        <v>3974</v>
      </c>
      <c r="I22" s="10" t="s">
        <v>124</v>
      </c>
      <c r="J22" s="10" t="s">
        <v>125</v>
      </c>
      <c r="K22" s="10" t="s">
        <v>22</v>
      </c>
      <c r="L22" s="11">
        <v>170856138</v>
      </c>
      <c r="M22" s="10" t="s">
        <v>23</v>
      </c>
      <c r="N22" s="10" t="s">
        <v>126</v>
      </c>
      <c r="O22" s="4" t="s">
        <v>127</v>
      </c>
      <c r="P22" s="10">
        <v>10.17</v>
      </c>
      <c r="Q22" s="10" t="s">
        <v>122</v>
      </c>
      <c r="R22" t="e">
        <f>VLOOKUP(A22,工作表3!B:B,1,0)</f>
        <v>#N/A</v>
      </c>
    </row>
    <row r="23" spans="1:19" ht="15.75" customHeight="1" x14ac:dyDescent="0.25">
      <c r="A23" s="10" t="s">
        <v>129</v>
      </c>
      <c r="B23" s="10" t="s">
        <v>130</v>
      </c>
      <c r="C23" s="11">
        <v>11606400</v>
      </c>
      <c r="D23" s="11">
        <v>25</v>
      </c>
      <c r="E23" s="11">
        <v>22.32</v>
      </c>
      <c r="F23" s="12">
        <v>7.7499999999999999E-2</v>
      </c>
      <c r="G23" s="12">
        <v>8.6800000000000002E-2</v>
      </c>
      <c r="H23" s="7">
        <v>9418</v>
      </c>
      <c r="I23" s="10" t="s">
        <v>131</v>
      </c>
      <c r="J23" s="10" t="s">
        <v>132</v>
      </c>
      <c r="K23" s="10" t="s">
        <v>133</v>
      </c>
      <c r="L23" s="11">
        <v>140745196</v>
      </c>
      <c r="M23" s="10" t="s">
        <v>23</v>
      </c>
      <c r="N23" s="10" t="s">
        <v>131</v>
      </c>
      <c r="O23" s="4" t="s">
        <v>134</v>
      </c>
      <c r="P23" s="10">
        <v>3.44</v>
      </c>
      <c r="Q23" s="10" t="s">
        <v>129</v>
      </c>
      <c r="R23" t="e">
        <f>VLOOKUP(A23,工作表3!B:B,1,0)</f>
        <v>#N/A</v>
      </c>
    </row>
    <row r="24" spans="1:19" x14ac:dyDescent="0.25">
      <c r="A24" s="10" t="s">
        <v>135</v>
      </c>
      <c r="B24" s="10" t="s">
        <v>136</v>
      </c>
      <c r="C24" s="11">
        <v>400568000</v>
      </c>
      <c r="D24" s="11">
        <v>25</v>
      </c>
      <c r="E24" s="11">
        <v>24.88</v>
      </c>
      <c r="F24" s="12">
        <v>7.6249999999999998E-2</v>
      </c>
      <c r="G24" s="12">
        <v>9.7100000000000006E-2</v>
      </c>
      <c r="H24" s="7">
        <v>31098</v>
      </c>
      <c r="I24" s="10" t="s">
        <v>137</v>
      </c>
      <c r="J24" s="10" t="s">
        <v>138</v>
      </c>
      <c r="K24" s="10" t="s">
        <v>139</v>
      </c>
      <c r="L24" s="11">
        <v>1665736644</v>
      </c>
      <c r="M24" s="10" t="s">
        <v>23</v>
      </c>
      <c r="N24" s="10" t="s">
        <v>137</v>
      </c>
      <c r="O24" s="10" t="s">
        <v>140</v>
      </c>
      <c r="P24" s="10">
        <v>15.06</v>
      </c>
      <c r="Q24" s="10" t="s">
        <v>135</v>
      </c>
      <c r="R24" t="e">
        <f>VLOOKUP(A24,工作表3!B:B,1,0)</f>
        <v>#N/A</v>
      </c>
    </row>
    <row r="25" spans="1:19" x14ac:dyDescent="0.25">
      <c r="A25" s="10" t="s">
        <v>141</v>
      </c>
      <c r="B25" s="10" t="s">
        <v>142</v>
      </c>
      <c r="C25" s="11">
        <v>84805000</v>
      </c>
      <c r="D25" s="11">
        <v>25</v>
      </c>
      <c r="E25" s="11">
        <v>24.23</v>
      </c>
      <c r="F25" s="12">
        <v>7.2499999999999995E-2</v>
      </c>
      <c r="G25" s="12">
        <v>7.4800000000000005E-2</v>
      </c>
      <c r="H25" s="7">
        <v>8964</v>
      </c>
      <c r="I25" s="10" t="s">
        <v>143</v>
      </c>
      <c r="J25" s="10" t="s">
        <v>144</v>
      </c>
      <c r="K25" s="10" t="s">
        <v>133</v>
      </c>
      <c r="L25" s="11">
        <v>168718713</v>
      </c>
      <c r="M25" s="10" t="s">
        <v>23</v>
      </c>
      <c r="N25" s="10" t="s">
        <v>143</v>
      </c>
      <c r="O25" s="10" t="s">
        <v>145</v>
      </c>
      <c r="P25" s="10">
        <v>7.25</v>
      </c>
      <c r="Q25" s="10" t="s">
        <v>141</v>
      </c>
      <c r="R25" t="e">
        <f>VLOOKUP(A25,工作表3!B:B,1,0)</f>
        <v>#N/A</v>
      </c>
    </row>
    <row r="26" spans="1:19" x14ac:dyDescent="0.25">
      <c r="A26" s="10" t="s">
        <v>147</v>
      </c>
      <c r="B26" s="10" t="s">
        <v>148</v>
      </c>
      <c r="C26" s="11">
        <v>37800000</v>
      </c>
      <c r="D26" s="11">
        <v>25</v>
      </c>
      <c r="E26" s="11">
        <v>25.2</v>
      </c>
      <c r="F26" s="12">
        <v>7.2499999999999995E-2</v>
      </c>
      <c r="G26" s="12">
        <v>7.1900000000000006E-2</v>
      </c>
      <c r="H26" s="7">
        <v>1670</v>
      </c>
      <c r="I26" s="10" t="s">
        <v>149</v>
      </c>
      <c r="J26" s="10" t="s">
        <v>150</v>
      </c>
      <c r="K26" s="10" t="s">
        <v>151</v>
      </c>
      <c r="L26" s="11">
        <v>305478442</v>
      </c>
      <c r="M26" s="10" t="s">
        <v>23</v>
      </c>
      <c r="N26" s="10" t="s">
        <v>152</v>
      </c>
      <c r="O26" s="10" t="s">
        <v>153</v>
      </c>
      <c r="P26" s="10">
        <v>12.05</v>
      </c>
      <c r="Q26" s="10" t="s">
        <v>147</v>
      </c>
      <c r="R26" t="e">
        <f>VLOOKUP(A26,工作表3!B:B,1,0)</f>
        <v>#N/A</v>
      </c>
    </row>
    <row r="27" spans="1:19" x14ac:dyDescent="0.25">
      <c r="A27" s="10" t="s">
        <v>154</v>
      </c>
      <c r="B27" s="10" t="s">
        <v>155</v>
      </c>
      <c r="C27" s="11">
        <v>77024000</v>
      </c>
      <c r="D27" s="11">
        <v>25</v>
      </c>
      <c r="E27" s="11">
        <v>23.75</v>
      </c>
      <c r="F27" s="12">
        <v>7.1249999999999994E-2</v>
      </c>
      <c r="G27" s="12">
        <v>7.4999999999999997E-2</v>
      </c>
      <c r="H27" s="7">
        <v>2922</v>
      </c>
      <c r="I27" s="10" t="s">
        <v>156</v>
      </c>
      <c r="J27" s="10" t="s">
        <v>157</v>
      </c>
      <c r="K27" s="10" t="s">
        <v>22</v>
      </c>
      <c r="L27" s="11">
        <v>3792821794</v>
      </c>
      <c r="M27" s="10" t="s">
        <v>23</v>
      </c>
      <c r="N27" s="10" t="s">
        <v>156</v>
      </c>
      <c r="O27" s="10" t="s">
        <v>158</v>
      </c>
      <c r="P27" s="10">
        <v>15.27</v>
      </c>
      <c r="Q27" s="10" t="s">
        <v>154</v>
      </c>
      <c r="R27" t="e">
        <f>VLOOKUP(A27,工作表3!B:B,1,0)</f>
        <v>#N/A</v>
      </c>
    </row>
    <row r="28" spans="1:19" ht="15.75" customHeight="1" x14ac:dyDescent="0.25">
      <c r="A28" s="10" t="s">
        <v>160</v>
      </c>
      <c r="B28" s="10" t="s">
        <v>161</v>
      </c>
      <c r="C28" s="11">
        <v>22356000</v>
      </c>
      <c r="D28" s="11">
        <v>25</v>
      </c>
      <c r="E28" s="11">
        <v>24.3</v>
      </c>
      <c r="F28" s="12">
        <v>7.1249999999999994E-2</v>
      </c>
      <c r="G28" s="12">
        <v>7.3300000000000004E-2</v>
      </c>
      <c r="H28" s="7">
        <v>2024</v>
      </c>
      <c r="I28" s="10" t="s">
        <v>131</v>
      </c>
      <c r="J28" s="10" t="s">
        <v>132</v>
      </c>
      <c r="K28" s="10" t="s">
        <v>133</v>
      </c>
      <c r="L28" s="11">
        <v>140745196</v>
      </c>
      <c r="M28" s="10" t="s">
        <v>23</v>
      </c>
      <c r="N28" s="10" t="s">
        <v>131</v>
      </c>
      <c r="O28" s="4" t="s">
        <v>134</v>
      </c>
      <c r="P28" s="10">
        <v>3.44</v>
      </c>
      <c r="Q28" s="10" t="s">
        <v>160</v>
      </c>
      <c r="R28" t="e">
        <f>VLOOKUP(A28,工作表3!B:B,1,0)</f>
        <v>#N/A</v>
      </c>
    </row>
    <row r="29" spans="1:19" x14ac:dyDescent="0.25">
      <c r="A29" s="10" t="s">
        <v>162</v>
      </c>
      <c r="B29" s="10" t="s">
        <v>163</v>
      </c>
      <c r="C29" s="11">
        <v>100120000</v>
      </c>
      <c r="D29" s="11">
        <v>25</v>
      </c>
      <c r="E29" s="11">
        <v>25.03</v>
      </c>
      <c r="F29" s="12">
        <v>7.0000000000000007E-2</v>
      </c>
      <c r="G29" s="12">
        <v>6.9900000000000004E-2</v>
      </c>
      <c r="H29" s="7">
        <v>15236</v>
      </c>
      <c r="I29" s="10" t="s">
        <v>164</v>
      </c>
      <c r="J29" s="10" t="s">
        <v>165</v>
      </c>
      <c r="K29" s="10" t="s">
        <v>133</v>
      </c>
      <c r="L29" s="11">
        <v>1337205727</v>
      </c>
      <c r="M29" s="10" t="s">
        <v>23</v>
      </c>
      <c r="N29" s="10" t="s">
        <v>164</v>
      </c>
      <c r="O29" s="10" t="s">
        <v>166</v>
      </c>
      <c r="P29" s="10">
        <v>11.99</v>
      </c>
      <c r="Q29" s="10" t="s">
        <v>162</v>
      </c>
      <c r="R29" t="e">
        <f>VLOOKUP(A29,工作表3!B:B,1,0)</f>
        <v>#N/A</v>
      </c>
    </row>
    <row r="30" spans="1:19" x14ac:dyDescent="0.25">
      <c r="A30" s="10" t="s">
        <v>168</v>
      </c>
      <c r="B30" s="10" t="s">
        <v>169</v>
      </c>
      <c r="C30" s="11">
        <v>15375786</v>
      </c>
      <c r="D30" s="11">
        <v>25</v>
      </c>
      <c r="E30" s="11">
        <v>30.15</v>
      </c>
      <c r="F30" s="12">
        <v>7.0000000000000007E-2</v>
      </c>
      <c r="G30" s="12">
        <v>5.8000000000000003E-2</v>
      </c>
      <c r="H30" s="7">
        <v>1180</v>
      </c>
      <c r="I30" s="10" t="s">
        <v>170</v>
      </c>
      <c r="J30" s="10" t="s">
        <v>171</v>
      </c>
      <c r="K30" s="10" t="s">
        <v>172</v>
      </c>
      <c r="L30" s="11">
        <v>15375786</v>
      </c>
      <c r="M30" s="10" t="s">
        <v>23</v>
      </c>
      <c r="N30" s="10" t="s">
        <v>170</v>
      </c>
      <c r="O30" s="10" t="s">
        <v>166</v>
      </c>
      <c r="P30" s="10">
        <v>1.45</v>
      </c>
      <c r="Q30" s="10" t="s">
        <v>168</v>
      </c>
      <c r="R30" t="e">
        <f>VLOOKUP(A30,工作表3!B:B,1,0)</f>
        <v>#N/A</v>
      </c>
    </row>
    <row r="31" spans="1:19" x14ac:dyDescent="0.25">
      <c r="A31" s="10" t="s">
        <v>173</v>
      </c>
      <c r="B31" s="10" t="s">
        <v>174</v>
      </c>
      <c r="C31" s="11">
        <v>90440000</v>
      </c>
      <c r="D31" s="11">
        <v>25</v>
      </c>
      <c r="E31" s="11">
        <v>16.149999999999999</v>
      </c>
      <c r="F31" s="12">
        <v>7.0000000000000007E-2</v>
      </c>
      <c r="G31" s="12">
        <v>0.1084</v>
      </c>
      <c r="H31" s="7">
        <v>17280</v>
      </c>
      <c r="I31" s="10" t="s">
        <v>175</v>
      </c>
      <c r="J31" s="10" t="s">
        <v>176</v>
      </c>
      <c r="K31" s="10" t="s">
        <v>22</v>
      </c>
      <c r="L31" s="11">
        <v>216158022</v>
      </c>
      <c r="M31" s="10" t="s">
        <v>23</v>
      </c>
      <c r="N31" s="10" t="s">
        <v>175</v>
      </c>
      <c r="O31" s="10" t="s">
        <v>177</v>
      </c>
      <c r="P31" s="10">
        <v>3.97</v>
      </c>
      <c r="Q31" s="10" t="s">
        <v>173</v>
      </c>
      <c r="R31" t="e">
        <f>VLOOKUP(A31,工作表3!B:B,1,0)</f>
        <v>#N/A</v>
      </c>
    </row>
    <row r="32" spans="1:19" ht="15.75" customHeight="1" x14ac:dyDescent="0.25">
      <c r="A32" s="10" t="s">
        <v>178</v>
      </c>
      <c r="B32" s="10" t="s">
        <v>179</v>
      </c>
      <c r="C32" s="11">
        <v>24580000</v>
      </c>
      <c r="D32" s="11">
        <v>25</v>
      </c>
      <c r="E32" s="11">
        <v>24.58</v>
      </c>
      <c r="F32" s="12">
        <v>7.0000000000000007E-2</v>
      </c>
      <c r="G32" s="12">
        <v>7.1199999999999999E-2</v>
      </c>
      <c r="H32" s="7">
        <v>7263</v>
      </c>
      <c r="I32" s="10" t="s">
        <v>180</v>
      </c>
      <c r="J32" s="10" t="s">
        <v>181</v>
      </c>
      <c r="K32" s="10" t="s">
        <v>22</v>
      </c>
      <c r="L32" s="11">
        <v>3263439640</v>
      </c>
      <c r="M32" s="10" t="s">
        <v>23</v>
      </c>
      <c r="N32" s="10" t="s">
        <v>180</v>
      </c>
      <c r="O32" s="4" t="s">
        <v>182</v>
      </c>
      <c r="P32" s="10">
        <v>54.06</v>
      </c>
      <c r="Q32" s="10" t="s">
        <v>178</v>
      </c>
      <c r="R32" t="e">
        <f>VLOOKUP(A32,工作表3!B:B,1,0)</f>
        <v>#N/A</v>
      </c>
    </row>
    <row r="33" spans="1:18" x14ac:dyDescent="0.25">
      <c r="A33" s="10" t="s">
        <v>184</v>
      </c>
      <c r="B33" s="10" t="s">
        <v>185</v>
      </c>
      <c r="C33" s="11">
        <v>31275000</v>
      </c>
      <c r="D33" s="11">
        <v>25</v>
      </c>
      <c r="E33" s="11">
        <v>22.5</v>
      </c>
      <c r="F33" s="12">
        <v>7.0000000000000007E-2</v>
      </c>
      <c r="G33" s="12">
        <v>7.7800000000000008E-2</v>
      </c>
      <c r="H33" s="7">
        <v>2506</v>
      </c>
      <c r="I33" s="10" t="s">
        <v>186</v>
      </c>
      <c r="J33" s="10" t="s">
        <v>187</v>
      </c>
      <c r="L33" s="11">
        <v>0</v>
      </c>
      <c r="M33" s="10" t="s">
        <v>23</v>
      </c>
      <c r="Q33" s="10" t="s">
        <v>184</v>
      </c>
      <c r="R33" t="e">
        <f>VLOOKUP(A33,工作表3!B:B,1,0)</f>
        <v>#N/A</v>
      </c>
    </row>
    <row r="34" spans="1:18" x14ac:dyDescent="0.25">
      <c r="A34" s="10" t="s">
        <v>188</v>
      </c>
      <c r="B34" s="10" t="s">
        <v>189</v>
      </c>
      <c r="C34" s="11">
        <v>89582761</v>
      </c>
      <c r="D34" s="11">
        <v>25</v>
      </c>
      <c r="E34" s="11">
        <v>25.51</v>
      </c>
      <c r="F34" s="12">
        <v>6.9500000000000006E-2</v>
      </c>
      <c r="G34" s="12">
        <v>6.8099999999999994E-2</v>
      </c>
      <c r="H34" s="7">
        <v>7540</v>
      </c>
      <c r="I34" s="10" t="s">
        <v>190</v>
      </c>
      <c r="J34" s="10" t="s">
        <v>191</v>
      </c>
      <c r="K34" s="10" t="s">
        <v>22</v>
      </c>
      <c r="L34" s="11">
        <v>6892889927</v>
      </c>
      <c r="M34" s="10" t="s">
        <v>23</v>
      </c>
      <c r="N34" s="10" t="s">
        <v>190</v>
      </c>
      <c r="O34" s="10" t="s">
        <v>192</v>
      </c>
      <c r="P34" s="10">
        <v>48.28</v>
      </c>
      <c r="Q34" s="10" t="s">
        <v>188</v>
      </c>
      <c r="R34" t="e">
        <f>VLOOKUP(A34,工作表3!B:B,1,0)</f>
        <v>#N/A</v>
      </c>
    </row>
    <row r="35" spans="1:18" x14ac:dyDescent="0.25">
      <c r="A35" s="10" t="s">
        <v>194</v>
      </c>
      <c r="B35" s="10" t="s">
        <v>195</v>
      </c>
      <c r="C35" s="11">
        <v>274275000</v>
      </c>
      <c r="D35" s="11">
        <v>25</v>
      </c>
      <c r="E35" s="11">
        <v>23.85</v>
      </c>
      <c r="F35" s="12">
        <v>6.8750000000000006E-2</v>
      </c>
      <c r="G35" s="12">
        <v>7.2099999999999997E-2</v>
      </c>
      <c r="H35" s="7">
        <v>24391</v>
      </c>
      <c r="I35" s="10" t="s">
        <v>196</v>
      </c>
      <c r="J35" s="10" t="s">
        <v>197</v>
      </c>
      <c r="K35" s="10" t="s">
        <v>22</v>
      </c>
      <c r="L35" s="11">
        <v>4645737373</v>
      </c>
      <c r="M35" s="10" t="s">
        <v>23</v>
      </c>
      <c r="N35" s="10" t="s">
        <v>196</v>
      </c>
      <c r="O35" s="10" t="s">
        <v>198</v>
      </c>
      <c r="P35" s="10">
        <v>6.59</v>
      </c>
      <c r="Q35" s="10" t="s">
        <v>194</v>
      </c>
      <c r="R35" t="e">
        <f>VLOOKUP(A35,工作表3!B:B,1,0)</f>
        <v>#N/A</v>
      </c>
    </row>
    <row r="36" spans="1:18" x14ac:dyDescent="0.25">
      <c r="A36" s="10" t="s">
        <v>199</v>
      </c>
      <c r="B36" s="10" t="s">
        <v>200</v>
      </c>
      <c r="C36" s="11">
        <v>27720000</v>
      </c>
      <c r="D36" s="11">
        <v>25</v>
      </c>
      <c r="E36" s="11">
        <v>23.1</v>
      </c>
      <c r="F36" s="12">
        <v>6.8750000000000006E-2</v>
      </c>
      <c r="G36" s="12">
        <v>7.4400000000000008E-2</v>
      </c>
      <c r="H36" s="7">
        <v>1497</v>
      </c>
      <c r="I36" s="10" t="s">
        <v>131</v>
      </c>
      <c r="J36" s="10" t="s">
        <v>132</v>
      </c>
      <c r="K36" s="10" t="s">
        <v>133</v>
      </c>
      <c r="L36" s="11">
        <v>140745196</v>
      </c>
      <c r="M36" s="10" t="s">
        <v>23</v>
      </c>
      <c r="N36" s="10" t="s">
        <v>131</v>
      </c>
      <c r="O36" s="10" t="s">
        <v>201</v>
      </c>
      <c r="P36" s="10">
        <v>3.44</v>
      </c>
      <c r="Q36" s="10" t="s">
        <v>199</v>
      </c>
      <c r="R36" t="e">
        <f>VLOOKUP(A36,工作表3!B:B,1,0)</f>
        <v>#N/A</v>
      </c>
    </row>
    <row r="37" spans="1:18" x14ac:dyDescent="0.25">
      <c r="A37" s="10" t="s">
        <v>203</v>
      </c>
      <c r="B37" s="10" t="s">
        <v>204</v>
      </c>
      <c r="C37" s="11">
        <v>33789160</v>
      </c>
      <c r="D37" s="11">
        <v>25</v>
      </c>
      <c r="E37" s="11">
        <v>23.93</v>
      </c>
      <c r="F37" s="12">
        <v>6.7500000000000004E-2</v>
      </c>
      <c r="G37" s="12">
        <v>7.0499999999999993E-2</v>
      </c>
      <c r="H37" s="7">
        <v>2093</v>
      </c>
      <c r="I37" s="10" t="s">
        <v>205</v>
      </c>
      <c r="J37" s="10" t="s">
        <v>206</v>
      </c>
      <c r="K37" s="10" t="s">
        <v>133</v>
      </c>
      <c r="L37" s="11">
        <v>84939402</v>
      </c>
      <c r="M37" s="10" t="s">
        <v>23</v>
      </c>
      <c r="N37" s="10" t="s">
        <v>207</v>
      </c>
      <c r="O37" s="10" t="s">
        <v>208</v>
      </c>
      <c r="P37" s="10">
        <v>11.04</v>
      </c>
      <c r="Q37" s="10" t="s">
        <v>203</v>
      </c>
      <c r="R37" t="e">
        <f>VLOOKUP(A37,工作表3!B:B,1,0)</f>
        <v>#N/A</v>
      </c>
    </row>
    <row r="38" spans="1:18" x14ac:dyDescent="0.25">
      <c r="A38" s="10" t="s">
        <v>210</v>
      </c>
      <c r="B38" s="10" t="s">
        <v>211</v>
      </c>
      <c r="C38" s="11">
        <v>425200000</v>
      </c>
      <c r="D38" s="11">
        <v>25</v>
      </c>
      <c r="E38" s="11">
        <v>21.26</v>
      </c>
      <c r="F38" s="12">
        <v>6.7500000000000004E-2</v>
      </c>
      <c r="G38" s="12">
        <v>2.5100000000000001E-2</v>
      </c>
      <c r="H38" s="7">
        <v>27230</v>
      </c>
      <c r="I38" s="10" t="s">
        <v>186</v>
      </c>
      <c r="J38" s="10" t="s">
        <v>187</v>
      </c>
      <c r="L38" s="11">
        <v>0</v>
      </c>
      <c r="M38" s="10" t="s">
        <v>23</v>
      </c>
      <c r="N38" s="10" t="s">
        <v>212</v>
      </c>
      <c r="O38" s="10" t="s">
        <v>213</v>
      </c>
      <c r="P38" s="10">
        <v>4.58</v>
      </c>
      <c r="Q38" s="10" t="s">
        <v>210</v>
      </c>
      <c r="R38" t="e">
        <f>VLOOKUP(A38,工作表3!B:B,1,0)</f>
        <v>#N/A</v>
      </c>
    </row>
    <row r="39" spans="1:18" x14ac:dyDescent="0.25">
      <c r="A39" s="10" t="s">
        <v>215</v>
      </c>
      <c r="B39" s="10" t="s">
        <v>216</v>
      </c>
      <c r="C39" s="11">
        <v>44000408</v>
      </c>
      <c r="D39" s="11">
        <v>25</v>
      </c>
      <c r="E39" s="11">
        <v>24.7</v>
      </c>
      <c r="F39" s="12">
        <v>6.7500000000000004E-2</v>
      </c>
      <c r="G39" s="12">
        <v>6.83E-2</v>
      </c>
      <c r="H39" s="7">
        <v>4119</v>
      </c>
      <c r="I39" s="10" t="s">
        <v>217</v>
      </c>
      <c r="J39" s="10" t="s">
        <v>218</v>
      </c>
      <c r="K39" s="10" t="s">
        <v>151</v>
      </c>
      <c r="L39" s="11">
        <v>65072760</v>
      </c>
      <c r="M39" s="10" t="s">
        <v>23</v>
      </c>
      <c r="N39" s="10" t="s">
        <v>217</v>
      </c>
      <c r="O39" s="10" t="s">
        <v>201</v>
      </c>
      <c r="P39" s="10">
        <v>8.31</v>
      </c>
      <c r="Q39" s="10" t="s">
        <v>215</v>
      </c>
      <c r="R39" t="e">
        <f>VLOOKUP(A39,工作表3!B:B,1,0)</f>
        <v>#N/A</v>
      </c>
    </row>
    <row r="40" spans="1:18" x14ac:dyDescent="0.25">
      <c r="A40" s="10" t="s">
        <v>219</v>
      </c>
      <c r="B40" s="10" t="s">
        <v>220</v>
      </c>
      <c r="C40" s="11">
        <v>86150880</v>
      </c>
      <c r="D40" s="11">
        <v>25</v>
      </c>
      <c r="E40" s="11">
        <v>24.7</v>
      </c>
      <c r="F40" s="12">
        <v>6.7500000000000004E-2</v>
      </c>
      <c r="G40" s="12">
        <v>6.83E-2</v>
      </c>
      <c r="H40" s="7">
        <v>12763</v>
      </c>
      <c r="I40" s="10" t="s">
        <v>221</v>
      </c>
      <c r="J40" s="10" t="s">
        <v>222</v>
      </c>
      <c r="K40" s="10" t="s">
        <v>22</v>
      </c>
      <c r="L40" s="11">
        <v>1141279420</v>
      </c>
      <c r="M40" s="10" t="s">
        <v>23</v>
      </c>
      <c r="N40" s="10" t="s">
        <v>221</v>
      </c>
      <c r="O40" s="10" t="s">
        <v>223</v>
      </c>
      <c r="P40" s="10">
        <v>33.255000000000003</v>
      </c>
      <c r="Q40" s="10" t="s">
        <v>219</v>
      </c>
      <c r="R40" t="e">
        <f>VLOOKUP(A40,工作表3!B:B,1,0)</f>
        <v>#N/A</v>
      </c>
    </row>
    <row r="41" spans="1:18" x14ac:dyDescent="0.25">
      <c r="A41" s="10" t="s">
        <v>225</v>
      </c>
      <c r="B41" s="10" t="s">
        <v>226</v>
      </c>
      <c r="C41" s="11">
        <v>20284000</v>
      </c>
      <c r="D41" s="11">
        <v>25</v>
      </c>
      <c r="E41" s="11">
        <v>23.05</v>
      </c>
      <c r="F41" s="12">
        <v>6.7500000000000004E-2</v>
      </c>
      <c r="G41" s="12">
        <v>7.3200000000000001E-2</v>
      </c>
      <c r="H41" s="9">
        <v>415</v>
      </c>
      <c r="I41" s="10" t="s">
        <v>227</v>
      </c>
      <c r="J41" s="10" t="s">
        <v>228</v>
      </c>
      <c r="K41" s="10" t="s">
        <v>22</v>
      </c>
      <c r="L41" s="11">
        <v>18813139</v>
      </c>
      <c r="M41" s="10" t="s">
        <v>23</v>
      </c>
      <c r="N41" s="10" t="s">
        <v>227</v>
      </c>
      <c r="O41" s="10" t="s">
        <v>229</v>
      </c>
      <c r="P41" s="10">
        <v>1.5399</v>
      </c>
      <c r="Q41" s="10" t="s">
        <v>225</v>
      </c>
      <c r="R41" t="e">
        <f>VLOOKUP(A41,工作表3!B:B,1,0)</f>
        <v>#N/A</v>
      </c>
    </row>
    <row r="42" spans="1:18" x14ac:dyDescent="0.25">
      <c r="A42" s="10" t="s">
        <v>231</v>
      </c>
      <c r="B42" s="10" t="s">
        <v>232</v>
      </c>
      <c r="C42" s="11">
        <v>34522800</v>
      </c>
      <c r="D42" s="11">
        <v>25</v>
      </c>
      <c r="E42" s="11">
        <v>22.13</v>
      </c>
      <c r="F42" s="12">
        <v>6.7500000000000004E-2</v>
      </c>
      <c r="G42" s="12">
        <v>7.6299999999999993E-2</v>
      </c>
      <c r="H42" s="7">
        <v>1265</v>
      </c>
      <c r="I42" s="10" t="s">
        <v>233</v>
      </c>
      <c r="J42" s="10" t="s">
        <v>234</v>
      </c>
      <c r="K42" s="10" t="s">
        <v>235</v>
      </c>
      <c r="L42" s="11">
        <v>453905144</v>
      </c>
      <c r="M42" s="10" t="s">
        <v>23</v>
      </c>
      <c r="N42" s="10" t="s">
        <v>233</v>
      </c>
      <c r="O42" s="10" t="s">
        <v>236</v>
      </c>
      <c r="P42" s="10">
        <v>10.5</v>
      </c>
      <c r="Q42" s="10" t="s">
        <v>231</v>
      </c>
      <c r="R42" t="e">
        <f>VLOOKUP(A42,工作表3!B:B,1,0)</f>
        <v>#N/A</v>
      </c>
    </row>
    <row r="43" spans="1:18" x14ac:dyDescent="0.25">
      <c r="A43" s="10" t="s">
        <v>237</v>
      </c>
      <c r="B43" s="10" t="s">
        <v>238</v>
      </c>
      <c r="C43" s="11">
        <v>78387000</v>
      </c>
      <c r="D43" s="11">
        <v>25</v>
      </c>
      <c r="E43" s="11">
        <v>22.65</v>
      </c>
      <c r="F43" s="12">
        <v>6.7500000000000004E-2</v>
      </c>
      <c r="G43" s="12">
        <v>7.4499999999999997E-2</v>
      </c>
      <c r="H43" s="7">
        <v>2482</v>
      </c>
      <c r="I43" s="10" t="s">
        <v>239</v>
      </c>
      <c r="J43" s="10" t="s">
        <v>240</v>
      </c>
      <c r="K43" s="10" t="s">
        <v>235</v>
      </c>
      <c r="L43" s="11">
        <v>778233020</v>
      </c>
      <c r="M43" s="10" t="s">
        <v>23</v>
      </c>
      <c r="N43" s="10" t="s">
        <v>239</v>
      </c>
      <c r="O43" s="10" t="s">
        <v>236</v>
      </c>
      <c r="P43" s="10">
        <v>4.97</v>
      </c>
      <c r="Q43" s="10" t="s">
        <v>237</v>
      </c>
      <c r="R43" t="e">
        <f>VLOOKUP(A43,工作表3!B:B,1,0)</f>
        <v>#N/A</v>
      </c>
    </row>
    <row r="44" spans="1:18" ht="15.75" customHeight="1" x14ac:dyDescent="0.25">
      <c r="A44" s="10" t="s">
        <v>241</v>
      </c>
      <c r="B44" s="10" t="s">
        <v>242</v>
      </c>
      <c r="C44" s="11">
        <v>493416000</v>
      </c>
      <c r="D44" s="11">
        <v>25</v>
      </c>
      <c r="E44" s="11">
        <v>18.690000000000001</v>
      </c>
      <c r="F44" s="12">
        <v>6.7500000000000004E-2</v>
      </c>
      <c r="G44" s="12">
        <v>9.0299999999999991E-2</v>
      </c>
      <c r="H44" s="7">
        <v>60961</v>
      </c>
      <c r="I44" s="10" t="s">
        <v>243</v>
      </c>
      <c r="J44" s="10" t="s">
        <v>244</v>
      </c>
      <c r="K44" s="10" t="s">
        <v>22</v>
      </c>
      <c r="L44" s="11">
        <v>5597093181</v>
      </c>
      <c r="M44" s="10" t="s">
        <v>23</v>
      </c>
      <c r="N44" s="10" t="s">
        <v>245</v>
      </c>
      <c r="O44" s="4" t="s">
        <v>246</v>
      </c>
      <c r="P44" s="10">
        <v>17.68</v>
      </c>
      <c r="Q44" s="10" t="s">
        <v>241</v>
      </c>
      <c r="R44" t="e">
        <f>VLOOKUP(A44,工作表3!B:B,1,0)</f>
        <v>#N/A</v>
      </c>
    </row>
    <row r="45" spans="1:18" x14ac:dyDescent="0.25">
      <c r="A45" s="10" t="s">
        <v>247</v>
      </c>
      <c r="B45" s="10" t="s">
        <v>248</v>
      </c>
      <c r="C45" s="11">
        <v>374000000</v>
      </c>
      <c r="D45" s="11">
        <v>25</v>
      </c>
      <c r="E45" s="11">
        <v>22</v>
      </c>
      <c r="F45" s="12">
        <v>6.7000000000000004E-2</v>
      </c>
      <c r="G45" s="12">
        <v>7.6100000000000001E-2</v>
      </c>
      <c r="H45" s="7">
        <v>49599</v>
      </c>
      <c r="I45" s="10" t="s">
        <v>249</v>
      </c>
      <c r="J45" s="10" t="s">
        <v>250</v>
      </c>
      <c r="K45" s="10" t="s">
        <v>22</v>
      </c>
      <c r="L45" s="11">
        <v>669915458</v>
      </c>
      <c r="M45" s="10" t="s">
        <v>23</v>
      </c>
      <c r="N45" s="10" t="s">
        <v>249</v>
      </c>
      <c r="O45" s="10" t="s">
        <v>251</v>
      </c>
      <c r="P45" s="10">
        <v>3.72</v>
      </c>
      <c r="Q45" s="10" t="s">
        <v>247</v>
      </c>
      <c r="R45" t="e">
        <f>VLOOKUP(A45,工作表3!B:B,1,0)</f>
        <v>#N/A</v>
      </c>
    </row>
    <row r="46" spans="1:18" x14ac:dyDescent="0.25">
      <c r="A46" s="10" t="s">
        <v>253</v>
      </c>
      <c r="B46" s="10" t="s">
        <v>254</v>
      </c>
      <c r="C46" s="11">
        <v>55603200</v>
      </c>
      <c r="D46" s="11">
        <v>25</v>
      </c>
      <c r="E46" s="11">
        <v>23.17</v>
      </c>
      <c r="F46" s="12">
        <v>6.6875000000000004E-2</v>
      </c>
      <c r="G46" s="12">
        <v>7.22E-2</v>
      </c>
      <c r="H46" s="7">
        <v>2666</v>
      </c>
      <c r="I46" s="10" t="s">
        <v>233</v>
      </c>
      <c r="J46" s="10" t="s">
        <v>234</v>
      </c>
      <c r="K46" s="10" t="s">
        <v>235</v>
      </c>
      <c r="L46" s="11">
        <v>453905144</v>
      </c>
      <c r="M46" s="10" t="s">
        <v>23</v>
      </c>
      <c r="N46" s="10" t="s">
        <v>233</v>
      </c>
      <c r="O46" s="10" t="s">
        <v>236</v>
      </c>
      <c r="P46" s="10">
        <v>10.5</v>
      </c>
      <c r="Q46" s="10" t="s">
        <v>253</v>
      </c>
      <c r="R46" t="e">
        <f>VLOOKUP(A46,工作表3!B:B,1,0)</f>
        <v>#N/A</v>
      </c>
    </row>
    <row r="47" spans="1:18" x14ac:dyDescent="0.25">
      <c r="A47" s="10" t="s">
        <v>256</v>
      </c>
      <c r="B47" s="10" t="s">
        <v>257</v>
      </c>
      <c r="C47" s="11">
        <v>72600000</v>
      </c>
      <c r="D47" s="11">
        <v>25</v>
      </c>
      <c r="E47" s="11">
        <v>16.5</v>
      </c>
      <c r="F47" s="12">
        <v>6.6250000000000003E-2</v>
      </c>
      <c r="G47" s="12">
        <v>0.1004</v>
      </c>
      <c r="H47" s="7">
        <v>4498</v>
      </c>
      <c r="I47" s="10" t="s">
        <v>124</v>
      </c>
      <c r="J47" s="10" t="s">
        <v>125</v>
      </c>
      <c r="K47" s="10" t="s">
        <v>22</v>
      </c>
      <c r="L47" s="11">
        <v>170856138</v>
      </c>
      <c r="M47" s="10" t="s">
        <v>23</v>
      </c>
      <c r="N47" s="10" t="s">
        <v>124</v>
      </c>
      <c r="O47" s="10" t="s">
        <v>258</v>
      </c>
      <c r="P47" s="10">
        <v>1.95</v>
      </c>
      <c r="Q47" s="10" t="s">
        <v>256</v>
      </c>
      <c r="R47" t="e">
        <f>VLOOKUP(A47,工作表3!B:B,1,0)</f>
        <v>#N/A</v>
      </c>
    </row>
    <row r="48" spans="1:18" x14ac:dyDescent="0.25">
      <c r="A48" s="10" t="s">
        <v>260</v>
      </c>
      <c r="B48" s="10" t="s">
        <v>261</v>
      </c>
      <c r="C48" s="11">
        <v>146268500</v>
      </c>
      <c r="D48" s="11">
        <v>25</v>
      </c>
      <c r="E48" s="11">
        <v>27.65</v>
      </c>
      <c r="F48" s="12">
        <v>6.6250000000000003E-2</v>
      </c>
      <c r="G48" s="12">
        <v>5.9900000000000002E-2</v>
      </c>
      <c r="H48" s="7">
        <v>8215</v>
      </c>
      <c r="I48" s="10" t="s">
        <v>262</v>
      </c>
      <c r="J48" s="10" t="s">
        <v>263</v>
      </c>
      <c r="K48" s="10" t="s">
        <v>22</v>
      </c>
      <c r="L48" s="11">
        <v>5238595709</v>
      </c>
      <c r="M48" s="10" t="s">
        <v>23</v>
      </c>
      <c r="N48" s="10" t="s">
        <v>262</v>
      </c>
      <c r="O48" s="10" t="s">
        <v>264</v>
      </c>
      <c r="P48" s="10">
        <v>70.319999999999993</v>
      </c>
      <c r="Q48" s="10" t="s">
        <v>260</v>
      </c>
      <c r="R48" t="e">
        <f>VLOOKUP(A48,工作表3!B:B,1,0)</f>
        <v>#N/A</v>
      </c>
    </row>
    <row r="49" spans="1:18" x14ac:dyDescent="0.25">
      <c r="A49" s="10" t="s">
        <v>266</v>
      </c>
      <c r="B49" s="10" t="s">
        <v>267</v>
      </c>
      <c r="C49" s="11">
        <v>104550000</v>
      </c>
      <c r="D49" s="11">
        <v>25</v>
      </c>
      <c r="E49" s="11">
        <v>20.91</v>
      </c>
      <c r="F49" s="12">
        <v>6.5000000000000002E-2</v>
      </c>
      <c r="G49" s="12">
        <v>7.7699999999999991E-2</v>
      </c>
      <c r="H49" s="7">
        <v>4191</v>
      </c>
      <c r="I49" s="10" t="s">
        <v>268</v>
      </c>
      <c r="J49" s="10" t="s">
        <v>269</v>
      </c>
      <c r="K49" s="10" t="s">
        <v>22</v>
      </c>
      <c r="L49" s="11">
        <v>905483513</v>
      </c>
      <c r="M49" s="10" t="s">
        <v>23</v>
      </c>
      <c r="N49" s="10" t="s">
        <v>268</v>
      </c>
      <c r="O49" s="10" t="s">
        <v>258</v>
      </c>
      <c r="Q49" s="10" t="s">
        <v>266</v>
      </c>
      <c r="R49" t="e">
        <f>VLOOKUP(A49,工作表3!B:B,1,0)</f>
        <v>#N/A</v>
      </c>
    </row>
    <row r="50" spans="1:18" x14ac:dyDescent="0.25">
      <c r="A50" s="10" t="s">
        <v>271</v>
      </c>
      <c r="B50" s="10" t="s">
        <v>272</v>
      </c>
      <c r="C50" s="11">
        <v>377820000</v>
      </c>
      <c r="D50" s="11">
        <v>25</v>
      </c>
      <c r="E50" s="11">
        <v>20.99</v>
      </c>
      <c r="F50" s="12">
        <v>6.5000000000000002E-2</v>
      </c>
      <c r="G50" s="12">
        <v>2.64E-2</v>
      </c>
      <c r="H50" s="7">
        <v>23773</v>
      </c>
      <c r="I50" s="10" t="s">
        <v>186</v>
      </c>
      <c r="J50" s="10" t="s">
        <v>187</v>
      </c>
      <c r="L50" s="11">
        <v>0</v>
      </c>
      <c r="M50" s="10" t="s">
        <v>23</v>
      </c>
      <c r="N50" s="10" t="s">
        <v>212</v>
      </c>
      <c r="O50" s="10" t="s">
        <v>213</v>
      </c>
      <c r="P50" s="10">
        <v>4.58</v>
      </c>
      <c r="Q50" s="10" t="s">
        <v>271</v>
      </c>
      <c r="R50" t="e">
        <f>VLOOKUP(A50,工作表3!B:B,1,0)</f>
        <v>#N/A</v>
      </c>
    </row>
    <row r="51" spans="1:18" x14ac:dyDescent="0.25">
      <c r="A51" s="10" t="s">
        <v>274</v>
      </c>
      <c r="B51" s="10" t="s">
        <v>275</v>
      </c>
      <c r="C51" s="11">
        <v>114296000</v>
      </c>
      <c r="D51" s="11">
        <v>25</v>
      </c>
      <c r="E51" s="11">
        <v>20.41</v>
      </c>
      <c r="F51" s="12">
        <v>6.5000000000000002E-2</v>
      </c>
      <c r="G51" s="12">
        <v>7.9600000000000004E-2</v>
      </c>
      <c r="H51" s="7">
        <v>11900</v>
      </c>
      <c r="I51" s="10" t="s">
        <v>88</v>
      </c>
      <c r="J51" s="10" t="s">
        <v>89</v>
      </c>
      <c r="K51" s="10" t="s">
        <v>22</v>
      </c>
      <c r="L51" s="11">
        <v>449372524</v>
      </c>
      <c r="M51" s="10" t="s">
        <v>23</v>
      </c>
      <c r="N51" s="10" t="s">
        <v>88</v>
      </c>
      <c r="O51" s="10" t="s">
        <v>90</v>
      </c>
      <c r="P51" s="10">
        <v>5.0199999999999996</v>
      </c>
      <c r="Q51" s="10" t="s">
        <v>274</v>
      </c>
      <c r="R51" t="e">
        <f>VLOOKUP(A51,工作表3!B:B,1,0)</f>
        <v>#N/A</v>
      </c>
    </row>
    <row r="52" spans="1:18" x14ac:dyDescent="0.25">
      <c r="A52" s="10" t="s">
        <v>277</v>
      </c>
      <c r="B52" s="10" t="s">
        <v>278</v>
      </c>
      <c r="C52" s="11">
        <v>41922000</v>
      </c>
      <c r="D52" s="11">
        <v>25</v>
      </c>
      <c r="E52" s="11">
        <v>25</v>
      </c>
      <c r="F52" s="12">
        <v>6.5000000000000002E-2</v>
      </c>
      <c r="G52" s="12">
        <v>6.5000000000000002E-2</v>
      </c>
      <c r="H52" s="7">
        <v>2188</v>
      </c>
      <c r="I52" s="10" t="s">
        <v>217</v>
      </c>
      <c r="J52" s="10" t="s">
        <v>218</v>
      </c>
      <c r="K52" s="10" t="s">
        <v>151</v>
      </c>
      <c r="L52" s="11">
        <v>65072760</v>
      </c>
      <c r="M52" s="10" t="s">
        <v>23</v>
      </c>
      <c r="N52" s="10" t="s">
        <v>217</v>
      </c>
      <c r="O52" s="10" t="s">
        <v>201</v>
      </c>
      <c r="P52" s="10">
        <v>8.31</v>
      </c>
      <c r="Q52" s="10" t="s">
        <v>277</v>
      </c>
      <c r="R52" t="e">
        <f>VLOOKUP(A52,工作表3!B:B,1,0)</f>
        <v>#N/A</v>
      </c>
    </row>
    <row r="53" spans="1:18" x14ac:dyDescent="0.25">
      <c r="A53" s="10" t="s">
        <v>279</v>
      </c>
      <c r="B53" s="10" t="s">
        <v>280</v>
      </c>
      <c r="C53" s="11">
        <v>88600000</v>
      </c>
      <c r="D53" s="11">
        <v>25</v>
      </c>
      <c r="E53" s="11">
        <v>22.08</v>
      </c>
      <c r="F53" s="12">
        <v>6.5000000000000002E-2</v>
      </c>
      <c r="G53" s="12">
        <v>7.3599999999999999E-2</v>
      </c>
      <c r="H53" s="7">
        <v>25034</v>
      </c>
      <c r="I53" s="10" t="s">
        <v>221</v>
      </c>
      <c r="J53" s="10" t="s">
        <v>222</v>
      </c>
      <c r="K53" s="10" t="s">
        <v>22</v>
      </c>
      <c r="L53" s="11">
        <v>1141279420</v>
      </c>
      <c r="M53" s="10" t="s">
        <v>23</v>
      </c>
      <c r="N53" s="10" t="s">
        <v>221</v>
      </c>
      <c r="O53" s="10" t="s">
        <v>223</v>
      </c>
      <c r="P53" s="10">
        <v>33.255000000000003</v>
      </c>
      <c r="Q53" s="10" t="s">
        <v>279</v>
      </c>
      <c r="R53" t="e">
        <f>VLOOKUP(A53,工作表3!B:B,1,0)</f>
        <v>#N/A</v>
      </c>
    </row>
    <row r="54" spans="1:18" x14ac:dyDescent="0.25">
      <c r="A54" s="10" t="s">
        <v>282</v>
      </c>
      <c r="B54" s="10" t="s">
        <v>283</v>
      </c>
      <c r="C54" s="11">
        <v>179410000</v>
      </c>
      <c r="D54" s="11">
        <v>25</v>
      </c>
      <c r="E54" s="11">
        <v>25.63</v>
      </c>
      <c r="F54" s="12">
        <v>6.5000000000000002E-2</v>
      </c>
      <c r="G54" s="12">
        <v>6.3399999999999998E-2</v>
      </c>
      <c r="H54" s="7">
        <v>2917</v>
      </c>
      <c r="I54" s="10" t="s">
        <v>262</v>
      </c>
      <c r="J54" s="10" t="s">
        <v>263</v>
      </c>
      <c r="K54" s="10" t="s">
        <v>22</v>
      </c>
      <c r="L54" s="11">
        <v>5238595709</v>
      </c>
      <c r="M54" s="10" t="s">
        <v>23</v>
      </c>
      <c r="N54" s="10" t="s">
        <v>262</v>
      </c>
      <c r="O54" s="10" t="s">
        <v>264</v>
      </c>
      <c r="P54" s="10">
        <v>70.319999999999993</v>
      </c>
      <c r="Q54" s="10" t="s">
        <v>282</v>
      </c>
      <c r="R54" t="e">
        <f>VLOOKUP(A54,工作表3!B:B,1,0)</f>
        <v>#N/A</v>
      </c>
    </row>
    <row r="55" spans="1:18" x14ac:dyDescent="0.25">
      <c r="A55" s="10" t="s">
        <v>284</v>
      </c>
      <c r="B55" s="10" t="s">
        <v>285</v>
      </c>
      <c r="C55" s="11">
        <v>63082821</v>
      </c>
      <c r="D55" s="11">
        <v>25</v>
      </c>
      <c r="E55" s="11">
        <v>24.26</v>
      </c>
      <c r="F55" s="12">
        <v>6.5000000000000002E-2</v>
      </c>
      <c r="G55" s="12">
        <v>6.7000000000000004E-2</v>
      </c>
      <c r="H55" s="7">
        <v>4001</v>
      </c>
      <c r="I55" s="10" t="s">
        <v>286</v>
      </c>
      <c r="J55" s="10" t="s">
        <v>287</v>
      </c>
      <c r="K55" s="10" t="s">
        <v>151</v>
      </c>
      <c r="L55" s="11">
        <v>152934736</v>
      </c>
      <c r="M55" s="10" t="s">
        <v>23</v>
      </c>
      <c r="N55" s="10" t="s">
        <v>286</v>
      </c>
      <c r="O55" s="10" t="s">
        <v>236</v>
      </c>
      <c r="P55" s="10">
        <v>2.99</v>
      </c>
      <c r="Q55" s="10" t="s">
        <v>284</v>
      </c>
      <c r="R55" t="e">
        <f>VLOOKUP(A55,工作表3!B:B,1,0)</f>
        <v>#N/A</v>
      </c>
    </row>
    <row r="56" spans="1:18" ht="15.75" customHeight="1" x14ac:dyDescent="0.25">
      <c r="A56" s="10" t="s">
        <v>245</v>
      </c>
      <c r="B56" s="10" t="s">
        <v>289</v>
      </c>
      <c r="C56" s="11">
        <v>691288000</v>
      </c>
      <c r="D56" s="11">
        <v>25</v>
      </c>
      <c r="E56" s="11">
        <v>17.68</v>
      </c>
      <c r="F56" s="12">
        <v>6.5000000000000002E-2</v>
      </c>
      <c r="G56" s="12">
        <v>9.1899999999999996E-2</v>
      </c>
      <c r="H56" s="7">
        <v>74897</v>
      </c>
      <c r="I56" s="10" t="s">
        <v>243</v>
      </c>
      <c r="J56" s="10" t="s">
        <v>244</v>
      </c>
      <c r="K56" s="10" t="s">
        <v>22</v>
      </c>
      <c r="L56" s="11">
        <v>5597093181</v>
      </c>
      <c r="M56" s="10" t="s">
        <v>23</v>
      </c>
      <c r="N56" s="10" t="s">
        <v>245</v>
      </c>
      <c r="O56" s="4" t="s">
        <v>246</v>
      </c>
      <c r="P56" s="10">
        <v>17.68</v>
      </c>
      <c r="Q56" s="10" t="s">
        <v>245</v>
      </c>
      <c r="R56" t="e">
        <f>VLOOKUP(A56,工作表3!B:B,1,0)</f>
        <v>#N/A</v>
      </c>
    </row>
    <row r="57" spans="1:18" x14ac:dyDescent="0.25">
      <c r="A57" s="10" t="s">
        <v>291</v>
      </c>
      <c r="B57" s="10" t="s">
        <v>292</v>
      </c>
      <c r="C57" s="11">
        <v>589920000</v>
      </c>
      <c r="D57" s="11">
        <v>25</v>
      </c>
      <c r="E57" s="11">
        <v>24.58</v>
      </c>
      <c r="F57" s="12">
        <v>6.3750000000000001E-2</v>
      </c>
      <c r="G57" s="12">
        <v>6.480000000000001E-2</v>
      </c>
      <c r="H57" s="7">
        <v>78388</v>
      </c>
      <c r="I57" s="10" t="s">
        <v>293</v>
      </c>
      <c r="J57" s="10" t="s">
        <v>294</v>
      </c>
      <c r="K57" s="10" t="s">
        <v>22</v>
      </c>
      <c r="L57" s="11">
        <v>77692618283</v>
      </c>
      <c r="M57" s="10" t="s">
        <v>23</v>
      </c>
      <c r="N57" s="10" t="s">
        <v>293</v>
      </c>
      <c r="O57" s="10" t="s">
        <v>295</v>
      </c>
      <c r="P57" s="10">
        <v>38.83</v>
      </c>
      <c r="Q57" s="10" t="s">
        <v>291</v>
      </c>
      <c r="R57" t="e">
        <f>VLOOKUP(A57,工作表3!B:B,1,0)</f>
        <v>#N/A</v>
      </c>
    </row>
    <row r="58" spans="1:18" x14ac:dyDescent="0.25">
      <c r="A58" s="10" t="s">
        <v>297</v>
      </c>
      <c r="B58" s="10" t="s">
        <v>298</v>
      </c>
      <c r="C58" s="11">
        <v>105600000</v>
      </c>
      <c r="D58" s="11">
        <v>25</v>
      </c>
      <c r="E58" s="11">
        <v>17.649999999999999</v>
      </c>
      <c r="F58" s="12">
        <v>6.3750000000000001E-2</v>
      </c>
      <c r="G58" s="12">
        <v>9.0299999999999991E-2</v>
      </c>
      <c r="H58" s="7">
        <v>21057</v>
      </c>
      <c r="I58" s="10" t="s">
        <v>299</v>
      </c>
      <c r="J58" s="10" t="s">
        <v>300</v>
      </c>
      <c r="K58" s="10" t="s">
        <v>172</v>
      </c>
      <c r="L58" s="11">
        <v>669240293</v>
      </c>
      <c r="M58" s="10" t="s">
        <v>23</v>
      </c>
      <c r="N58" s="10" t="s">
        <v>299</v>
      </c>
      <c r="O58" s="10" t="s">
        <v>166</v>
      </c>
      <c r="P58" s="10">
        <v>13.64</v>
      </c>
      <c r="Q58" s="10" t="s">
        <v>297</v>
      </c>
      <c r="R58" t="e">
        <f>VLOOKUP(A58,工作表3!B:B,1,0)</f>
        <v>#N/A</v>
      </c>
    </row>
    <row r="59" spans="1:18" x14ac:dyDescent="0.25">
      <c r="A59" s="10" t="s">
        <v>302</v>
      </c>
      <c r="B59" s="10" t="s">
        <v>303</v>
      </c>
      <c r="C59" s="11">
        <v>106260000</v>
      </c>
      <c r="D59" s="11">
        <v>25</v>
      </c>
      <c r="E59" s="11">
        <v>22.87</v>
      </c>
      <c r="F59" s="12">
        <v>6.3750000000000001E-2</v>
      </c>
      <c r="G59" s="12">
        <v>6.9699999999999998E-2</v>
      </c>
      <c r="H59" s="7">
        <v>11317</v>
      </c>
      <c r="I59" s="10" t="s">
        <v>221</v>
      </c>
      <c r="J59" s="10" t="s">
        <v>222</v>
      </c>
      <c r="K59" s="10" t="s">
        <v>22</v>
      </c>
      <c r="L59" s="11">
        <v>1141279420</v>
      </c>
      <c r="M59" s="10" t="s">
        <v>23</v>
      </c>
      <c r="N59" s="10" t="s">
        <v>221</v>
      </c>
      <c r="O59" s="10" t="s">
        <v>223</v>
      </c>
      <c r="P59" s="10">
        <v>33.255000000000003</v>
      </c>
      <c r="Q59" s="10" t="s">
        <v>302</v>
      </c>
      <c r="R59" t="e">
        <f>VLOOKUP(A59,工作表3!B:B,1,0)</f>
        <v>#N/A</v>
      </c>
    </row>
    <row r="60" spans="1:18" x14ac:dyDescent="0.25">
      <c r="A60" s="10" t="s">
        <v>305</v>
      </c>
      <c r="B60" s="10" t="s">
        <v>306</v>
      </c>
      <c r="C60" s="11">
        <v>233864000</v>
      </c>
      <c r="D60" s="11">
        <v>25</v>
      </c>
      <c r="E60" s="11">
        <v>25.42</v>
      </c>
      <c r="F60" s="12">
        <v>6.3750000000000001E-2</v>
      </c>
      <c r="G60" s="12">
        <v>6.2699999999999992E-2</v>
      </c>
      <c r="H60" s="7">
        <v>6658</v>
      </c>
      <c r="I60" s="10" t="s">
        <v>262</v>
      </c>
      <c r="J60" s="10" t="s">
        <v>263</v>
      </c>
      <c r="K60" s="10" t="s">
        <v>22</v>
      </c>
      <c r="L60" s="11">
        <v>5238595709</v>
      </c>
      <c r="M60" s="10" t="s">
        <v>23</v>
      </c>
      <c r="N60" s="10" t="s">
        <v>262</v>
      </c>
      <c r="O60" s="10" t="s">
        <v>264</v>
      </c>
      <c r="P60" s="10">
        <v>70.319999999999993</v>
      </c>
      <c r="Q60" s="10" t="s">
        <v>305</v>
      </c>
      <c r="R60" t="e">
        <f>VLOOKUP(A60,工作表3!B:B,1,0)</f>
        <v>#N/A</v>
      </c>
    </row>
    <row r="61" spans="1:18" ht="15.75" customHeight="1" x14ac:dyDescent="0.25">
      <c r="A61" s="10" t="s">
        <v>308</v>
      </c>
      <c r="B61" s="10" t="s">
        <v>309</v>
      </c>
      <c r="C61" s="11">
        <v>120150000</v>
      </c>
      <c r="D61" s="11">
        <v>25</v>
      </c>
      <c r="E61" s="11">
        <v>13.35</v>
      </c>
      <c r="F61" s="12">
        <v>6.3750000000000001E-2</v>
      </c>
      <c r="G61" s="12">
        <v>0.11940000000000001</v>
      </c>
      <c r="H61" s="7">
        <v>24781</v>
      </c>
      <c r="I61" s="10" t="s">
        <v>310</v>
      </c>
      <c r="J61" s="10" t="s">
        <v>311</v>
      </c>
      <c r="K61" s="10" t="s">
        <v>22</v>
      </c>
      <c r="L61" s="11">
        <v>646372434</v>
      </c>
      <c r="M61" s="10" t="s">
        <v>23</v>
      </c>
      <c r="N61" s="10" t="s">
        <v>308</v>
      </c>
      <c r="O61" s="4" t="s">
        <v>312</v>
      </c>
      <c r="P61" s="10">
        <v>12.55</v>
      </c>
      <c r="Q61" s="10" t="s">
        <v>308</v>
      </c>
      <c r="R61" t="e">
        <f>VLOOKUP(A61,工作表3!B:B,1,0)</f>
        <v>#N/A</v>
      </c>
    </row>
    <row r="62" spans="1:18" x14ac:dyDescent="0.25">
      <c r="A62" s="10" t="s">
        <v>313</v>
      </c>
      <c r="B62" s="10" t="s">
        <v>314</v>
      </c>
      <c r="C62" s="11">
        <v>10775000</v>
      </c>
      <c r="D62" s="11">
        <v>10</v>
      </c>
      <c r="E62" s="11">
        <v>8.6199999999999992</v>
      </c>
      <c r="F62" s="12">
        <v>6.3750000000000001E-2</v>
      </c>
      <c r="G62" s="12">
        <v>7.400000000000001E-2</v>
      </c>
      <c r="H62" s="7">
        <v>2307</v>
      </c>
      <c r="I62" s="10" t="s">
        <v>315</v>
      </c>
      <c r="J62" s="10" t="s">
        <v>316</v>
      </c>
      <c r="K62" s="10" t="s">
        <v>22</v>
      </c>
      <c r="L62" s="11">
        <v>1053710808</v>
      </c>
      <c r="M62" s="10" t="s">
        <v>23</v>
      </c>
      <c r="Q62" s="10" t="s">
        <v>313</v>
      </c>
      <c r="R62" t="e">
        <f>VLOOKUP(A62,工作表3!B:B,1,0)</f>
        <v>#N/A</v>
      </c>
    </row>
    <row r="63" spans="1:18" x14ac:dyDescent="0.25">
      <c r="A63" s="10" t="s">
        <v>318</v>
      </c>
      <c r="B63" s="10" t="s">
        <v>319</v>
      </c>
      <c r="C63" s="11">
        <v>20860000</v>
      </c>
      <c r="D63" s="11">
        <v>25</v>
      </c>
      <c r="E63" s="11">
        <v>20.86</v>
      </c>
      <c r="F63" s="12">
        <v>6.3E-2</v>
      </c>
      <c r="G63" s="12">
        <v>7.5499999999999998E-2</v>
      </c>
      <c r="H63" s="9">
        <v>554</v>
      </c>
      <c r="L63" s="11">
        <v>0</v>
      </c>
      <c r="M63" s="10" t="s">
        <v>23</v>
      </c>
      <c r="N63" s="10" t="s">
        <v>320</v>
      </c>
      <c r="P63" s="10">
        <v>41.003599999999999</v>
      </c>
      <c r="Q63" s="10" t="s">
        <v>318</v>
      </c>
      <c r="R63" t="e">
        <f>VLOOKUP(A63,工作表3!B:B,1,0)</f>
        <v>#N/A</v>
      </c>
    </row>
    <row r="64" spans="1:18" x14ac:dyDescent="0.25">
      <c r="A64" s="10" t="s">
        <v>321</v>
      </c>
      <c r="B64" s="10" t="s">
        <v>322</v>
      </c>
      <c r="C64" s="11">
        <v>321200000</v>
      </c>
      <c r="D64" s="11">
        <v>25</v>
      </c>
      <c r="E64" s="11">
        <v>16.059999999999999</v>
      </c>
      <c r="F64" s="12">
        <v>6.25E-2</v>
      </c>
      <c r="G64" s="12">
        <v>9.7299999999999998E-2</v>
      </c>
      <c r="H64" s="7">
        <v>75493</v>
      </c>
      <c r="I64" s="10" t="s">
        <v>315</v>
      </c>
      <c r="J64" s="10" t="s">
        <v>316</v>
      </c>
      <c r="K64" s="10" t="s">
        <v>22</v>
      </c>
      <c r="L64" s="11">
        <v>1053710808</v>
      </c>
      <c r="M64" s="10" t="s">
        <v>23</v>
      </c>
      <c r="N64" s="10" t="s">
        <v>315</v>
      </c>
      <c r="O64" s="10" t="s">
        <v>101</v>
      </c>
      <c r="P64" s="10">
        <v>19.77</v>
      </c>
      <c r="Q64" s="10" t="s">
        <v>321</v>
      </c>
      <c r="R64" t="e">
        <f>VLOOKUP(A64,工作表3!B:B,1,0)</f>
        <v>#N/A</v>
      </c>
    </row>
    <row r="65" spans="1:18" x14ac:dyDescent="0.25">
      <c r="A65" s="10" t="s">
        <v>324</v>
      </c>
      <c r="B65" s="10" t="s">
        <v>325</v>
      </c>
      <c r="C65" s="11">
        <v>123000000</v>
      </c>
      <c r="D65" s="11">
        <v>25</v>
      </c>
      <c r="E65" s="11">
        <v>12.3</v>
      </c>
      <c r="F65" s="12">
        <v>6.25E-2</v>
      </c>
      <c r="G65" s="12">
        <v>0.127</v>
      </c>
      <c r="H65" s="7">
        <v>34881</v>
      </c>
      <c r="I65" s="10" t="s">
        <v>326</v>
      </c>
      <c r="J65" s="10" t="s">
        <v>327</v>
      </c>
      <c r="K65" s="10" t="s">
        <v>172</v>
      </c>
      <c r="L65" s="11">
        <v>170285480</v>
      </c>
      <c r="M65" s="10" t="s">
        <v>23</v>
      </c>
      <c r="N65" s="10" t="s">
        <v>326</v>
      </c>
      <c r="O65" s="10" t="s">
        <v>166</v>
      </c>
      <c r="P65" s="10">
        <v>0.62829999999999997</v>
      </c>
      <c r="Q65" s="10" t="s">
        <v>324</v>
      </c>
      <c r="R65" t="e">
        <f>VLOOKUP(A65,工作表3!B:B,1,0)</f>
        <v>#N/A</v>
      </c>
    </row>
    <row r="66" spans="1:18" x14ac:dyDescent="0.25">
      <c r="A66" s="10" t="s">
        <v>329</v>
      </c>
      <c r="B66" s="10" t="s">
        <v>330</v>
      </c>
      <c r="C66" s="11">
        <v>144600000</v>
      </c>
      <c r="D66" s="11">
        <v>25</v>
      </c>
      <c r="E66" s="11">
        <v>24.18</v>
      </c>
      <c r="F66" s="12">
        <v>6.25E-2</v>
      </c>
      <c r="G66" s="12">
        <v>6.4600000000000005E-2</v>
      </c>
      <c r="H66" s="7">
        <v>15745</v>
      </c>
      <c r="I66" s="10" t="s">
        <v>331</v>
      </c>
      <c r="J66" s="10" t="s">
        <v>332</v>
      </c>
      <c r="K66" s="10" t="s">
        <v>22</v>
      </c>
      <c r="L66" s="11">
        <v>4041296169</v>
      </c>
      <c r="M66" s="10" t="s">
        <v>23</v>
      </c>
      <c r="N66" s="10" t="s">
        <v>331</v>
      </c>
      <c r="O66" s="10" t="s">
        <v>333</v>
      </c>
      <c r="P66" s="10">
        <v>48.17</v>
      </c>
      <c r="Q66" s="10" t="s">
        <v>329</v>
      </c>
      <c r="R66" t="e">
        <f>VLOOKUP(A66,工作表3!B:B,1,0)</f>
        <v>#N/A</v>
      </c>
    </row>
    <row r="67" spans="1:18" x14ac:dyDescent="0.25">
      <c r="A67" s="10" t="s">
        <v>335</v>
      </c>
      <c r="B67" s="10" t="s">
        <v>336</v>
      </c>
      <c r="C67" s="11">
        <v>44896000</v>
      </c>
      <c r="D67" s="11">
        <v>25</v>
      </c>
      <c r="E67" s="11">
        <v>24.4</v>
      </c>
      <c r="F67" s="12">
        <v>6.25E-2</v>
      </c>
      <c r="G67" s="12">
        <v>6.4000000000000001E-2</v>
      </c>
      <c r="H67" s="9">
        <v>897</v>
      </c>
      <c r="I67" s="10" t="s">
        <v>337</v>
      </c>
      <c r="J67" s="10" t="s">
        <v>338</v>
      </c>
      <c r="K67" s="10" t="s">
        <v>151</v>
      </c>
      <c r="L67" s="11">
        <v>1723174137</v>
      </c>
      <c r="M67" s="10" t="s">
        <v>23</v>
      </c>
      <c r="N67" s="10" t="s">
        <v>337</v>
      </c>
      <c r="O67" s="10" t="s">
        <v>339</v>
      </c>
      <c r="P67" s="10">
        <v>13.15</v>
      </c>
      <c r="Q67" s="10" t="s">
        <v>335</v>
      </c>
      <c r="R67" t="e">
        <f>VLOOKUP(A67,工作表3!B:B,1,0)</f>
        <v>#N/A</v>
      </c>
    </row>
    <row r="68" spans="1:18" x14ac:dyDescent="0.25">
      <c r="A68" s="10" t="s">
        <v>340</v>
      </c>
      <c r="B68" s="10" t="s">
        <v>341</v>
      </c>
      <c r="C68" s="11">
        <v>39942520</v>
      </c>
      <c r="D68" s="11">
        <v>25</v>
      </c>
      <c r="E68" s="11">
        <v>23.98</v>
      </c>
      <c r="F68" s="12">
        <v>6.25E-2</v>
      </c>
      <c r="G68" s="12">
        <v>6.5199999999999994E-2</v>
      </c>
      <c r="H68" s="7">
        <v>1507</v>
      </c>
      <c r="I68" s="10" t="s">
        <v>286</v>
      </c>
      <c r="J68" s="10" t="s">
        <v>287</v>
      </c>
      <c r="K68" s="10" t="s">
        <v>151</v>
      </c>
      <c r="L68" s="11">
        <v>152934736</v>
      </c>
      <c r="M68" s="10" t="s">
        <v>23</v>
      </c>
      <c r="N68" s="10" t="s">
        <v>286</v>
      </c>
      <c r="O68" s="10" t="s">
        <v>236</v>
      </c>
      <c r="P68" s="10">
        <v>2.99</v>
      </c>
      <c r="Q68" s="10" t="s">
        <v>340</v>
      </c>
      <c r="R68" t="e">
        <f>VLOOKUP(A68,工作表3!B:B,1,0)</f>
        <v>#N/A</v>
      </c>
    </row>
    <row r="69" spans="1:18" x14ac:dyDescent="0.25">
      <c r="A69" s="10" t="s">
        <v>342</v>
      </c>
      <c r="B69" s="10" t="s">
        <v>343</v>
      </c>
      <c r="C69" s="11">
        <v>2523723</v>
      </c>
      <c r="D69" s="11">
        <v>25</v>
      </c>
      <c r="E69" s="11">
        <v>24.92</v>
      </c>
      <c r="F69" s="12">
        <v>6.25E-2</v>
      </c>
      <c r="G69" s="12">
        <v>6.2699999999999992E-2</v>
      </c>
      <c r="H69" s="7">
        <v>19785</v>
      </c>
      <c r="I69" s="10" t="s">
        <v>344</v>
      </c>
      <c r="J69" s="10" t="s">
        <v>345</v>
      </c>
      <c r="K69" s="10" t="s">
        <v>22</v>
      </c>
      <c r="L69" s="11">
        <v>7768641520</v>
      </c>
      <c r="M69" s="10" t="s">
        <v>23</v>
      </c>
      <c r="N69" s="10" t="s">
        <v>344</v>
      </c>
      <c r="O69" s="10" t="s">
        <v>346</v>
      </c>
      <c r="P69" s="10">
        <v>40.5</v>
      </c>
      <c r="Q69" s="10" t="s">
        <v>342</v>
      </c>
      <c r="R69" t="e">
        <f>VLOOKUP(A69,工作表3!B:B,1,0)</f>
        <v>#N/A</v>
      </c>
    </row>
    <row r="70" spans="1:18" x14ac:dyDescent="0.25">
      <c r="A70" s="10" t="s">
        <v>347</v>
      </c>
      <c r="B70" s="10" t="s">
        <v>348</v>
      </c>
      <c r="C70" s="11">
        <v>364500000</v>
      </c>
      <c r="D70" s="11">
        <v>25</v>
      </c>
      <c r="E70" s="11">
        <v>24.1</v>
      </c>
      <c r="F70" s="12">
        <v>6.25E-2</v>
      </c>
      <c r="G70" s="12">
        <v>6.480000000000001E-2</v>
      </c>
      <c r="H70" s="7">
        <v>32328</v>
      </c>
      <c r="I70" s="10" t="s">
        <v>349</v>
      </c>
      <c r="J70" s="10" t="s">
        <v>350</v>
      </c>
      <c r="K70" s="10" t="s">
        <v>22</v>
      </c>
      <c r="L70" s="11">
        <v>3441276118</v>
      </c>
      <c r="M70" s="10" t="s">
        <v>23</v>
      </c>
      <c r="N70" s="10" t="s">
        <v>349</v>
      </c>
      <c r="O70" s="10" t="s">
        <v>346</v>
      </c>
      <c r="P70" s="10">
        <v>50.91</v>
      </c>
      <c r="Q70" s="10" t="s">
        <v>347</v>
      </c>
      <c r="R70" t="e">
        <f>VLOOKUP(A70,工作表3!B:B,1,0)</f>
        <v>#N/A</v>
      </c>
    </row>
    <row r="71" spans="1:18" ht="15.75" customHeight="1" x14ac:dyDescent="0.25">
      <c r="A71" s="10" t="s">
        <v>351</v>
      </c>
      <c r="B71" s="10" t="s">
        <v>352</v>
      </c>
      <c r="C71" s="11">
        <v>231420000</v>
      </c>
      <c r="D71" s="11">
        <v>25</v>
      </c>
      <c r="E71" s="11">
        <v>13.3</v>
      </c>
      <c r="F71" s="12">
        <v>6.25E-2</v>
      </c>
      <c r="G71" s="12">
        <v>0.11749999999999999</v>
      </c>
      <c r="H71" s="7">
        <v>49052</v>
      </c>
      <c r="I71" s="10" t="s">
        <v>310</v>
      </c>
      <c r="J71" s="10" t="s">
        <v>311</v>
      </c>
      <c r="K71" s="10" t="s">
        <v>22</v>
      </c>
      <c r="L71" s="11">
        <v>646372434</v>
      </c>
      <c r="M71" s="10" t="s">
        <v>23</v>
      </c>
      <c r="N71" s="10" t="s">
        <v>308</v>
      </c>
      <c r="O71" s="4" t="s">
        <v>312</v>
      </c>
      <c r="P71" s="10">
        <v>12.55</v>
      </c>
      <c r="Q71" s="10" t="s">
        <v>351</v>
      </c>
      <c r="R71" t="e">
        <f>VLOOKUP(A71,工作表3!B:B,1,0)</f>
        <v>#N/A</v>
      </c>
    </row>
    <row r="72" spans="1:18" x14ac:dyDescent="0.25">
      <c r="A72" s="10" t="s">
        <v>353</v>
      </c>
      <c r="B72" s="10" t="s">
        <v>354</v>
      </c>
      <c r="C72" s="11">
        <v>319340000</v>
      </c>
      <c r="D72" s="11">
        <v>25</v>
      </c>
      <c r="E72" s="11">
        <v>22.81</v>
      </c>
      <c r="F72" s="12">
        <v>6.2E-2</v>
      </c>
      <c r="G72" s="12">
        <v>6.8000000000000005E-2</v>
      </c>
      <c r="H72" s="7">
        <v>42397</v>
      </c>
      <c r="I72" s="10" t="s">
        <v>196</v>
      </c>
      <c r="J72" s="10" t="s">
        <v>197</v>
      </c>
      <c r="K72" s="10" t="s">
        <v>22</v>
      </c>
      <c r="L72" s="11">
        <v>4645737373</v>
      </c>
      <c r="M72" s="10" t="s">
        <v>23</v>
      </c>
      <c r="N72" s="10" t="s">
        <v>196</v>
      </c>
      <c r="O72" s="10" t="s">
        <v>198</v>
      </c>
      <c r="P72" s="10">
        <v>6.59</v>
      </c>
      <c r="Q72" s="10" t="s">
        <v>353</v>
      </c>
      <c r="R72" t="e">
        <f>VLOOKUP(A72,工作表3!B:B,1,0)</f>
        <v>#N/A</v>
      </c>
    </row>
    <row r="73" spans="1:18" x14ac:dyDescent="0.25">
      <c r="A73" s="10" t="s">
        <v>356</v>
      </c>
      <c r="B73" s="10" t="s">
        <v>357</v>
      </c>
      <c r="C73" s="11">
        <v>399680000</v>
      </c>
      <c r="D73" s="11">
        <v>25</v>
      </c>
      <c r="E73" s="11">
        <v>24.98</v>
      </c>
      <c r="F73" s="12">
        <v>6.2E-2</v>
      </c>
      <c r="G73" s="12">
        <v>6.2100000000000002E-2</v>
      </c>
      <c r="H73" s="7">
        <v>40398</v>
      </c>
      <c r="I73" s="10" t="s">
        <v>358</v>
      </c>
      <c r="J73" s="10" t="s">
        <v>359</v>
      </c>
      <c r="K73" s="10" t="s">
        <v>22</v>
      </c>
      <c r="L73" s="11">
        <v>9172572503</v>
      </c>
      <c r="M73" s="10" t="s">
        <v>23</v>
      </c>
      <c r="N73" s="10" t="s">
        <v>358</v>
      </c>
      <c r="O73" s="10" t="s">
        <v>360</v>
      </c>
      <c r="P73" s="10">
        <v>142.47</v>
      </c>
      <c r="Q73" s="10" t="s">
        <v>356</v>
      </c>
      <c r="R73" t="e">
        <f>VLOOKUP(A73,工作表3!B:B,1,0)</f>
        <v>#N/A</v>
      </c>
    </row>
    <row r="74" spans="1:18" x14ac:dyDescent="0.25">
      <c r="A74" s="10" t="s">
        <v>361</v>
      </c>
      <c r="B74" s="10" t="s">
        <v>362</v>
      </c>
      <c r="C74" s="11">
        <v>758400000</v>
      </c>
      <c r="D74" s="11">
        <v>25</v>
      </c>
      <c r="E74" s="11">
        <v>25.28</v>
      </c>
      <c r="F74" s="12">
        <v>6.2E-2</v>
      </c>
      <c r="G74" s="12">
        <v>6.13E-2</v>
      </c>
      <c r="H74" s="7">
        <v>18809</v>
      </c>
      <c r="I74" s="10" t="s">
        <v>363</v>
      </c>
      <c r="J74" s="10" t="s">
        <v>364</v>
      </c>
      <c r="K74" s="10" t="s">
        <v>22</v>
      </c>
      <c r="L74" s="11">
        <v>47869661319</v>
      </c>
      <c r="M74" s="10" t="s">
        <v>23</v>
      </c>
      <c r="N74" s="10" t="s">
        <v>363</v>
      </c>
      <c r="O74" s="10" t="s">
        <v>365</v>
      </c>
      <c r="P74" s="10">
        <v>11.31</v>
      </c>
      <c r="Q74" s="10" t="s">
        <v>361</v>
      </c>
      <c r="R74" t="e">
        <f>VLOOKUP(A74,工作表3!B:B,1,0)</f>
        <v>#N/A</v>
      </c>
    </row>
    <row r="75" spans="1:18" x14ac:dyDescent="0.25">
      <c r="A75" s="10" t="s">
        <v>367</v>
      </c>
      <c r="B75" s="10" t="s">
        <v>368</v>
      </c>
      <c r="C75" s="11">
        <v>47680000</v>
      </c>
      <c r="D75" s="11">
        <v>25</v>
      </c>
      <c r="E75" s="11">
        <v>23.84</v>
      </c>
      <c r="F75" s="12">
        <v>6.2E-2</v>
      </c>
      <c r="G75" s="12">
        <v>6.5000000000000002E-2</v>
      </c>
      <c r="H75" s="7">
        <v>4801</v>
      </c>
      <c r="I75" s="10" t="s">
        <v>164</v>
      </c>
      <c r="J75" s="10" t="s">
        <v>165</v>
      </c>
      <c r="K75" s="10" t="s">
        <v>133</v>
      </c>
      <c r="L75" s="11">
        <v>1337205727</v>
      </c>
      <c r="M75" s="10" t="s">
        <v>23</v>
      </c>
      <c r="N75" s="10" t="s">
        <v>164</v>
      </c>
      <c r="O75" s="10" t="s">
        <v>166</v>
      </c>
      <c r="P75" s="10">
        <v>11.99</v>
      </c>
      <c r="Q75" s="10" t="s">
        <v>367</v>
      </c>
      <c r="R75" t="e">
        <f>VLOOKUP(A75,工作表3!B:B,1,0)</f>
        <v>#N/A</v>
      </c>
    </row>
    <row r="76" spans="1:18" x14ac:dyDescent="0.25">
      <c r="A76" s="10" t="s">
        <v>370</v>
      </c>
      <c r="B76" s="10" t="s">
        <v>371</v>
      </c>
      <c r="C76" s="11">
        <v>114885000</v>
      </c>
      <c r="D76" s="11">
        <v>25</v>
      </c>
      <c r="E76" s="11">
        <v>21.01</v>
      </c>
      <c r="F76" s="12">
        <v>6.1249999999999999E-2</v>
      </c>
      <c r="G76" s="12">
        <v>7.2900000000000006E-2</v>
      </c>
      <c r="H76" s="7">
        <v>4339</v>
      </c>
      <c r="I76" s="10" t="s">
        <v>372</v>
      </c>
      <c r="J76" s="10" t="s">
        <v>373</v>
      </c>
      <c r="K76" s="10" t="s">
        <v>22</v>
      </c>
      <c r="L76" s="11">
        <v>334408579</v>
      </c>
      <c r="M76" s="10" t="s">
        <v>23</v>
      </c>
      <c r="N76" s="10" t="s">
        <v>372</v>
      </c>
      <c r="O76" s="10" t="s">
        <v>374</v>
      </c>
      <c r="P76" s="10">
        <v>24.17</v>
      </c>
      <c r="Q76" s="10" t="s">
        <v>370</v>
      </c>
      <c r="R76" t="e">
        <f>VLOOKUP(A76,工作表3!B:B,1,0)</f>
        <v>#N/A</v>
      </c>
    </row>
    <row r="77" spans="1:18" x14ac:dyDescent="0.25">
      <c r="A77" s="10" t="s">
        <v>375</v>
      </c>
      <c r="B77" s="10" t="s">
        <v>376</v>
      </c>
      <c r="C77" s="11">
        <v>132496000</v>
      </c>
      <c r="D77" s="11">
        <v>25</v>
      </c>
      <c r="E77" s="11">
        <v>25.48</v>
      </c>
      <c r="F77" s="12">
        <v>6.1249999999999999E-2</v>
      </c>
      <c r="G77" s="12">
        <v>6.0100000000000001E-2</v>
      </c>
      <c r="H77" s="7">
        <v>3657</v>
      </c>
      <c r="I77" s="10" t="s">
        <v>377</v>
      </c>
      <c r="J77" s="10" t="s">
        <v>378</v>
      </c>
      <c r="K77" s="10" t="s">
        <v>22</v>
      </c>
      <c r="L77" s="11">
        <v>4604465323</v>
      </c>
      <c r="M77" s="10" t="s">
        <v>23</v>
      </c>
      <c r="N77" s="10" t="s">
        <v>377</v>
      </c>
      <c r="O77" s="10" t="s">
        <v>333</v>
      </c>
      <c r="P77" s="10">
        <v>64.069999999999993</v>
      </c>
      <c r="Q77" s="10" t="s">
        <v>375</v>
      </c>
      <c r="R77" t="e">
        <f>VLOOKUP(A77,工作表3!B:B,1,0)</f>
        <v>#N/A</v>
      </c>
    </row>
    <row r="78" spans="1:18" x14ac:dyDescent="0.25">
      <c r="A78" s="10" t="s">
        <v>380</v>
      </c>
      <c r="B78" s="10" t="s">
        <v>381</v>
      </c>
      <c r="C78" s="11">
        <v>59388000</v>
      </c>
      <c r="D78" s="11">
        <v>25</v>
      </c>
      <c r="E78" s="11">
        <v>21.21</v>
      </c>
      <c r="F78" s="12">
        <v>6.1249999999999999E-2</v>
      </c>
      <c r="G78" s="12">
        <v>6.08E-2</v>
      </c>
      <c r="H78" s="7">
        <v>1205</v>
      </c>
      <c r="I78" s="10" t="s">
        <v>382</v>
      </c>
      <c r="J78" s="10" t="s">
        <v>383</v>
      </c>
      <c r="K78" s="10" t="s">
        <v>22</v>
      </c>
      <c r="L78" s="11">
        <v>117286089554</v>
      </c>
      <c r="M78" s="10" t="s">
        <v>23</v>
      </c>
      <c r="N78" s="10" t="s">
        <v>382</v>
      </c>
      <c r="O78" s="10" t="s">
        <v>223</v>
      </c>
      <c r="P78" s="10">
        <v>345.58</v>
      </c>
      <c r="Q78" s="10" t="s">
        <v>380</v>
      </c>
      <c r="R78" t="e">
        <f>VLOOKUP(A78,工作表3!B:B,1,0)</f>
        <v>#N/A</v>
      </c>
    </row>
    <row r="79" spans="1:18" x14ac:dyDescent="0.25">
      <c r="A79" s="10" t="s">
        <v>385</v>
      </c>
      <c r="B79" s="10" t="s">
        <v>386</v>
      </c>
      <c r="C79" s="11">
        <v>60084000</v>
      </c>
      <c r="D79" s="11">
        <v>25</v>
      </c>
      <c r="E79" s="11">
        <v>25</v>
      </c>
      <c r="F79" s="12">
        <v>6.1249999999999999E-2</v>
      </c>
      <c r="G79" s="12">
        <v>6.13E-2</v>
      </c>
      <c r="H79" s="9">
        <v>859</v>
      </c>
      <c r="I79" s="10" t="s">
        <v>387</v>
      </c>
      <c r="J79" s="10" t="s">
        <v>388</v>
      </c>
      <c r="K79" s="10" t="s">
        <v>151</v>
      </c>
      <c r="L79" s="11">
        <v>75171690</v>
      </c>
      <c r="M79" s="10" t="s">
        <v>23</v>
      </c>
      <c r="N79" s="10" t="s">
        <v>387</v>
      </c>
      <c r="O79" s="10" t="s">
        <v>236</v>
      </c>
      <c r="P79" s="10">
        <v>34.4</v>
      </c>
      <c r="Q79" s="10" t="s">
        <v>385</v>
      </c>
      <c r="R79" t="e">
        <f>VLOOKUP(A79,工作表3!B:B,1,0)</f>
        <v>#N/A</v>
      </c>
    </row>
    <row r="80" spans="1:18" x14ac:dyDescent="0.25">
      <c r="A80" s="10" t="s">
        <v>390</v>
      </c>
      <c r="B80" s="10" t="s">
        <v>391</v>
      </c>
      <c r="C80" s="11">
        <v>37545000</v>
      </c>
      <c r="D80" s="11">
        <v>25</v>
      </c>
      <c r="E80" s="11">
        <v>25.03</v>
      </c>
      <c r="F80" s="12">
        <v>6.0518000000000002E-2</v>
      </c>
      <c r="G80" s="12">
        <v>6.0400000000000002E-2</v>
      </c>
      <c r="H80" s="9">
        <v>816</v>
      </c>
      <c r="I80" s="10" t="s">
        <v>186</v>
      </c>
      <c r="J80" s="10" t="s">
        <v>187</v>
      </c>
      <c r="L80" s="11">
        <v>0</v>
      </c>
      <c r="M80" s="10" t="s">
        <v>23</v>
      </c>
      <c r="N80" s="10" t="s">
        <v>392</v>
      </c>
      <c r="O80" s="10" t="s">
        <v>393</v>
      </c>
      <c r="P80" s="10">
        <v>34.43</v>
      </c>
      <c r="Q80" s="10" t="s">
        <v>390</v>
      </c>
      <c r="R80" t="e">
        <f>VLOOKUP(A80,工作表3!B:B,1,0)</f>
        <v>#N/A</v>
      </c>
    </row>
    <row r="81" spans="1:18" x14ac:dyDescent="0.25">
      <c r="A81" s="10" t="s">
        <v>395</v>
      </c>
      <c r="B81" s="10" t="s">
        <v>396</v>
      </c>
      <c r="C81" s="11">
        <v>33319860</v>
      </c>
      <c r="D81" s="11">
        <v>25</v>
      </c>
      <c r="E81" s="11">
        <v>23.8</v>
      </c>
      <c r="F81" s="12">
        <v>0.06</v>
      </c>
      <c r="G81" s="12">
        <v>6.3E-2</v>
      </c>
      <c r="H81" s="9">
        <v>929</v>
      </c>
      <c r="I81" s="10" t="s">
        <v>397</v>
      </c>
      <c r="J81" s="10" t="s">
        <v>398</v>
      </c>
      <c r="K81" s="10" t="s">
        <v>22</v>
      </c>
      <c r="L81" s="11">
        <v>208088201</v>
      </c>
      <c r="M81" s="10" t="s">
        <v>23</v>
      </c>
      <c r="N81" s="10" t="s">
        <v>397</v>
      </c>
      <c r="O81" s="10" t="s">
        <v>399</v>
      </c>
      <c r="P81" s="10">
        <v>25.07</v>
      </c>
      <c r="Q81" s="10" t="s">
        <v>395</v>
      </c>
      <c r="R81" t="e">
        <f>VLOOKUP(A81,工作表3!B:B,1,0)</f>
        <v>#N/A</v>
      </c>
    </row>
    <row r="82" spans="1:18" x14ac:dyDescent="0.25">
      <c r="A82" s="10" t="s">
        <v>401</v>
      </c>
      <c r="B82" s="10" t="s">
        <v>402</v>
      </c>
      <c r="C82" s="11">
        <v>780800000</v>
      </c>
      <c r="D82" s="11">
        <v>25</v>
      </c>
      <c r="E82" s="11">
        <v>24.4</v>
      </c>
      <c r="F82" s="12">
        <v>0.06</v>
      </c>
      <c r="G82" s="12">
        <v>6.1500000000000013E-2</v>
      </c>
      <c r="H82" s="7">
        <v>59242</v>
      </c>
      <c r="I82" s="10" t="s">
        <v>363</v>
      </c>
      <c r="J82" s="10" t="s">
        <v>364</v>
      </c>
      <c r="K82" s="10" t="s">
        <v>22</v>
      </c>
      <c r="L82" s="11">
        <v>47869661319</v>
      </c>
      <c r="M82" s="10" t="s">
        <v>23</v>
      </c>
      <c r="N82" s="10" t="s">
        <v>363</v>
      </c>
      <c r="O82" s="10" t="s">
        <v>365</v>
      </c>
      <c r="P82" s="10">
        <v>11.31</v>
      </c>
      <c r="Q82" s="10" t="s">
        <v>401</v>
      </c>
      <c r="R82" t="e">
        <f>VLOOKUP(A82,工作表3!B:B,1,0)</f>
        <v>#N/A</v>
      </c>
    </row>
    <row r="83" spans="1:18" x14ac:dyDescent="0.25">
      <c r="A83" s="10" t="s">
        <v>404</v>
      </c>
      <c r="B83" s="10" t="s">
        <v>405</v>
      </c>
      <c r="C83" s="11">
        <v>30833400</v>
      </c>
      <c r="D83" s="11">
        <v>25</v>
      </c>
      <c r="E83" s="11">
        <v>23.01</v>
      </c>
      <c r="F83" s="12">
        <v>0.06</v>
      </c>
      <c r="G83" s="12">
        <v>6.5199999999999994E-2</v>
      </c>
      <c r="H83" s="7">
        <v>5917</v>
      </c>
      <c r="I83" s="10" t="s">
        <v>205</v>
      </c>
      <c r="J83" s="10" t="s">
        <v>206</v>
      </c>
      <c r="K83" s="10" t="s">
        <v>133</v>
      </c>
      <c r="L83" s="11">
        <v>84939402</v>
      </c>
      <c r="M83" s="10" t="s">
        <v>23</v>
      </c>
      <c r="N83" s="10" t="s">
        <v>205</v>
      </c>
      <c r="O83" s="10" t="s">
        <v>166</v>
      </c>
      <c r="P83" s="10">
        <v>2.85</v>
      </c>
      <c r="Q83" s="10" t="s">
        <v>404</v>
      </c>
      <c r="R83" t="e">
        <f>VLOOKUP(A83,工作表3!B:B,1,0)</f>
        <v>#N/A</v>
      </c>
    </row>
    <row r="84" spans="1:18" x14ac:dyDescent="0.25">
      <c r="A84" s="10" t="s">
        <v>406</v>
      </c>
      <c r="B84" s="10" t="s">
        <v>407</v>
      </c>
      <c r="C84" s="11">
        <v>203940000</v>
      </c>
      <c r="D84" s="11">
        <v>25</v>
      </c>
      <c r="E84" s="11">
        <v>18.18</v>
      </c>
      <c r="F84" s="12">
        <v>0.06</v>
      </c>
      <c r="G84" s="12">
        <v>8.2500000000000004E-2</v>
      </c>
      <c r="H84" s="7">
        <v>15304</v>
      </c>
      <c r="I84" s="10" t="s">
        <v>408</v>
      </c>
      <c r="J84" s="10" t="s">
        <v>409</v>
      </c>
      <c r="K84" s="10" t="s">
        <v>22</v>
      </c>
      <c r="L84" s="11">
        <v>2249839130</v>
      </c>
      <c r="M84" s="10" t="s">
        <v>23</v>
      </c>
      <c r="N84" s="10" t="s">
        <v>408</v>
      </c>
      <c r="O84" s="10" t="s">
        <v>410</v>
      </c>
      <c r="P84" s="10">
        <v>16.29</v>
      </c>
      <c r="Q84" s="10" t="s">
        <v>406</v>
      </c>
      <c r="R84" t="e">
        <f>VLOOKUP(A84,工作表3!B:B,1,0)</f>
        <v>#N/A</v>
      </c>
    </row>
    <row r="85" spans="1:18" x14ac:dyDescent="0.25">
      <c r="A85" s="10" t="s">
        <v>412</v>
      </c>
      <c r="B85" s="10" t="s">
        <v>413</v>
      </c>
      <c r="C85" s="11">
        <v>163320000</v>
      </c>
      <c r="D85" s="11">
        <v>25</v>
      </c>
      <c r="E85" s="11">
        <v>20.190000000000001</v>
      </c>
      <c r="F85" s="12">
        <v>0.06</v>
      </c>
      <c r="G85" s="12">
        <v>7.4299999999999991E-2</v>
      </c>
      <c r="H85" s="7">
        <v>28424</v>
      </c>
      <c r="I85" s="10" t="s">
        <v>221</v>
      </c>
      <c r="J85" s="10" t="s">
        <v>222</v>
      </c>
      <c r="K85" s="10" t="s">
        <v>22</v>
      </c>
      <c r="L85" s="11">
        <v>1141279420</v>
      </c>
      <c r="M85" s="10" t="s">
        <v>23</v>
      </c>
      <c r="N85" s="10" t="s">
        <v>221</v>
      </c>
      <c r="O85" s="10" t="s">
        <v>223</v>
      </c>
      <c r="P85" s="10">
        <v>33.255000000000003</v>
      </c>
      <c r="Q85" s="10" t="s">
        <v>412</v>
      </c>
      <c r="R85" t="e">
        <f>VLOOKUP(A85,工作表3!B:B,1,0)</f>
        <v>#N/A</v>
      </c>
    </row>
    <row r="86" spans="1:18" x14ac:dyDescent="0.25">
      <c r="A86" s="10" t="s">
        <v>415</v>
      </c>
      <c r="B86" s="10" t="s">
        <v>416</v>
      </c>
      <c r="C86" s="11">
        <v>66500000</v>
      </c>
      <c r="D86" s="11">
        <v>25</v>
      </c>
      <c r="E86" s="11">
        <v>23.75</v>
      </c>
      <c r="F86" s="12">
        <v>0.06</v>
      </c>
      <c r="G86" s="12">
        <v>6.3200000000000006E-2</v>
      </c>
      <c r="H86" s="7">
        <v>2015</v>
      </c>
      <c r="I86" s="10" t="s">
        <v>417</v>
      </c>
      <c r="J86" s="10" t="s">
        <v>418</v>
      </c>
      <c r="K86" s="10" t="s">
        <v>419</v>
      </c>
      <c r="L86" s="11">
        <v>104834546</v>
      </c>
      <c r="M86" s="10" t="s">
        <v>23</v>
      </c>
      <c r="N86" s="10" t="s">
        <v>417</v>
      </c>
      <c r="O86" s="10" t="s">
        <v>236</v>
      </c>
      <c r="P86" s="10">
        <v>3.87</v>
      </c>
      <c r="Q86" s="10" t="s">
        <v>415</v>
      </c>
      <c r="R86" t="e">
        <f>VLOOKUP(A86,工作表3!B:B,1,0)</f>
        <v>#N/A</v>
      </c>
    </row>
    <row r="87" spans="1:18" ht="15.75" customHeight="1" x14ac:dyDescent="0.25">
      <c r="A87" s="10" t="s">
        <v>421</v>
      </c>
      <c r="B87" s="10" t="s">
        <v>422</v>
      </c>
      <c r="C87" s="11">
        <v>37800000</v>
      </c>
      <c r="D87" s="11">
        <v>25</v>
      </c>
      <c r="E87" s="11">
        <v>21</v>
      </c>
      <c r="F87" s="12">
        <v>0.06</v>
      </c>
      <c r="G87" s="12">
        <v>7.1399999999999991E-2</v>
      </c>
      <c r="H87" s="7">
        <v>3743</v>
      </c>
      <c r="I87" s="10" t="s">
        <v>131</v>
      </c>
      <c r="J87" s="10" t="s">
        <v>132</v>
      </c>
      <c r="K87" s="10" t="s">
        <v>133</v>
      </c>
      <c r="L87" s="11">
        <v>140745196</v>
      </c>
      <c r="M87" s="10" t="s">
        <v>23</v>
      </c>
      <c r="N87" s="10" t="s">
        <v>131</v>
      </c>
      <c r="O87" s="4" t="s">
        <v>134</v>
      </c>
      <c r="P87" s="10">
        <v>3.44</v>
      </c>
      <c r="Q87" s="10" t="s">
        <v>421</v>
      </c>
      <c r="R87" t="e">
        <f>VLOOKUP(A87,工作表3!B:B,1,0)</f>
        <v>#N/A</v>
      </c>
    </row>
    <row r="88" spans="1:18" ht="15.75" customHeight="1" x14ac:dyDescent="0.25">
      <c r="A88" s="10" t="s">
        <v>424</v>
      </c>
      <c r="B88" s="10" t="s">
        <v>425</v>
      </c>
      <c r="C88" s="11">
        <v>40300000</v>
      </c>
      <c r="D88" s="11">
        <v>25</v>
      </c>
      <c r="E88" s="11">
        <v>20.149999999999999</v>
      </c>
      <c r="F88" s="12">
        <v>0.06</v>
      </c>
      <c r="G88" s="12">
        <v>7.4400000000000008E-2</v>
      </c>
      <c r="H88" s="7">
        <v>7718</v>
      </c>
      <c r="I88" s="10" t="s">
        <v>131</v>
      </c>
      <c r="J88" s="10" t="s">
        <v>132</v>
      </c>
      <c r="K88" s="10" t="s">
        <v>133</v>
      </c>
      <c r="L88" s="11">
        <v>140745196</v>
      </c>
      <c r="M88" s="10" t="s">
        <v>23</v>
      </c>
      <c r="N88" s="10" t="s">
        <v>131</v>
      </c>
      <c r="O88" s="4" t="s">
        <v>134</v>
      </c>
      <c r="P88" s="10">
        <v>3.44</v>
      </c>
      <c r="Q88" s="10" t="s">
        <v>424</v>
      </c>
      <c r="R88" t="e">
        <f>VLOOKUP(A88,工作表3!B:B,1,0)</f>
        <v>#N/A</v>
      </c>
    </row>
    <row r="89" spans="1:18" x14ac:dyDescent="0.25">
      <c r="A89" s="10" t="s">
        <v>426</v>
      </c>
      <c r="B89" s="10" t="s">
        <v>427</v>
      </c>
      <c r="C89" s="11">
        <v>69888000</v>
      </c>
      <c r="D89" s="11">
        <v>25</v>
      </c>
      <c r="E89" s="11">
        <v>24.96</v>
      </c>
      <c r="F89" s="12">
        <v>0.06</v>
      </c>
      <c r="G89" s="12">
        <v>6.0100000000000001E-2</v>
      </c>
      <c r="H89" s="7">
        <v>4022</v>
      </c>
      <c r="L89" s="11">
        <v>0</v>
      </c>
      <c r="M89" s="10" t="s">
        <v>23</v>
      </c>
      <c r="Q89" s="10" t="s">
        <v>426</v>
      </c>
      <c r="R89" t="e">
        <f>VLOOKUP(A89,工作表3!B:B,1,0)</f>
        <v>#N/A</v>
      </c>
    </row>
    <row r="90" spans="1:18" x14ac:dyDescent="0.25">
      <c r="A90" s="10" t="s">
        <v>428</v>
      </c>
      <c r="B90" s="10" t="s">
        <v>429</v>
      </c>
      <c r="C90" s="11">
        <v>63239600</v>
      </c>
      <c r="D90" s="11">
        <v>25</v>
      </c>
      <c r="E90" s="11">
        <v>20.14</v>
      </c>
      <c r="F90" s="12">
        <v>0.06</v>
      </c>
      <c r="G90" s="12">
        <v>7.4499999999999997E-2</v>
      </c>
      <c r="H90" s="7">
        <v>2714</v>
      </c>
      <c r="I90" s="10" t="s">
        <v>186</v>
      </c>
      <c r="J90" s="10" t="s">
        <v>187</v>
      </c>
      <c r="L90" s="11">
        <v>0</v>
      </c>
      <c r="M90" s="10" t="s">
        <v>23</v>
      </c>
      <c r="Q90" s="10" t="s">
        <v>428</v>
      </c>
      <c r="R90" t="e">
        <f>VLOOKUP(A90,工作表3!B:B,1,0)</f>
        <v>#N/A</v>
      </c>
    </row>
    <row r="91" spans="1:18" x14ac:dyDescent="0.25">
      <c r="A91" s="10" t="s">
        <v>430</v>
      </c>
      <c r="B91" s="10" t="s">
        <v>431</v>
      </c>
      <c r="C91" s="11">
        <v>265216000</v>
      </c>
      <c r="D91" s="11">
        <v>25</v>
      </c>
      <c r="E91" s="11">
        <v>23.68</v>
      </c>
      <c r="F91" s="12">
        <v>5.8749999999999997E-2</v>
      </c>
      <c r="G91" s="12">
        <v>6.2E-2</v>
      </c>
      <c r="H91" s="7">
        <v>20251</v>
      </c>
      <c r="I91" s="10" t="s">
        <v>432</v>
      </c>
      <c r="J91" s="10" t="s">
        <v>433</v>
      </c>
      <c r="K91" s="10" t="s">
        <v>22</v>
      </c>
      <c r="L91" s="11">
        <v>17969476680</v>
      </c>
      <c r="M91" s="10" t="s">
        <v>23</v>
      </c>
      <c r="N91" s="10" t="s">
        <v>432</v>
      </c>
      <c r="O91" s="10" t="s">
        <v>434</v>
      </c>
      <c r="Q91" s="10" t="s">
        <v>430</v>
      </c>
      <c r="R91" t="e">
        <f>VLOOKUP(A91,工作表3!B:B,1,0)</f>
        <v>#N/A</v>
      </c>
    </row>
    <row r="92" spans="1:18" x14ac:dyDescent="0.25">
      <c r="A92" s="10" t="s">
        <v>436</v>
      </c>
      <c r="B92" s="10" t="s">
        <v>437</v>
      </c>
      <c r="C92" s="11">
        <v>583632000</v>
      </c>
      <c r="D92" s="11">
        <v>25</v>
      </c>
      <c r="E92" s="11">
        <v>23.16</v>
      </c>
      <c r="F92" s="12">
        <v>5.8749999999999997E-2</v>
      </c>
      <c r="G92" s="12">
        <v>6.3399999999999998E-2</v>
      </c>
      <c r="H92" s="7">
        <v>56333</v>
      </c>
      <c r="I92" s="10" t="s">
        <v>432</v>
      </c>
      <c r="J92" s="10" t="s">
        <v>433</v>
      </c>
      <c r="K92" s="10" t="s">
        <v>22</v>
      </c>
      <c r="L92" s="11">
        <v>17969476680</v>
      </c>
      <c r="M92" s="10" t="s">
        <v>23</v>
      </c>
      <c r="N92" s="10" t="s">
        <v>432</v>
      </c>
      <c r="O92" s="10" t="s">
        <v>434</v>
      </c>
      <c r="P92" s="10">
        <v>62.57</v>
      </c>
      <c r="Q92" s="10" t="s">
        <v>436</v>
      </c>
      <c r="R92" t="e">
        <f>VLOOKUP(A92,工作表3!B:B,1,0)</f>
        <v>#N/A</v>
      </c>
    </row>
    <row r="93" spans="1:18" x14ac:dyDescent="0.25">
      <c r="A93" s="10" t="s">
        <v>439</v>
      </c>
      <c r="B93" s="10" t="s">
        <v>440</v>
      </c>
      <c r="C93" s="11">
        <v>47500000</v>
      </c>
      <c r="D93" s="11">
        <v>25</v>
      </c>
      <c r="E93" s="11">
        <v>23.74</v>
      </c>
      <c r="F93" s="12">
        <v>5.8749999999999997E-2</v>
      </c>
      <c r="G93" s="12">
        <v>6.1899999999999997E-2</v>
      </c>
      <c r="H93" s="7">
        <v>5779</v>
      </c>
      <c r="I93" s="10" t="s">
        <v>217</v>
      </c>
      <c r="J93" s="10" t="s">
        <v>218</v>
      </c>
      <c r="K93" s="10" t="s">
        <v>151</v>
      </c>
      <c r="L93" s="11">
        <v>65072760</v>
      </c>
      <c r="M93" s="10" t="s">
        <v>23</v>
      </c>
      <c r="N93" s="10" t="s">
        <v>217</v>
      </c>
      <c r="O93" s="10" t="s">
        <v>201</v>
      </c>
      <c r="P93" s="10">
        <v>8.31</v>
      </c>
      <c r="Q93" s="10" t="s">
        <v>439</v>
      </c>
      <c r="R93" t="e">
        <f>VLOOKUP(A93,工作表3!B:B,1,0)</f>
        <v>#N/A</v>
      </c>
    </row>
    <row r="94" spans="1:18" x14ac:dyDescent="0.25">
      <c r="A94" s="10" t="s">
        <v>441</v>
      </c>
      <c r="B94" s="10" t="s">
        <v>442</v>
      </c>
      <c r="C94" s="11">
        <v>116150000</v>
      </c>
      <c r="D94" s="11">
        <v>25</v>
      </c>
      <c r="E94" s="11">
        <v>23.23</v>
      </c>
      <c r="F94" s="12">
        <v>5.8749999999999997E-2</v>
      </c>
      <c r="G94" s="12">
        <v>6.3200000000000006E-2</v>
      </c>
      <c r="H94" s="7">
        <v>12374</v>
      </c>
      <c r="I94" s="10" t="s">
        <v>443</v>
      </c>
      <c r="J94" s="10" t="s">
        <v>444</v>
      </c>
      <c r="K94" s="10" t="s">
        <v>22</v>
      </c>
      <c r="L94" s="11">
        <v>11263634012</v>
      </c>
      <c r="M94" s="10" t="s">
        <v>23</v>
      </c>
      <c r="N94" s="10" t="s">
        <v>443</v>
      </c>
      <c r="O94" s="10" t="s">
        <v>229</v>
      </c>
      <c r="P94" s="10">
        <v>136.11000000000001</v>
      </c>
      <c r="Q94" s="10" t="s">
        <v>441</v>
      </c>
      <c r="R94" t="e">
        <f>VLOOKUP(A94,工作表3!B:B,1,0)</f>
        <v>#N/A</v>
      </c>
    </row>
    <row r="95" spans="1:18" x14ac:dyDescent="0.25">
      <c r="A95" s="10" t="s">
        <v>445</v>
      </c>
      <c r="B95" s="10" t="s">
        <v>446</v>
      </c>
      <c r="C95" s="11">
        <v>111420000</v>
      </c>
      <c r="D95" s="11">
        <v>25</v>
      </c>
      <c r="E95" s="11">
        <v>18.57</v>
      </c>
      <c r="F95" s="12">
        <v>5.8749999999999997E-2</v>
      </c>
      <c r="G95" s="12">
        <v>7.9100000000000004E-2</v>
      </c>
      <c r="H95" s="7">
        <v>26722</v>
      </c>
      <c r="I95" s="10" t="s">
        <v>447</v>
      </c>
      <c r="J95" s="10" t="s">
        <v>448</v>
      </c>
      <c r="K95" s="10" t="s">
        <v>22</v>
      </c>
      <c r="L95" s="11">
        <v>3260058796</v>
      </c>
      <c r="M95" s="10" t="s">
        <v>23</v>
      </c>
      <c r="N95" s="10" t="s">
        <v>447</v>
      </c>
      <c r="O95" s="10" t="s">
        <v>449</v>
      </c>
      <c r="P95" s="10">
        <v>51.74</v>
      </c>
      <c r="Q95" s="10" t="s">
        <v>445</v>
      </c>
      <c r="R95" t="e">
        <f>VLOOKUP(A95,工作表3!B:B,1,0)</f>
        <v>#N/A</v>
      </c>
    </row>
    <row r="96" spans="1:18" x14ac:dyDescent="0.25">
      <c r="A96" s="10" t="s">
        <v>450</v>
      </c>
      <c r="B96" s="10" t="s">
        <v>451</v>
      </c>
      <c r="C96" s="11">
        <v>262864000</v>
      </c>
      <c r="D96" s="11">
        <v>25</v>
      </c>
      <c r="E96" s="11">
        <v>23.47</v>
      </c>
      <c r="F96" s="12">
        <v>5.8749999999999997E-2</v>
      </c>
      <c r="G96" s="12">
        <v>6.2600000000000003E-2</v>
      </c>
      <c r="H96" s="7">
        <v>29851</v>
      </c>
      <c r="I96" s="10" t="s">
        <v>452</v>
      </c>
      <c r="J96" s="10" t="s">
        <v>453</v>
      </c>
      <c r="K96" s="10" t="s">
        <v>22</v>
      </c>
      <c r="L96" s="11">
        <v>5837508211</v>
      </c>
      <c r="M96" s="10" t="s">
        <v>23</v>
      </c>
      <c r="N96" s="10" t="s">
        <v>454</v>
      </c>
      <c r="O96" s="10" t="s">
        <v>455</v>
      </c>
      <c r="P96" s="10">
        <v>4.97</v>
      </c>
      <c r="Q96" s="10" t="s">
        <v>450</v>
      </c>
      <c r="R96" t="e">
        <f>VLOOKUP(A96,工作表3!B:B,1,0)</f>
        <v>#N/A</v>
      </c>
    </row>
    <row r="97" spans="1:20" x14ac:dyDescent="0.25">
      <c r="A97" s="10" t="s">
        <v>456</v>
      </c>
      <c r="B97" s="10" t="s">
        <v>457</v>
      </c>
      <c r="C97" s="11">
        <v>646800000</v>
      </c>
      <c r="D97" s="11">
        <v>25</v>
      </c>
      <c r="E97" s="11">
        <v>23.1</v>
      </c>
      <c r="F97" s="12">
        <v>5.7500000000000002E-2</v>
      </c>
      <c r="G97" s="12">
        <v>6.2199999999999998E-2</v>
      </c>
      <c r="H97" s="7">
        <v>48820</v>
      </c>
      <c r="I97" s="10" t="s">
        <v>458</v>
      </c>
      <c r="J97" s="10" t="s">
        <v>459</v>
      </c>
      <c r="K97" s="10" t="s">
        <v>22</v>
      </c>
      <c r="L97" s="11">
        <v>49450924667</v>
      </c>
      <c r="M97" s="10" t="s">
        <v>23</v>
      </c>
      <c r="N97" s="10" t="s">
        <v>458</v>
      </c>
      <c r="O97" s="10" t="s">
        <v>434</v>
      </c>
      <c r="P97" s="10">
        <v>157.04</v>
      </c>
      <c r="Q97" s="10" t="s">
        <v>456</v>
      </c>
      <c r="R97" t="e">
        <f>VLOOKUP(A97,工作表3!B:B,1,0)</f>
        <v>#N/A</v>
      </c>
    </row>
    <row r="98" spans="1:20" x14ac:dyDescent="0.25">
      <c r="A98" s="10" t="s">
        <v>461</v>
      </c>
      <c r="B98" s="10" t="s">
        <v>462</v>
      </c>
      <c r="C98" s="11">
        <v>392320000</v>
      </c>
      <c r="D98" s="11">
        <v>25</v>
      </c>
      <c r="E98" s="11">
        <v>24.52</v>
      </c>
      <c r="F98" s="12">
        <v>5.7500000000000002E-2</v>
      </c>
      <c r="G98" s="12">
        <v>5.8600000000000013E-2</v>
      </c>
      <c r="H98" s="7">
        <v>48863</v>
      </c>
      <c r="I98" s="10" t="s">
        <v>358</v>
      </c>
      <c r="J98" s="10" t="s">
        <v>359</v>
      </c>
      <c r="K98" s="10" t="s">
        <v>22</v>
      </c>
      <c r="L98" s="11">
        <v>9172572503</v>
      </c>
      <c r="M98" s="10" t="s">
        <v>23</v>
      </c>
      <c r="N98" s="10" t="s">
        <v>358</v>
      </c>
      <c r="O98" s="10" t="s">
        <v>360</v>
      </c>
      <c r="P98" s="10">
        <v>142.47</v>
      </c>
      <c r="Q98" s="10" t="s">
        <v>461</v>
      </c>
      <c r="R98" t="e">
        <f>VLOOKUP(A98,工作表3!B:B,1,0)</f>
        <v>#N/A</v>
      </c>
    </row>
    <row r="99" spans="1:20" x14ac:dyDescent="0.25">
      <c r="A99" s="10" t="s">
        <v>464</v>
      </c>
      <c r="B99" s="10" t="s">
        <v>465</v>
      </c>
      <c r="C99" s="11">
        <v>162400000</v>
      </c>
      <c r="D99" s="11">
        <v>25</v>
      </c>
      <c r="E99" s="11">
        <v>23.2</v>
      </c>
      <c r="F99" s="12">
        <v>5.7500000000000002E-2</v>
      </c>
      <c r="G99" s="12">
        <v>6.2E-2</v>
      </c>
      <c r="H99" s="7">
        <v>9317</v>
      </c>
      <c r="I99" s="10" t="s">
        <v>164</v>
      </c>
      <c r="J99" s="10" t="s">
        <v>165</v>
      </c>
      <c r="K99" s="10" t="s">
        <v>133</v>
      </c>
      <c r="L99" s="11">
        <v>1337205727</v>
      </c>
      <c r="M99" s="10" t="s">
        <v>23</v>
      </c>
      <c r="N99" s="10" t="s">
        <v>164</v>
      </c>
      <c r="O99" s="10" t="s">
        <v>166</v>
      </c>
      <c r="P99" s="10">
        <v>11.99</v>
      </c>
      <c r="Q99" s="10" t="s">
        <v>464</v>
      </c>
      <c r="R99" t="e">
        <f>VLOOKUP(A99,工作表3!B:B,1,0)</f>
        <v>#N/A</v>
      </c>
    </row>
    <row r="100" spans="1:20" x14ac:dyDescent="0.25">
      <c r="A100" s="10" t="s">
        <v>467</v>
      </c>
      <c r="B100" s="10" t="s">
        <v>468</v>
      </c>
      <c r="C100" s="11">
        <v>62997000</v>
      </c>
      <c r="D100" s="11">
        <v>25</v>
      </c>
      <c r="E100" s="11">
        <v>24.95</v>
      </c>
      <c r="F100" s="12">
        <v>5.7500000000000002E-2</v>
      </c>
      <c r="G100" s="12">
        <v>5.7599999999999998E-2</v>
      </c>
      <c r="H100" s="7">
        <v>1844</v>
      </c>
      <c r="I100" s="10" t="s">
        <v>469</v>
      </c>
      <c r="J100" s="10" t="s">
        <v>470</v>
      </c>
      <c r="K100" s="10" t="s">
        <v>151</v>
      </c>
      <c r="L100" s="11">
        <v>462604879</v>
      </c>
      <c r="M100" s="10" t="s">
        <v>23</v>
      </c>
      <c r="N100" s="10" t="s">
        <v>469</v>
      </c>
      <c r="O100" s="10" t="s">
        <v>201</v>
      </c>
      <c r="P100" s="10">
        <v>16.59</v>
      </c>
      <c r="Q100" s="10" t="s">
        <v>467</v>
      </c>
      <c r="R100" t="e">
        <f>VLOOKUP(A100,工作表3!B:B,1,0)</f>
        <v>#N/A</v>
      </c>
    </row>
    <row r="101" spans="1:20" x14ac:dyDescent="0.25">
      <c r="A101" s="10" t="s">
        <v>472</v>
      </c>
      <c r="B101" s="10" t="s">
        <v>473</v>
      </c>
      <c r="C101" s="11">
        <v>57408000</v>
      </c>
      <c r="D101" s="11">
        <v>25</v>
      </c>
      <c r="E101" s="11">
        <v>24.96</v>
      </c>
      <c r="F101" s="12">
        <v>5.7500000000000002E-2</v>
      </c>
      <c r="G101" s="12">
        <v>5.7599999999999998E-2</v>
      </c>
      <c r="H101" s="7">
        <v>89443</v>
      </c>
      <c r="L101" s="11">
        <v>0</v>
      </c>
      <c r="M101" s="10" t="s">
        <v>23</v>
      </c>
      <c r="Q101" s="10" t="s">
        <v>472</v>
      </c>
      <c r="R101" t="e">
        <f>VLOOKUP(A101,工作表3!B:B,1,0)</f>
        <v>#N/A</v>
      </c>
    </row>
    <row r="102" spans="1:20" x14ac:dyDescent="0.25">
      <c r="A102" s="10" t="s">
        <v>474</v>
      </c>
      <c r="B102" s="10" t="s">
        <v>475</v>
      </c>
      <c r="C102" s="11">
        <v>193683000</v>
      </c>
      <c r="D102" s="11">
        <v>25</v>
      </c>
      <c r="E102" s="11">
        <v>24.06</v>
      </c>
      <c r="F102" s="12">
        <v>5.7000000000000002E-2</v>
      </c>
      <c r="G102" s="12">
        <v>5.9200000000000003E-2</v>
      </c>
      <c r="H102" s="7">
        <v>7725</v>
      </c>
      <c r="I102" s="10" t="s">
        <v>476</v>
      </c>
      <c r="J102" s="10" t="s">
        <v>477</v>
      </c>
      <c r="K102" s="10" t="s">
        <v>22</v>
      </c>
      <c r="L102" s="11">
        <v>19127554518</v>
      </c>
      <c r="M102" s="10" t="s">
        <v>23</v>
      </c>
      <c r="N102" s="10" t="s">
        <v>476</v>
      </c>
      <c r="O102" s="10" t="s">
        <v>258</v>
      </c>
      <c r="P102" s="10">
        <v>72.98</v>
      </c>
      <c r="Q102" s="10" t="s">
        <v>474</v>
      </c>
      <c r="R102" t="e">
        <f>VLOOKUP(A102,工作表3!B:B,1,0)</f>
        <v>#N/A</v>
      </c>
    </row>
    <row r="103" spans="1:20" x14ac:dyDescent="0.25">
      <c r="A103" s="10" t="s">
        <v>479</v>
      </c>
      <c r="B103" s="10" t="s">
        <v>480</v>
      </c>
      <c r="C103" s="11">
        <v>611520000</v>
      </c>
      <c r="D103" s="11">
        <v>25</v>
      </c>
      <c r="E103" s="11">
        <v>25.48</v>
      </c>
      <c r="F103" s="12">
        <v>5.6500000000000002E-2</v>
      </c>
      <c r="G103" s="12">
        <v>5.5399999999999998E-2</v>
      </c>
      <c r="H103" s="7">
        <v>35815</v>
      </c>
      <c r="I103" s="10" t="s">
        <v>481</v>
      </c>
      <c r="J103" s="10" t="s">
        <v>482</v>
      </c>
      <c r="K103" s="10" t="s">
        <v>22</v>
      </c>
      <c r="L103" s="11">
        <v>167199949679</v>
      </c>
      <c r="M103" s="10" t="s">
        <v>23</v>
      </c>
      <c r="N103" s="10" t="s">
        <v>481</v>
      </c>
      <c r="O103" s="10" t="s">
        <v>483</v>
      </c>
      <c r="P103" s="10">
        <v>83.34</v>
      </c>
      <c r="Q103" s="10" t="s">
        <v>479</v>
      </c>
      <c r="R103" t="str">
        <f>VLOOKUP(A103,工作表3!B:B,1,0)</f>
        <v>NEE-N</v>
      </c>
      <c r="S103">
        <v>0.70230000000000004</v>
      </c>
      <c r="T103" s="15">
        <f>S103/E103</f>
        <v>2.7562794348508637E-2</v>
      </c>
    </row>
    <row r="104" spans="1:20" x14ac:dyDescent="0.25">
      <c r="A104" s="10" t="s">
        <v>485</v>
      </c>
      <c r="B104" s="10" t="s">
        <v>486</v>
      </c>
      <c r="C104" s="11">
        <v>792000000</v>
      </c>
      <c r="D104" s="11">
        <v>25</v>
      </c>
      <c r="E104" s="11">
        <v>24</v>
      </c>
      <c r="F104" s="12">
        <v>5.6250000000000001E-2</v>
      </c>
      <c r="G104" s="12">
        <v>5.8600000000000013E-2</v>
      </c>
      <c r="H104" s="7">
        <v>52911</v>
      </c>
      <c r="I104" s="10" t="s">
        <v>487</v>
      </c>
      <c r="J104" s="10" t="s">
        <v>488</v>
      </c>
      <c r="K104" s="10" t="s">
        <v>22</v>
      </c>
      <c r="L104" s="11">
        <v>131833700000</v>
      </c>
      <c r="M104" s="10" t="s">
        <v>23</v>
      </c>
      <c r="N104" s="10" t="s">
        <v>487</v>
      </c>
      <c r="O104" s="10" t="s">
        <v>101</v>
      </c>
      <c r="P104" s="10">
        <v>18.27</v>
      </c>
      <c r="Q104" s="10" t="s">
        <v>485</v>
      </c>
      <c r="R104" t="str">
        <f>VLOOKUP(A104,工作表3!B:B,1,0)</f>
        <v>TBC</v>
      </c>
      <c r="S104">
        <v>1.4064000000000001</v>
      </c>
      <c r="T104" s="15">
        <f>S104/E104</f>
        <v>5.8600000000000006E-2</v>
      </c>
    </row>
    <row r="105" spans="1:20" x14ac:dyDescent="0.25">
      <c r="A105" s="10" t="s">
        <v>490</v>
      </c>
      <c r="B105" s="10" t="s">
        <v>491</v>
      </c>
      <c r="C105" s="11">
        <v>480600000</v>
      </c>
      <c r="D105" s="11">
        <v>25</v>
      </c>
      <c r="E105" s="11">
        <v>24.03</v>
      </c>
      <c r="F105" s="12">
        <v>5.6250000000000001E-2</v>
      </c>
      <c r="G105" s="12">
        <v>5.8500000000000003E-2</v>
      </c>
      <c r="H105" s="7">
        <v>35982</v>
      </c>
      <c r="I105" s="10" t="s">
        <v>492</v>
      </c>
      <c r="J105" s="10" t="s">
        <v>493</v>
      </c>
      <c r="K105" s="10" t="s">
        <v>22</v>
      </c>
      <c r="L105" s="11">
        <v>77268098542</v>
      </c>
      <c r="M105" s="10" t="s">
        <v>23</v>
      </c>
      <c r="N105" s="10" t="s">
        <v>492</v>
      </c>
      <c r="O105" s="10" t="s">
        <v>434</v>
      </c>
      <c r="P105" s="10">
        <v>101.95</v>
      </c>
      <c r="Q105" s="10" t="s">
        <v>490</v>
      </c>
      <c r="R105" t="str">
        <f>VLOOKUP(A105,工作表3!B:B,1,0)</f>
        <v>DUKB</v>
      </c>
      <c r="S105">
        <v>1.4079999999999999</v>
      </c>
      <c r="T105" s="15">
        <f>S105/E105</f>
        <v>5.8593424885559714E-2</v>
      </c>
    </row>
    <row r="106" spans="1:20" ht="15.75" customHeight="1" x14ac:dyDescent="0.25">
      <c r="A106" s="10" t="s">
        <v>495</v>
      </c>
      <c r="B106" s="10" t="s">
        <v>496</v>
      </c>
      <c r="C106" s="11">
        <v>4823562</v>
      </c>
      <c r="D106" s="11">
        <v>25</v>
      </c>
      <c r="E106" s="11">
        <v>25.29</v>
      </c>
      <c r="F106" s="12">
        <v>5.6250000000000001E-2</v>
      </c>
      <c r="G106" s="12">
        <v>5.5599999999999997E-2</v>
      </c>
      <c r="H106" s="7">
        <v>16312</v>
      </c>
      <c r="I106" s="10" t="s">
        <v>497</v>
      </c>
      <c r="J106" s="10" t="s">
        <v>498</v>
      </c>
      <c r="K106" s="10" t="s">
        <v>22</v>
      </c>
      <c r="L106" s="11">
        <v>36407640000</v>
      </c>
      <c r="M106" s="10" t="s">
        <v>23</v>
      </c>
      <c r="N106" s="10" t="s">
        <v>497</v>
      </c>
      <c r="O106" s="4" t="s">
        <v>499</v>
      </c>
      <c r="P106" s="10">
        <v>98.66</v>
      </c>
      <c r="Q106" s="10" t="s">
        <v>495</v>
      </c>
      <c r="R106" t="str">
        <f>VLOOKUP(A106,工作表3!B:B,1,0)</f>
        <v>PRS</v>
      </c>
      <c r="S106">
        <v>1.4061999999999999</v>
      </c>
      <c r="T106" s="16">
        <f>S106/E106</f>
        <v>5.5603005140371684E-2</v>
      </c>
    </row>
    <row r="107" spans="1:20" x14ac:dyDescent="0.25">
      <c r="A107" s="10" t="s">
        <v>501</v>
      </c>
      <c r="B107" s="10" t="s">
        <v>502</v>
      </c>
      <c r="C107" s="11">
        <v>182824000</v>
      </c>
      <c r="D107" s="11">
        <v>25</v>
      </c>
      <c r="E107" s="11">
        <v>22.85</v>
      </c>
      <c r="F107" s="12">
        <v>5.6250000000000001E-2</v>
      </c>
      <c r="G107" s="12">
        <v>6.1500000000000013E-2</v>
      </c>
      <c r="H107" s="7">
        <v>10929</v>
      </c>
      <c r="I107" s="10" t="s">
        <v>432</v>
      </c>
      <c r="J107" s="10" t="s">
        <v>433</v>
      </c>
      <c r="K107" s="10" t="s">
        <v>22</v>
      </c>
      <c r="L107" s="11">
        <v>17969476680</v>
      </c>
      <c r="M107" s="10" t="s">
        <v>23</v>
      </c>
      <c r="N107" s="10" t="s">
        <v>432</v>
      </c>
      <c r="O107" s="10" t="s">
        <v>434</v>
      </c>
      <c r="P107" s="10">
        <v>62.57</v>
      </c>
      <c r="Q107" s="10" t="s">
        <v>501</v>
      </c>
      <c r="R107" t="e">
        <f>VLOOKUP(A107,工作表3!B:B,1,0)</f>
        <v>#N/A</v>
      </c>
    </row>
    <row r="108" spans="1:20" x14ac:dyDescent="0.25">
      <c r="A108" s="10" t="s">
        <v>503</v>
      </c>
      <c r="B108" s="10" t="s">
        <v>504</v>
      </c>
      <c r="C108" s="11">
        <v>154000000</v>
      </c>
      <c r="D108" s="11">
        <v>25</v>
      </c>
      <c r="E108" s="11">
        <v>11.01</v>
      </c>
      <c r="F108" s="12">
        <v>5.6250000000000001E-2</v>
      </c>
      <c r="G108" s="12">
        <v>0.12770000000000001</v>
      </c>
      <c r="H108" s="7">
        <v>36536</v>
      </c>
      <c r="I108" s="10" t="s">
        <v>326</v>
      </c>
      <c r="J108" s="10" t="s">
        <v>327</v>
      </c>
      <c r="K108" s="10" t="s">
        <v>172</v>
      </c>
      <c r="L108" s="11">
        <v>170285480</v>
      </c>
      <c r="M108" s="10" t="s">
        <v>23</v>
      </c>
      <c r="N108" s="10" t="s">
        <v>326</v>
      </c>
      <c r="O108" s="10" t="s">
        <v>166</v>
      </c>
      <c r="P108" s="10">
        <v>0.62829999999999997</v>
      </c>
      <c r="Q108" s="10" t="s">
        <v>503</v>
      </c>
      <c r="R108" t="e">
        <f>VLOOKUP(A108,工作表3!B:B,1,0)</f>
        <v>#N/A</v>
      </c>
    </row>
    <row r="109" spans="1:20" x14ac:dyDescent="0.25">
      <c r="A109" s="10" t="s">
        <v>505</v>
      </c>
      <c r="B109" s="10" t="s">
        <v>506</v>
      </c>
      <c r="C109" s="11">
        <v>135540000</v>
      </c>
      <c r="D109" s="11">
        <v>25</v>
      </c>
      <c r="E109" s="11">
        <v>22.59</v>
      </c>
      <c r="F109" s="12">
        <v>5.6250000000000001E-2</v>
      </c>
      <c r="G109" s="12">
        <v>6.2300000000000001E-2</v>
      </c>
      <c r="H109" s="7">
        <v>10997</v>
      </c>
      <c r="I109" s="10" t="s">
        <v>443</v>
      </c>
      <c r="J109" s="10" t="s">
        <v>444</v>
      </c>
      <c r="K109" s="10" t="s">
        <v>22</v>
      </c>
      <c r="L109" s="11">
        <v>11263634012</v>
      </c>
      <c r="M109" s="10" t="s">
        <v>23</v>
      </c>
      <c r="N109" s="10" t="s">
        <v>443</v>
      </c>
      <c r="O109" s="10" t="s">
        <v>229</v>
      </c>
      <c r="P109" s="10">
        <v>136.11000000000001</v>
      </c>
      <c r="Q109" s="10" t="s">
        <v>505</v>
      </c>
      <c r="R109" t="e">
        <f>VLOOKUP(A109,工作表3!B:B,1,0)</f>
        <v>#N/A</v>
      </c>
    </row>
    <row r="110" spans="1:20" ht="15.75" customHeight="1" x14ac:dyDescent="0.25">
      <c r="A110" s="10" t="s">
        <v>508</v>
      </c>
      <c r="B110" s="10" t="s">
        <v>509</v>
      </c>
      <c r="C110" s="11">
        <v>138000000</v>
      </c>
      <c r="D110" s="11">
        <v>25</v>
      </c>
      <c r="E110" s="11">
        <v>17.25</v>
      </c>
      <c r="F110" s="12">
        <v>5.6250000000000001E-2</v>
      </c>
      <c r="G110" s="12">
        <v>8.1500000000000003E-2</v>
      </c>
      <c r="H110" s="7">
        <v>13480</v>
      </c>
      <c r="I110" s="10" t="s">
        <v>510</v>
      </c>
      <c r="J110" s="10" t="s">
        <v>511</v>
      </c>
      <c r="K110" s="10" t="s">
        <v>22</v>
      </c>
      <c r="L110" s="11">
        <v>4312413653</v>
      </c>
      <c r="M110" s="10" t="s">
        <v>23</v>
      </c>
      <c r="N110" s="10" t="s">
        <v>510</v>
      </c>
      <c r="O110" s="4" t="s">
        <v>512</v>
      </c>
      <c r="P110" s="10">
        <v>35.24</v>
      </c>
      <c r="Q110" s="10" t="s">
        <v>508</v>
      </c>
      <c r="R110" t="e">
        <f>VLOOKUP(A110,工作表3!B:B,1,0)</f>
        <v>#N/A</v>
      </c>
    </row>
    <row r="111" spans="1:20" x14ac:dyDescent="0.25">
      <c r="A111" s="10" t="s">
        <v>513</v>
      </c>
      <c r="B111" s="10" t="s">
        <v>514</v>
      </c>
      <c r="C111" s="11">
        <v>287400000</v>
      </c>
      <c r="D111" s="11">
        <v>25</v>
      </c>
      <c r="E111" s="11">
        <v>14.37</v>
      </c>
      <c r="F111" s="12">
        <v>5.5E-2</v>
      </c>
      <c r="G111" s="12">
        <v>9.5700000000000007E-2</v>
      </c>
      <c r="H111" s="7">
        <v>51901</v>
      </c>
      <c r="I111" s="10" t="s">
        <v>315</v>
      </c>
      <c r="J111" s="10" t="s">
        <v>316</v>
      </c>
      <c r="K111" s="10" t="s">
        <v>22</v>
      </c>
      <c r="L111" s="11">
        <v>1053710808</v>
      </c>
      <c r="M111" s="10" t="s">
        <v>23</v>
      </c>
      <c r="N111" s="10" t="s">
        <v>315</v>
      </c>
      <c r="O111" s="10" t="s">
        <v>101</v>
      </c>
      <c r="P111" s="10">
        <v>19.77</v>
      </c>
      <c r="Q111" s="10" t="s">
        <v>513</v>
      </c>
      <c r="R111" t="e">
        <f>VLOOKUP(A111,工作表3!B:B,1,0)</f>
        <v>#N/A</v>
      </c>
    </row>
    <row r="112" spans="1:20" x14ac:dyDescent="0.25">
      <c r="A112" s="10" t="s">
        <v>516</v>
      </c>
      <c r="B112" s="10" t="s">
        <v>514</v>
      </c>
      <c r="C112" s="11">
        <v>287000000</v>
      </c>
      <c r="D112" s="11">
        <v>25</v>
      </c>
      <c r="E112" s="11">
        <v>14.35</v>
      </c>
      <c r="F112" s="12">
        <v>5.5E-2</v>
      </c>
      <c r="G112" s="12">
        <v>9.5799999999999996E-2</v>
      </c>
      <c r="H112" s="7">
        <v>58259</v>
      </c>
      <c r="I112" s="10" t="s">
        <v>315</v>
      </c>
      <c r="J112" s="10" t="s">
        <v>316</v>
      </c>
      <c r="K112" s="10" t="s">
        <v>22</v>
      </c>
      <c r="L112" s="11">
        <v>1053710808</v>
      </c>
      <c r="M112" s="10" t="s">
        <v>23</v>
      </c>
      <c r="N112" s="10" t="s">
        <v>315</v>
      </c>
      <c r="O112" s="10" t="s">
        <v>101</v>
      </c>
      <c r="P112" s="10">
        <v>19.77</v>
      </c>
      <c r="Q112" s="10" t="s">
        <v>516</v>
      </c>
      <c r="R112" t="e">
        <f>VLOOKUP(A112,工作表3!B:B,1,0)</f>
        <v>#N/A</v>
      </c>
    </row>
    <row r="113" spans="1:20" x14ac:dyDescent="0.25">
      <c r="A113" s="10" t="s">
        <v>517</v>
      </c>
      <c r="B113" s="10" t="s">
        <v>518</v>
      </c>
      <c r="C113" s="11">
        <v>96800000</v>
      </c>
      <c r="D113" s="11">
        <v>25</v>
      </c>
      <c r="E113" s="11">
        <v>24.2</v>
      </c>
      <c r="F113" s="12">
        <v>5.5E-2</v>
      </c>
      <c r="G113" s="12">
        <v>5.6800000000000003E-2</v>
      </c>
      <c r="H113" s="7">
        <v>69044</v>
      </c>
      <c r="I113" s="10" t="s">
        <v>469</v>
      </c>
      <c r="J113" s="10" t="s">
        <v>470</v>
      </c>
      <c r="K113" s="10" t="s">
        <v>151</v>
      </c>
      <c r="L113" s="11">
        <v>462604879</v>
      </c>
      <c r="M113" s="10" t="s">
        <v>23</v>
      </c>
      <c r="N113" s="10" t="s">
        <v>469</v>
      </c>
      <c r="O113" s="10" t="s">
        <v>201</v>
      </c>
      <c r="P113" s="10">
        <v>16.59</v>
      </c>
      <c r="Q113" s="10" t="s">
        <v>517</v>
      </c>
      <c r="R113" t="e">
        <f>VLOOKUP(A113,工作表3!B:B,1,0)</f>
        <v>#N/A</v>
      </c>
    </row>
    <row r="114" spans="1:20" x14ac:dyDescent="0.25">
      <c r="A114" s="10" t="s">
        <v>520</v>
      </c>
      <c r="B114" s="10" t="s">
        <v>521</v>
      </c>
      <c r="C114" s="11">
        <v>134880000</v>
      </c>
      <c r="D114" s="11">
        <v>25</v>
      </c>
      <c r="E114" s="11">
        <v>22.25</v>
      </c>
      <c r="F114" s="12">
        <v>5.5E-2</v>
      </c>
      <c r="G114" s="12">
        <v>6.1799999999999987E-2</v>
      </c>
      <c r="H114" s="7">
        <v>18856</v>
      </c>
      <c r="I114" s="10" t="s">
        <v>221</v>
      </c>
      <c r="J114" s="10" t="s">
        <v>222</v>
      </c>
      <c r="K114" s="10" t="s">
        <v>22</v>
      </c>
      <c r="L114" s="11">
        <v>1141279420</v>
      </c>
      <c r="M114" s="10" t="s">
        <v>23</v>
      </c>
      <c r="N114" s="10" t="s">
        <v>221</v>
      </c>
      <c r="O114" s="10" t="s">
        <v>223</v>
      </c>
      <c r="P114" s="10">
        <v>33.255000000000003</v>
      </c>
      <c r="Q114" s="10" t="s">
        <v>520</v>
      </c>
      <c r="R114" t="e">
        <f>VLOOKUP(A114,工作表3!B:B,1,0)</f>
        <v>#N/A</v>
      </c>
    </row>
    <row r="115" spans="1:20" x14ac:dyDescent="0.25">
      <c r="A115" s="10" t="s">
        <v>523</v>
      </c>
      <c r="B115" s="10" t="s">
        <v>524</v>
      </c>
      <c r="C115" s="11">
        <v>101508000</v>
      </c>
      <c r="D115" s="11">
        <v>25</v>
      </c>
      <c r="E115" s="11">
        <v>23.07</v>
      </c>
      <c r="F115" s="12">
        <v>5.5E-2</v>
      </c>
      <c r="G115" s="12">
        <v>5.96E-2</v>
      </c>
      <c r="H115" s="7">
        <v>8055</v>
      </c>
      <c r="I115" s="10" t="s">
        <v>525</v>
      </c>
      <c r="J115" s="10" t="s">
        <v>526</v>
      </c>
      <c r="K115" s="10" t="s">
        <v>22</v>
      </c>
      <c r="L115" s="11">
        <v>23288704887</v>
      </c>
      <c r="M115" s="10" t="s">
        <v>23</v>
      </c>
      <c r="N115" s="10" t="s">
        <v>525</v>
      </c>
      <c r="O115" s="10" t="s">
        <v>527</v>
      </c>
      <c r="P115" s="10">
        <v>112.7</v>
      </c>
      <c r="Q115" s="10" t="s">
        <v>523</v>
      </c>
      <c r="R115" t="e">
        <f>VLOOKUP(A115,工作表3!B:B,1,0)</f>
        <v>#N/A</v>
      </c>
    </row>
    <row r="116" spans="1:20" x14ac:dyDescent="0.25">
      <c r="A116" s="10" t="s">
        <v>529</v>
      </c>
      <c r="B116" s="10" t="s">
        <v>530</v>
      </c>
      <c r="C116" s="11">
        <v>59500000</v>
      </c>
      <c r="D116" s="11">
        <v>25</v>
      </c>
      <c r="E116" s="11">
        <v>20.85</v>
      </c>
      <c r="F116" s="12">
        <v>5.5E-2</v>
      </c>
      <c r="G116" s="12">
        <v>6.59E-2</v>
      </c>
      <c r="H116" s="7">
        <v>1545</v>
      </c>
      <c r="I116" s="10" t="s">
        <v>286</v>
      </c>
      <c r="J116" s="10" t="s">
        <v>287</v>
      </c>
      <c r="K116" s="10" t="s">
        <v>151</v>
      </c>
      <c r="L116" s="11">
        <v>152934736</v>
      </c>
      <c r="M116" s="10" t="s">
        <v>23</v>
      </c>
      <c r="N116" s="10" t="s">
        <v>286</v>
      </c>
      <c r="O116" s="10" t="s">
        <v>236</v>
      </c>
      <c r="P116" s="10">
        <v>2.99</v>
      </c>
      <c r="Q116" s="10" t="s">
        <v>529</v>
      </c>
      <c r="R116" t="e">
        <f>VLOOKUP(A116,工作表3!B:B,1,0)</f>
        <v>#N/A</v>
      </c>
    </row>
    <row r="117" spans="1:20" x14ac:dyDescent="0.25">
      <c r="A117" s="10" t="s">
        <v>531</v>
      </c>
      <c r="B117" s="10" t="s">
        <v>532</v>
      </c>
      <c r="C117" s="11">
        <v>3037500000</v>
      </c>
      <c r="D117" s="11">
        <v>25</v>
      </c>
      <c r="E117" s="11">
        <v>60.75</v>
      </c>
      <c r="F117" s="12">
        <v>5.5E-2</v>
      </c>
      <c r="G117" s="12">
        <v>2.2599999999999999E-2</v>
      </c>
      <c r="H117" s="7">
        <v>26924</v>
      </c>
      <c r="I117" s="10" t="s">
        <v>533</v>
      </c>
      <c r="J117" s="10" t="s">
        <v>534</v>
      </c>
      <c r="K117" s="10" t="s">
        <v>35</v>
      </c>
      <c r="L117" s="11">
        <v>22349036795</v>
      </c>
      <c r="M117" s="10" t="s">
        <v>23</v>
      </c>
      <c r="N117" s="10" t="s">
        <v>535</v>
      </c>
      <c r="O117" s="10" t="s">
        <v>66</v>
      </c>
      <c r="P117" s="10">
        <v>0.66</v>
      </c>
      <c r="Q117" s="10" t="s">
        <v>531</v>
      </c>
      <c r="R117" t="e">
        <f>VLOOKUP(A117,工作表3!B:B,1,0)</f>
        <v>#N/A</v>
      </c>
    </row>
    <row r="118" spans="1:20" ht="15.75" customHeight="1" x14ac:dyDescent="0.25">
      <c r="A118" s="10" t="s">
        <v>536</v>
      </c>
      <c r="B118" s="10" t="s">
        <v>537</v>
      </c>
      <c r="C118" s="11">
        <v>236500000</v>
      </c>
      <c r="D118" s="11">
        <v>25</v>
      </c>
      <c r="E118" s="11">
        <v>23.65</v>
      </c>
      <c r="F118" s="12">
        <v>5.5E-2</v>
      </c>
      <c r="G118" s="12">
        <v>5.8099999999999999E-2</v>
      </c>
      <c r="H118" s="7">
        <v>37573</v>
      </c>
      <c r="I118" s="10" t="s">
        <v>186</v>
      </c>
      <c r="J118" s="10" t="s">
        <v>187</v>
      </c>
      <c r="L118" s="11">
        <v>0</v>
      </c>
      <c r="M118" s="10" t="s">
        <v>23</v>
      </c>
      <c r="N118" s="10" t="s">
        <v>536</v>
      </c>
      <c r="O118" s="4" t="s">
        <v>538</v>
      </c>
      <c r="Q118" s="10" t="s">
        <v>536</v>
      </c>
      <c r="R118" t="e">
        <f>VLOOKUP(A118,工作表3!B:B,1,0)</f>
        <v>#N/A</v>
      </c>
    </row>
    <row r="119" spans="1:20" x14ac:dyDescent="0.25">
      <c r="A119" s="10" t="s">
        <v>539</v>
      </c>
      <c r="B119" s="10" t="s">
        <v>540</v>
      </c>
      <c r="C119" s="11">
        <v>52104000</v>
      </c>
      <c r="D119" s="11">
        <v>25</v>
      </c>
      <c r="E119" s="11">
        <v>20.04</v>
      </c>
      <c r="F119" s="12">
        <v>5.3749999999999999E-2</v>
      </c>
      <c r="G119" s="12">
        <v>6.7099999999999993E-2</v>
      </c>
      <c r="H119" s="7">
        <v>2234</v>
      </c>
      <c r="I119" s="10" t="s">
        <v>541</v>
      </c>
      <c r="J119" s="10" t="s">
        <v>542</v>
      </c>
      <c r="K119" s="10" t="s">
        <v>22</v>
      </c>
      <c r="L119" s="11">
        <v>874338918</v>
      </c>
      <c r="M119" s="10" t="s">
        <v>23</v>
      </c>
      <c r="N119" s="10" t="s">
        <v>541</v>
      </c>
      <c r="O119" s="10" t="s">
        <v>333</v>
      </c>
      <c r="P119" s="10">
        <v>28.01</v>
      </c>
      <c r="Q119" s="10" t="s">
        <v>539</v>
      </c>
      <c r="R119" t="e">
        <f>VLOOKUP(A119,工作表3!B:B,1,0)</f>
        <v>#N/A</v>
      </c>
    </row>
    <row r="120" spans="1:20" x14ac:dyDescent="0.25">
      <c r="A120" s="10" t="s">
        <v>544</v>
      </c>
      <c r="B120" s="10" t="s">
        <v>545</v>
      </c>
      <c r="C120" s="11">
        <v>73184400</v>
      </c>
      <c r="D120" s="11">
        <v>25</v>
      </c>
      <c r="E120" s="11">
        <v>21.03</v>
      </c>
      <c r="F120" s="12">
        <v>5.3749999999999999E-2</v>
      </c>
      <c r="G120" s="12">
        <v>6.3899999999999998E-2</v>
      </c>
      <c r="H120" s="7">
        <v>3677</v>
      </c>
      <c r="I120" s="10" t="s">
        <v>233</v>
      </c>
      <c r="J120" s="10" t="s">
        <v>234</v>
      </c>
      <c r="K120" s="10" t="s">
        <v>235</v>
      </c>
      <c r="L120" s="11">
        <v>453905144</v>
      </c>
      <c r="M120" s="10" t="s">
        <v>23</v>
      </c>
      <c r="N120" s="10" t="s">
        <v>233</v>
      </c>
      <c r="O120" s="10" t="s">
        <v>236</v>
      </c>
      <c r="P120" s="10">
        <v>10.5</v>
      </c>
      <c r="Q120" s="10" t="s">
        <v>544</v>
      </c>
      <c r="R120" t="e">
        <f>VLOOKUP(A120,工作表3!B:B,1,0)</f>
        <v>#N/A</v>
      </c>
    </row>
    <row r="121" spans="1:20" x14ac:dyDescent="0.25">
      <c r="A121" s="10" t="s">
        <v>546</v>
      </c>
      <c r="B121" s="10" t="s">
        <v>547</v>
      </c>
      <c r="C121" s="11">
        <v>1204004000</v>
      </c>
      <c r="D121" s="11">
        <v>25</v>
      </c>
      <c r="E121" s="11">
        <v>22.76</v>
      </c>
      <c r="F121" s="12">
        <v>5.3499999999999999E-2</v>
      </c>
      <c r="G121" s="12">
        <v>5.8799999999999998E-2</v>
      </c>
      <c r="H121" s="7">
        <v>80822</v>
      </c>
      <c r="I121" s="10" t="s">
        <v>487</v>
      </c>
      <c r="J121" s="10" t="s">
        <v>488</v>
      </c>
      <c r="K121" s="10" t="s">
        <v>22</v>
      </c>
      <c r="L121" s="11">
        <v>131833700000</v>
      </c>
      <c r="M121" s="10" t="s">
        <v>23</v>
      </c>
      <c r="N121" s="10" t="s">
        <v>487</v>
      </c>
      <c r="O121" s="10" t="s">
        <v>101</v>
      </c>
      <c r="P121" s="10">
        <v>18.27</v>
      </c>
      <c r="Q121" s="10" t="s">
        <v>546</v>
      </c>
      <c r="R121" t="str">
        <f>VLOOKUP(A121,工作表3!B:B,1,0)</f>
        <v>TBB</v>
      </c>
      <c r="S121">
        <v>1.3375999999999999</v>
      </c>
      <c r="T121" s="16">
        <f>S121/E121</f>
        <v>5.8769771528998233E-2</v>
      </c>
    </row>
    <row r="122" spans="1:20" ht="15.75" customHeight="1" x14ac:dyDescent="0.25">
      <c r="A122" s="10" t="s">
        <v>549</v>
      </c>
      <c r="B122" s="10" t="s">
        <v>550</v>
      </c>
      <c r="C122" s="11">
        <v>358880000</v>
      </c>
      <c r="D122" s="11">
        <v>25</v>
      </c>
      <c r="E122" s="11">
        <v>22.43</v>
      </c>
      <c r="F122" s="12">
        <v>5.2499999999999998E-2</v>
      </c>
      <c r="G122" s="12">
        <v>5.8500000000000003E-2</v>
      </c>
      <c r="H122" s="7">
        <v>25195</v>
      </c>
      <c r="I122" s="10" t="s">
        <v>551</v>
      </c>
      <c r="J122" s="10" t="s">
        <v>552</v>
      </c>
      <c r="K122" s="10" t="s">
        <v>22</v>
      </c>
      <c r="L122" s="11">
        <v>22439197398</v>
      </c>
      <c r="M122" s="10" t="s">
        <v>23</v>
      </c>
      <c r="N122" s="10" t="s">
        <v>551</v>
      </c>
      <c r="O122" s="10" t="s">
        <v>553</v>
      </c>
      <c r="P122" s="10">
        <v>116.75</v>
      </c>
      <c r="Q122" s="10" t="s">
        <v>549</v>
      </c>
      <c r="R122" t="str">
        <f>VLOOKUP(A122,工作表3!B:B,1,0)</f>
        <v>DTW</v>
      </c>
      <c r="S122">
        <v>1.3051999999999999</v>
      </c>
      <c r="T122" s="15">
        <f>S122/E122</f>
        <v>5.818992420864913E-2</v>
      </c>
    </row>
    <row r="123" spans="1:20" x14ac:dyDescent="0.25">
      <c r="A123" s="10" t="s">
        <v>555</v>
      </c>
      <c r="B123" s="10" t="s">
        <v>556</v>
      </c>
      <c r="C123" s="11">
        <v>406980000</v>
      </c>
      <c r="D123" s="11">
        <v>25</v>
      </c>
      <c r="E123" s="11">
        <v>22.61</v>
      </c>
      <c r="F123" s="12">
        <v>5.2499999999999998E-2</v>
      </c>
      <c r="G123" s="12">
        <v>5.8000000000000003E-2</v>
      </c>
      <c r="H123" s="7">
        <v>34612</v>
      </c>
      <c r="I123" s="10" t="s">
        <v>557</v>
      </c>
      <c r="J123" s="10" t="s">
        <v>558</v>
      </c>
      <c r="K123" s="10" t="s">
        <v>22</v>
      </c>
      <c r="L123" s="11">
        <v>75586554448</v>
      </c>
      <c r="M123" s="10" t="s">
        <v>23</v>
      </c>
      <c r="N123" s="10" t="s">
        <v>557</v>
      </c>
      <c r="O123" s="10" t="s">
        <v>559</v>
      </c>
      <c r="P123" s="10">
        <v>70.760000000000005</v>
      </c>
      <c r="Q123" s="10" t="s">
        <v>555</v>
      </c>
      <c r="R123" t="e">
        <f>VLOOKUP(A123,工作表3!B:B,1,0)</f>
        <v>#N/A</v>
      </c>
    </row>
    <row r="124" spans="1:20" x14ac:dyDescent="0.25">
      <c r="A124" s="10" t="s">
        <v>560</v>
      </c>
      <c r="B124" s="10" t="s">
        <v>561</v>
      </c>
      <c r="C124" s="11">
        <v>203940000</v>
      </c>
      <c r="D124" s="11">
        <v>25</v>
      </c>
      <c r="E124" s="11">
        <v>18.55</v>
      </c>
      <c r="F124" s="12">
        <v>5.2499999999999998E-2</v>
      </c>
      <c r="G124" s="12">
        <v>7.0800000000000002E-2</v>
      </c>
      <c r="H124" s="7">
        <v>34717</v>
      </c>
      <c r="I124" s="10" t="s">
        <v>221</v>
      </c>
      <c r="J124" s="10" t="s">
        <v>222</v>
      </c>
      <c r="K124" s="10" t="s">
        <v>22</v>
      </c>
      <c r="L124" s="11">
        <v>1141279420</v>
      </c>
      <c r="M124" s="10" t="s">
        <v>23</v>
      </c>
      <c r="N124" s="10" t="s">
        <v>221</v>
      </c>
      <c r="O124" s="10" t="s">
        <v>223</v>
      </c>
      <c r="P124" s="10">
        <v>33.255000000000003</v>
      </c>
      <c r="Q124" s="10" t="s">
        <v>560</v>
      </c>
      <c r="R124" t="e">
        <f>VLOOKUP(A124,工作表3!B:B,1,0)</f>
        <v>#N/A</v>
      </c>
    </row>
    <row r="125" spans="1:20" x14ac:dyDescent="0.25">
      <c r="A125" s="10" t="s">
        <v>563</v>
      </c>
      <c r="B125" s="10" t="s">
        <v>564</v>
      </c>
      <c r="C125" s="11">
        <v>214300000</v>
      </c>
      <c r="D125" s="11">
        <v>25</v>
      </c>
      <c r="E125" s="11">
        <v>21.43</v>
      </c>
      <c r="F125" s="12">
        <v>5.2499999999999998E-2</v>
      </c>
      <c r="G125" s="12">
        <v>6.1199999999999997E-2</v>
      </c>
      <c r="H125" s="7">
        <v>15218</v>
      </c>
      <c r="I125" s="10" t="s">
        <v>565</v>
      </c>
      <c r="J125" s="10" t="s">
        <v>566</v>
      </c>
      <c r="K125" s="10" t="s">
        <v>22</v>
      </c>
      <c r="L125" s="11">
        <v>6531021253</v>
      </c>
      <c r="M125" s="10" t="s">
        <v>23</v>
      </c>
      <c r="N125" s="10" t="s">
        <v>565</v>
      </c>
      <c r="O125" s="10" t="s">
        <v>229</v>
      </c>
      <c r="P125" s="10">
        <v>122.97</v>
      </c>
      <c r="Q125" s="10" t="s">
        <v>563</v>
      </c>
      <c r="R125" t="e">
        <f>VLOOKUP(A125,工作表3!B:B,1,0)</f>
        <v>#N/A</v>
      </c>
    </row>
    <row r="126" spans="1:20" x14ac:dyDescent="0.25">
      <c r="A126" s="10" t="s">
        <v>568</v>
      </c>
      <c r="B126" s="10" t="s">
        <v>569</v>
      </c>
      <c r="C126" s="11">
        <v>42600000</v>
      </c>
      <c r="D126" s="11">
        <v>25</v>
      </c>
      <c r="E126" s="11">
        <v>21.73</v>
      </c>
      <c r="F126" s="12">
        <v>5.2499999999999998E-2</v>
      </c>
      <c r="G126" s="12">
        <v>6.0400000000000002E-2</v>
      </c>
      <c r="H126" s="7">
        <v>1697</v>
      </c>
      <c r="I126" s="10" t="s">
        <v>387</v>
      </c>
      <c r="J126" s="10" t="s">
        <v>388</v>
      </c>
      <c r="K126" s="10" t="s">
        <v>151</v>
      </c>
      <c r="L126" s="11">
        <v>75171690</v>
      </c>
      <c r="M126" s="10" t="s">
        <v>23</v>
      </c>
      <c r="N126" s="10" t="s">
        <v>387</v>
      </c>
      <c r="O126" s="10" t="s">
        <v>236</v>
      </c>
      <c r="P126" s="10">
        <v>34.4</v>
      </c>
      <c r="Q126" s="10" t="s">
        <v>568</v>
      </c>
      <c r="R126" t="e">
        <f>VLOOKUP(A126,工作表3!B:B,1,0)</f>
        <v>#N/A</v>
      </c>
    </row>
    <row r="127" spans="1:20" x14ac:dyDescent="0.25">
      <c r="A127" s="10" t="s">
        <v>570</v>
      </c>
      <c r="B127" s="10" t="s">
        <v>571</v>
      </c>
      <c r="C127" s="11">
        <v>174560000</v>
      </c>
      <c r="D127" s="11">
        <v>25</v>
      </c>
      <c r="E127" s="11">
        <v>21.82</v>
      </c>
      <c r="F127" s="12">
        <v>5.1999999999999998E-2</v>
      </c>
      <c r="G127" s="12">
        <v>5.96E-2</v>
      </c>
      <c r="H127" s="7">
        <v>11783</v>
      </c>
      <c r="I127" s="10" t="s">
        <v>572</v>
      </c>
      <c r="J127" s="10" t="s">
        <v>573</v>
      </c>
      <c r="K127" s="10" t="s">
        <v>22</v>
      </c>
      <c r="L127" s="11">
        <v>6097319628</v>
      </c>
      <c r="M127" s="10" t="s">
        <v>23</v>
      </c>
      <c r="N127" s="10" t="s">
        <v>572</v>
      </c>
      <c r="O127" s="10" t="s">
        <v>114</v>
      </c>
      <c r="P127" s="10">
        <v>57.7</v>
      </c>
      <c r="Q127" s="10" t="s">
        <v>570</v>
      </c>
      <c r="R127" t="e">
        <f>VLOOKUP(A127,工作表3!B:B,1,0)</f>
        <v>#N/A</v>
      </c>
    </row>
    <row r="128" spans="1:20" x14ac:dyDescent="0.25">
      <c r="A128" s="10" t="s">
        <v>575</v>
      </c>
      <c r="B128" s="10" t="s">
        <v>576</v>
      </c>
      <c r="C128" s="11">
        <v>177040000</v>
      </c>
      <c r="D128" s="11">
        <v>25</v>
      </c>
      <c r="E128" s="11">
        <v>22.13</v>
      </c>
      <c r="F128" s="12">
        <v>5.1249999999999997E-2</v>
      </c>
      <c r="G128" s="12">
        <v>5.79E-2</v>
      </c>
      <c r="H128" s="7">
        <v>16970</v>
      </c>
      <c r="I128" s="10" t="s">
        <v>443</v>
      </c>
      <c r="J128" s="10" t="s">
        <v>444</v>
      </c>
      <c r="K128" s="10" t="s">
        <v>22</v>
      </c>
      <c r="L128" s="11">
        <v>11263634012</v>
      </c>
      <c r="M128" s="10" t="s">
        <v>23</v>
      </c>
      <c r="N128" s="10" t="s">
        <v>443</v>
      </c>
      <c r="O128" s="10" t="s">
        <v>229</v>
      </c>
      <c r="P128" s="10">
        <v>136.11000000000001</v>
      </c>
      <c r="Q128" s="10" t="s">
        <v>575</v>
      </c>
      <c r="R128" t="e">
        <f>VLOOKUP(A128,工作表3!B:B,1,0)</f>
        <v>#N/A</v>
      </c>
    </row>
    <row r="129" spans="1:20" x14ac:dyDescent="0.25">
      <c r="A129" s="10" t="s">
        <v>578</v>
      </c>
      <c r="B129" s="10" t="s">
        <v>579</v>
      </c>
      <c r="C129" s="11">
        <v>213960000</v>
      </c>
      <c r="D129" s="11">
        <v>25</v>
      </c>
      <c r="E129" s="11">
        <v>17.829999999999998</v>
      </c>
      <c r="F129" s="12">
        <v>5.1249999999999997E-2</v>
      </c>
      <c r="G129" s="12">
        <v>7.1900000000000006E-2</v>
      </c>
      <c r="H129" s="7">
        <v>31923</v>
      </c>
      <c r="I129" s="10" t="s">
        <v>580</v>
      </c>
      <c r="J129" s="10" t="s">
        <v>581</v>
      </c>
      <c r="K129" s="10" t="s">
        <v>139</v>
      </c>
      <c r="L129" s="11">
        <v>14669460278</v>
      </c>
      <c r="M129" s="10" t="s">
        <v>23</v>
      </c>
      <c r="N129" s="10" t="s">
        <v>580</v>
      </c>
      <c r="O129" s="10" t="s">
        <v>582</v>
      </c>
      <c r="P129" s="10">
        <v>30.96</v>
      </c>
      <c r="Q129" s="10" t="s">
        <v>578</v>
      </c>
      <c r="R129" t="e">
        <f>VLOOKUP(A129,工作表3!B:B,1,0)</f>
        <v>#N/A</v>
      </c>
    </row>
    <row r="130" spans="1:20" x14ac:dyDescent="0.25">
      <c r="A130" s="10" t="s">
        <v>583</v>
      </c>
      <c r="B130" s="10" t="s">
        <v>584</v>
      </c>
      <c r="C130" s="11">
        <v>115320000</v>
      </c>
      <c r="D130" s="11">
        <v>25</v>
      </c>
      <c r="E130" s="11">
        <v>19.22</v>
      </c>
      <c r="F130" s="12">
        <v>5.1249999999999997E-2</v>
      </c>
      <c r="G130" s="12">
        <v>6.6699999999999995E-2</v>
      </c>
      <c r="H130" s="7">
        <v>2540</v>
      </c>
      <c r="I130" s="10" t="s">
        <v>585</v>
      </c>
      <c r="J130" s="10" t="s">
        <v>586</v>
      </c>
      <c r="K130" s="10" t="s">
        <v>22</v>
      </c>
      <c r="L130" s="11">
        <v>2488272210</v>
      </c>
      <c r="M130" s="10" t="s">
        <v>23</v>
      </c>
      <c r="N130" s="10" t="s">
        <v>585</v>
      </c>
      <c r="O130" s="10" t="s">
        <v>346</v>
      </c>
      <c r="P130" s="10">
        <v>22.53</v>
      </c>
      <c r="Q130" s="10" t="s">
        <v>583</v>
      </c>
      <c r="R130" t="e">
        <f>VLOOKUP(A130,工作表3!B:B,1,0)</f>
        <v>#N/A</v>
      </c>
    </row>
    <row r="131" spans="1:20" x14ac:dyDescent="0.25">
      <c r="A131" s="10" t="s">
        <v>587</v>
      </c>
      <c r="B131" s="10" t="s">
        <v>588</v>
      </c>
      <c r="C131" s="11">
        <v>255120000</v>
      </c>
      <c r="D131" s="11">
        <v>25</v>
      </c>
      <c r="E131" s="11">
        <v>21.26</v>
      </c>
      <c r="F131" s="12">
        <v>5.0999999999999997E-2</v>
      </c>
      <c r="G131" s="12">
        <v>0.06</v>
      </c>
      <c r="H131" s="7">
        <v>6039</v>
      </c>
      <c r="I131" s="10" t="s">
        <v>476</v>
      </c>
      <c r="J131" s="10" t="s">
        <v>477</v>
      </c>
      <c r="K131" s="10" t="s">
        <v>22</v>
      </c>
      <c r="L131" s="11">
        <v>19127554518</v>
      </c>
      <c r="M131" s="10" t="s">
        <v>23</v>
      </c>
      <c r="N131" s="10" t="s">
        <v>476</v>
      </c>
      <c r="O131" s="10" t="s">
        <v>258</v>
      </c>
      <c r="P131" s="10">
        <v>72.98</v>
      </c>
      <c r="Q131" s="10" t="s">
        <v>587</v>
      </c>
      <c r="R131" t="str">
        <f>VLOOKUP(A131,工作表3!B:B,1,0)</f>
        <v>WRB-F</v>
      </c>
      <c r="S131">
        <v>1.56</v>
      </c>
      <c r="T131" s="16">
        <f>S131/E131</f>
        <v>7.337723424270931E-2</v>
      </c>
    </row>
    <row r="132" spans="1:20" x14ac:dyDescent="0.25">
      <c r="A132" s="10" t="s">
        <v>590</v>
      </c>
      <c r="B132" s="10" t="s">
        <v>591</v>
      </c>
      <c r="C132" s="11">
        <v>4089733</v>
      </c>
      <c r="D132" s="11">
        <v>25</v>
      </c>
      <c r="E132" s="11">
        <v>24.23</v>
      </c>
      <c r="F132" s="12">
        <v>5.0999999999999997E-2</v>
      </c>
      <c r="G132" s="12">
        <v>5.2600000000000001E-2</v>
      </c>
      <c r="H132" s="7">
        <v>12893</v>
      </c>
      <c r="I132" s="10" t="s">
        <v>592</v>
      </c>
      <c r="J132" s="10" t="s">
        <v>593</v>
      </c>
      <c r="K132" s="10" t="s">
        <v>22</v>
      </c>
      <c r="L132" s="11">
        <v>34792844013</v>
      </c>
      <c r="M132" s="10" t="s">
        <v>23</v>
      </c>
      <c r="N132" s="10" t="s">
        <v>592</v>
      </c>
      <c r="O132" s="10" t="s">
        <v>449</v>
      </c>
      <c r="P132" s="10">
        <v>135.43</v>
      </c>
      <c r="Q132" s="10" t="s">
        <v>590</v>
      </c>
      <c r="R132" t="e">
        <f>VLOOKUP(A132,工作表3!B:B,1,0)</f>
        <v>#N/A</v>
      </c>
    </row>
    <row r="133" spans="1:20" x14ac:dyDescent="0.25">
      <c r="A133" s="10" t="s">
        <v>595</v>
      </c>
      <c r="B133" s="10" t="s">
        <v>596</v>
      </c>
      <c r="C133" s="11">
        <v>735560000</v>
      </c>
      <c r="D133" s="11">
        <v>25</v>
      </c>
      <c r="E133" s="11">
        <v>19.88</v>
      </c>
      <c r="F133" s="12">
        <v>5.0999999999999997E-2</v>
      </c>
      <c r="G133" s="12">
        <v>6.4100000000000004E-2</v>
      </c>
      <c r="H133" s="7">
        <v>59023</v>
      </c>
      <c r="I133" s="10" t="s">
        <v>597</v>
      </c>
      <c r="J133" s="10" t="s">
        <v>598</v>
      </c>
      <c r="K133" s="10" t="s">
        <v>35</v>
      </c>
      <c r="L133" s="11">
        <v>10083076495</v>
      </c>
      <c r="M133" s="10" t="s">
        <v>23</v>
      </c>
      <c r="N133" s="10" t="s">
        <v>599</v>
      </c>
      <c r="P133" s="10">
        <v>5.14</v>
      </c>
      <c r="Q133" s="10" t="s">
        <v>595</v>
      </c>
      <c r="R133" t="e">
        <f>VLOOKUP(A133,工作表3!B:B,1,0)</f>
        <v>#N/A</v>
      </c>
    </row>
    <row r="134" spans="1:20" x14ac:dyDescent="0.25">
      <c r="A134" s="10" t="s">
        <v>601</v>
      </c>
      <c r="B134" s="10" t="s">
        <v>602</v>
      </c>
      <c r="C134" s="11">
        <v>254400000</v>
      </c>
      <c r="D134" s="11">
        <v>25</v>
      </c>
      <c r="E134" s="11">
        <v>21.27</v>
      </c>
      <c r="F134" s="12">
        <v>0.05</v>
      </c>
      <c r="G134" s="12">
        <v>5.8799999999999998E-2</v>
      </c>
      <c r="H134" s="7">
        <v>16222</v>
      </c>
      <c r="I134" s="10" t="s">
        <v>221</v>
      </c>
      <c r="J134" s="10" t="s">
        <v>222</v>
      </c>
      <c r="K134" s="10" t="s">
        <v>22</v>
      </c>
      <c r="L134" s="11">
        <v>1141279420</v>
      </c>
      <c r="M134" s="10" t="s">
        <v>23</v>
      </c>
      <c r="N134" s="10" t="s">
        <v>221</v>
      </c>
      <c r="O134" s="10" t="s">
        <v>223</v>
      </c>
      <c r="P134" s="10">
        <v>33.255000000000003</v>
      </c>
      <c r="Q134" s="10" t="s">
        <v>601</v>
      </c>
      <c r="R134" t="e">
        <f>VLOOKUP(A134,工作表3!B:B,1,0)</f>
        <v>#N/A</v>
      </c>
    </row>
    <row r="135" spans="1:20" x14ac:dyDescent="0.25">
      <c r="A135" s="10" t="s">
        <v>604</v>
      </c>
      <c r="B135" s="10" t="s">
        <v>605</v>
      </c>
      <c r="C135" s="11">
        <v>27589200</v>
      </c>
      <c r="D135" s="11">
        <v>25</v>
      </c>
      <c r="E135" s="11">
        <v>22.99</v>
      </c>
      <c r="F135" s="12">
        <v>0.05</v>
      </c>
      <c r="G135" s="12">
        <v>5.4399999999999997E-2</v>
      </c>
      <c r="H135" s="7">
        <v>1234</v>
      </c>
      <c r="I135" s="10" t="s">
        <v>525</v>
      </c>
      <c r="J135" s="10" t="s">
        <v>526</v>
      </c>
      <c r="K135" s="10" t="s">
        <v>22</v>
      </c>
      <c r="L135" s="11">
        <v>23288704887</v>
      </c>
      <c r="M135" s="10" t="s">
        <v>23</v>
      </c>
      <c r="N135" s="10" t="s">
        <v>525</v>
      </c>
      <c r="O135" s="10" t="s">
        <v>527</v>
      </c>
      <c r="P135" s="10">
        <v>112.7</v>
      </c>
      <c r="Q135" s="10" t="s">
        <v>604</v>
      </c>
      <c r="R135" t="e">
        <f>VLOOKUP(A135,工作表3!B:B,1,0)</f>
        <v>#N/A</v>
      </c>
    </row>
    <row r="136" spans="1:20" x14ac:dyDescent="0.25">
      <c r="A136" s="10" t="s">
        <v>607</v>
      </c>
      <c r="B136" s="10" t="s">
        <v>608</v>
      </c>
      <c r="C136" s="11">
        <v>164800000</v>
      </c>
      <c r="D136" s="11">
        <v>25</v>
      </c>
      <c r="E136" s="11">
        <v>16.48</v>
      </c>
      <c r="F136" s="12">
        <v>0.05</v>
      </c>
      <c r="G136" s="12">
        <v>7.5800000000000006E-2</v>
      </c>
      <c r="H136" s="7">
        <v>24925</v>
      </c>
      <c r="I136" s="10" t="s">
        <v>609</v>
      </c>
      <c r="J136" s="10" t="s">
        <v>610</v>
      </c>
      <c r="K136" s="10" t="s">
        <v>22</v>
      </c>
      <c r="L136" s="11">
        <v>4537307648</v>
      </c>
      <c r="M136" s="10" t="s">
        <v>23</v>
      </c>
      <c r="N136" s="10" t="s">
        <v>580</v>
      </c>
      <c r="O136" s="10" t="s">
        <v>582</v>
      </c>
      <c r="P136" s="10">
        <v>30.96</v>
      </c>
      <c r="Q136" s="10" t="s">
        <v>607</v>
      </c>
      <c r="R136" t="e">
        <f>VLOOKUP(A136,工作表3!B:B,1,0)</f>
        <v>#N/A</v>
      </c>
    </row>
    <row r="137" spans="1:20" x14ac:dyDescent="0.25">
      <c r="A137" s="10" t="s">
        <v>612</v>
      </c>
      <c r="B137" s="10" t="s">
        <v>613</v>
      </c>
      <c r="C137" s="11">
        <v>102439000</v>
      </c>
      <c r="D137" s="11">
        <v>25</v>
      </c>
      <c r="E137" s="11">
        <v>22.9</v>
      </c>
      <c r="F137" s="12">
        <v>0.05</v>
      </c>
      <c r="G137" s="12">
        <v>5.4600000000000003E-2</v>
      </c>
      <c r="H137" s="7">
        <v>15704</v>
      </c>
      <c r="I137" s="10" t="s">
        <v>614</v>
      </c>
      <c r="J137" s="10" t="s">
        <v>615</v>
      </c>
      <c r="K137" s="10" t="s">
        <v>151</v>
      </c>
      <c r="L137" s="11">
        <v>435374085</v>
      </c>
      <c r="M137" s="10" t="s">
        <v>23</v>
      </c>
      <c r="N137" s="10" t="s">
        <v>614</v>
      </c>
      <c r="O137" s="10" t="s">
        <v>236</v>
      </c>
      <c r="P137" s="10">
        <v>12.69</v>
      </c>
      <c r="Q137" s="10" t="s">
        <v>612</v>
      </c>
      <c r="R137" t="e">
        <f>VLOOKUP(A137,工作表3!B:B,1,0)</f>
        <v>#N/A</v>
      </c>
    </row>
    <row r="138" spans="1:20" x14ac:dyDescent="0.25">
      <c r="A138" s="10" t="s">
        <v>616</v>
      </c>
      <c r="B138" s="10" t="s">
        <v>617</v>
      </c>
      <c r="C138" s="11">
        <v>76803600</v>
      </c>
      <c r="D138" s="11">
        <v>25</v>
      </c>
      <c r="E138" s="11">
        <v>22.39</v>
      </c>
      <c r="F138" s="12">
        <v>0.05</v>
      </c>
      <c r="G138" s="12">
        <v>5.5800000000000002E-2</v>
      </c>
      <c r="H138" s="7">
        <v>3160</v>
      </c>
      <c r="I138" s="10" t="s">
        <v>239</v>
      </c>
      <c r="J138" s="10" t="s">
        <v>240</v>
      </c>
      <c r="K138" s="10" t="s">
        <v>235</v>
      </c>
      <c r="L138" s="11">
        <v>778233020</v>
      </c>
      <c r="M138" s="10" t="s">
        <v>23</v>
      </c>
      <c r="N138" s="10" t="s">
        <v>239</v>
      </c>
      <c r="O138" s="10" t="s">
        <v>236</v>
      </c>
      <c r="P138" s="10">
        <v>4.97</v>
      </c>
      <c r="Q138" s="10" t="s">
        <v>616</v>
      </c>
      <c r="R138" t="e">
        <f>VLOOKUP(A138,工作表3!B:B,1,0)</f>
        <v>#N/A</v>
      </c>
    </row>
    <row r="139" spans="1:20" x14ac:dyDescent="0.25">
      <c r="A139" s="10" t="s">
        <v>618</v>
      </c>
      <c r="B139" s="10" t="s">
        <v>619</v>
      </c>
      <c r="C139" s="11">
        <v>55896000</v>
      </c>
      <c r="D139" s="11">
        <v>25</v>
      </c>
      <c r="E139" s="11">
        <v>23.29</v>
      </c>
      <c r="F139" s="12">
        <v>0.05</v>
      </c>
      <c r="G139" s="12">
        <v>5.3699999999999998E-2</v>
      </c>
      <c r="H139" s="7">
        <v>2703</v>
      </c>
      <c r="I139" s="10" t="s">
        <v>620</v>
      </c>
      <c r="J139" s="10" t="s">
        <v>621</v>
      </c>
      <c r="K139" s="10" t="s">
        <v>151</v>
      </c>
      <c r="L139" s="11">
        <v>124326026</v>
      </c>
      <c r="M139" s="10" t="s">
        <v>23</v>
      </c>
      <c r="N139" s="10" t="s">
        <v>620</v>
      </c>
      <c r="O139" s="10" t="s">
        <v>236</v>
      </c>
      <c r="P139" s="10">
        <v>4.2</v>
      </c>
      <c r="Q139" s="10" t="s">
        <v>618</v>
      </c>
      <c r="R139" t="e">
        <f>VLOOKUP(A139,工作表3!B:B,1,0)</f>
        <v>#N/A</v>
      </c>
    </row>
    <row r="140" spans="1:20" ht="15.75" customHeight="1" x14ac:dyDescent="0.25">
      <c r="A140" s="10" t="s">
        <v>622</v>
      </c>
      <c r="B140" s="10" t="s">
        <v>623</v>
      </c>
      <c r="C140" s="11">
        <v>259524000</v>
      </c>
      <c r="D140" s="11">
        <v>25</v>
      </c>
      <c r="E140" s="11">
        <v>24.03</v>
      </c>
      <c r="F140" s="12">
        <v>0.05</v>
      </c>
      <c r="G140" s="12">
        <v>5.1999999999999998E-2</v>
      </c>
      <c r="H140" s="7">
        <v>19599</v>
      </c>
      <c r="I140" s="10" t="s">
        <v>557</v>
      </c>
      <c r="J140" s="10" t="s">
        <v>558</v>
      </c>
      <c r="K140" s="10" t="s">
        <v>22</v>
      </c>
      <c r="L140" s="11">
        <v>75586554448</v>
      </c>
      <c r="M140" s="10" t="s">
        <v>23</v>
      </c>
      <c r="N140" s="10" t="s">
        <v>622</v>
      </c>
      <c r="O140" s="4" t="s">
        <v>624</v>
      </c>
      <c r="P140" s="10">
        <v>23.77</v>
      </c>
      <c r="Q140" s="10" t="s">
        <v>622</v>
      </c>
      <c r="R140" t="e">
        <f>VLOOKUP(A140,工作表3!B:B,1,0)</f>
        <v>#N/A</v>
      </c>
    </row>
    <row r="141" spans="1:20" x14ac:dyDescent="0.25">
      <c r="A141" s="10" t="s">
        <v>625</v>
      </c>
      <c r="B141" s="10" t="s">
        <v>626</v>
      </c>
      <c r="C141" s="11">
        <v>815600000</v>
      </c>
      <c r="D141" s="11">
        <v>25</v>
      </c>
      <c r="E141" s="11">
        <v>20.39</v>
      </c>
      <c r="F141" s="12">
        <v>4.9500000000000002E-2</v>
      </c>
      <c r="G141" s="12">
        <v>6.0699999999999997E-2</v>
      </c>
      <c r="H141" s="7">
        <v>136311</v>
      </c>
      <c r="I141" s="10" t="s">
        <v>557</v>
      </c>
      <c r="J141" s="10" t="s">
        <v>558</v>
      </c>
      <c r="K141" s="10" t="s">
        <v>22</v>
      </c>
      <c r="L141" s="11">
        <v>75586554448</v>
      </c>
      <c r="M141" s="10" t="s">
        <v>23</v>
      </c>
      <c r="N141" s="10" t="s">
        <v>557</v>
      </c>
      <c r="O141" s="10" t="s">
        <v>559</v>
      </c>
      <c r="P141" s="10">
        <v>70.760000000000005</v>
      </c>
      <c r="Q141" s="10" t="s">
        <v>625</v>
      </c>
      <c r="R141" t="str">
        <f>VLOOKUP(A141,工作表3!B:B,1,0)</f>
        <v>SOJD</v>
      </c>
      <c r="S141">
        <v>1.2375</v>
      </c>
      <c r="T141" s="16">
        <f>S141/E141</f>
        <v>6.0691515448749386E-2</v>
      </c>
    </row>
    <row r="142" spans="1:20" x14ac:dyDescent="0.25">
      <c r="A142" s="10" t="s">
        <v>628</v>
      </c>
      <c r="B142" s="10" t="s">
        <v>629</v>
      </c>
      <c r="C142" s="11">
        <v>42397400</v>
      </c>
      <c r="D142" s="11">
        <v>25</v>
      </c>
      <c r="E142" s="11">
        <v>20.83</v>
      </c>
      <c r="F142" s="12">
        <v>4.9500000000000002E-2</v>
      </c>
      <c r="G142" s="12">
        <v>5.9400000000000001E-2</v>
      </c>
      <c r="H142" s="9">
        <v>372</v>
      </c>
      <c r="I142" s="10" t="s">
        <v>630</v>
      </c>
      <c r="J142" s="10" t="s">
        <v>631</v>
      </c>
      <c r="K142" s="10" t="s">
        <v>151</v>
      </c>
      <c r="L142" s="11">
        <v>147189641</v>
      </c>
      <c r="M142" s="10" t="s">
        <v>23</v>
      </c>
      <c r="N142" s="10" t="s">
        <v>630</v>
      </c>
      <c r="O142" s="10" t="s">
        <v>236</v>
      </c>
      <c r="P142" s="10">
        <v>10.26</v>
      </c>
      <c r="Q142" s="10" t="s">
        <v>628</v>
      </c>
      <c r="R142" t="e">
        <f>VLOOKUP(A142,工作表3!B:B,1,0)</f>
        <v>#N/A</v>
      </c>
    </row>
    <row r="143" spans="1:20" x14ac:dyDescent="0.25">
      <c r="A143" s="10" t="s">
        <v>633</v>
      </c>
      <c r="B143" s="10" t="s">
        <v>634</v>
      </c>
      <c r="C143" s="11">
        <v>224432000</v>
      </c>
      <c r="D143" s="11">
        <v>25</v>
      </c>
      <c r="E143" s="11">
        <v>21.58</v>
      </c>
      <c r="F143" s="12">
        <v>4.9000000000000002E-2</v>
      </c>
      <c r="G143" s="12">
        <v>5.6800000000000003E-2</v>
      </c>
      <c r="H143" s="7">
        <v>13422</v>
      </c>
      <c r="I143" s="10" t="s">
        <v>525</v>
      </c>
      <c r="J143" s="10" t="s">
        <v>526</v>
      </c>
      <c r="K143" s="10" t="s">
        <v>22</v>
      </c>
      <c r="L143" s="11">
        <v>23288704887</v>
      </c>
      <c r="M143" s="10" t="s">
        <v>23</v>
      </c>
      <c r="N143" s="10" t="s">
        <v>635</v>
      </c>
      <c r="O143" s="10" t="s">
        <v>636</v>
      </c>
      <c r="P143" s="10">
        <v>1.2549999999999999</v>
      </c>
      <c r="Q143" s="10" t="s">
        <v>633</v>
      </c>
      <c r="R143" t="e">
        <f>VLOOKUP(A143,工作表3!B:B,1,0)</f>
        <v>#N/A</v>
      </c>
    </row>
    <row r="144" spans="1:20" x14ac:dyDescent="0.25">
      <c r="A144" s="10" t="s">
        <v>638</v>
      </c>
      <c r="B144" s="10" t="s">
        <v>639</v>
      </c>
      <c r="C144" s="11">
        <v>230256000</v>
      </c>
      <c r="D144" s="11">
        <v>25</v>
      </c>
      <c r="E144" s="11">
        <v>21.32</v>
      </c>
      <c r="F144" s="12">
        <v>4.8800000000000003E-2</v>
      </c>
      <c r="G144" s="12">
        <v>5.7200000000000001E-2</v>
      </c>
      <c r="H144" s="7">
        <v>15098</v>
      </c>
      <c r="I144" s="10" t="s">
        <v>525</v>
      </c>
      <c r="J144" s="10" t="s">
        <v>526</v>
      </c>
      <c r="K144" s="10" t="s">
        <v>22</v>
      </c>
      <c r="L144" s="11">
        <v>23288704887</v>
      </c>
      <c r="M144" s="10" t="s">
        <v>23</v>
      </c>
      <c r="N144" s="10" t="s">
        <v>640</v>
      </c>
      <c r="O144" s="10" t="s">
        <v>641</v>
      </c>
      <c r="P144" s="10">
        <v>242.22</v>
      </c>
      <c r="Q144" s="10" t="s">
        <v>638</v>
      </c>
      <c r="R144" t="e">
        <f>VLOOKUP(A144,工作表3!B:B,1,0)</f>
        <v>#N/A</v>
      </c>
    </row>
    <row r="145" spans="1:18" x14ac:dyDescent="0.25">
      <c r="A145" s="10" t="s">
        <v>643</v>
      </c>
      <c r="B145" s="10" t="s">
        <v>644</v>
      </c>
      <c r="C145" s="11">
        <v>348664000</v>
      </c>
      <c r="D145" s="11">
        <v>25</v>
      </c>
      <c r="E145" s="11">
        <v>21.26</v>
      </c>
      <c r="F145" s="12">
        <v>4.8750000000000002E-2</v>
      </c>
      <c r="G145" s="12">
        <v>5.7299999999999997E-2</v>
      </c>
      <c r="H145" s="7">
        <v>27249</v>
      </c>
      <c r="I145" s="10" t="s">
        <v>525</v>
      </c>
      <c r="J145" s="10" t="s">
        <v>526</v>
      </c>
      <c r="K145" s="10" t="s">
        <v>22</v>
      </c>
      <c r="L145" s="11">
        <v>23288704887</v>
      </c>
      <c r="M145" s="10" t="s">
        <v>23</v>
      </c>
      <c r="N145" s="10" t="s">
        <v>645</v>
      </c>
      <c r="O145" s="10" t="s">
        <v>646</v>
      </c>
      <c r="P145" s="10">
        <v>121.42</v>
      </c>
      <c r="Q145" s="10" t="s">
        <v>643</v>
      </c>
      <c r="R145" t="e">
        <f>VLOOKUP(A145,工作表3!B:B,1,0)</f>
        <v>#N/A</v>
      </c>
    </row>
    <row r="146" spans="1:18" x14ac:dyDescent="0.25">
      <c r="A146" s="10" t="s">
        <v>647</v>
      </c>
      <c r="B146" s="10" t="s">
        <v>648</v>
      </c>
      <c r="C146" s="11">
        <v>158080000</v>
      </c>
      <c r="D146" s="11">
        <v>25</v>
      </c>
      <c r="E146" s="11">
        <v>15.2</v>
      </c>
      <c r="F146" s="12">
        <v>4.8750000000000002E-2</v>
      </c>
      <c r="G146" s="12">
        <v>8.0199999999999994E-2</v>
      </c>
      <c r="H146" s="7">
        <v>25156</v>
      </c>
      <c r="I146" s="10" t="s">
        <v>649</v>
      </c>
      <c r="J146" s="10" t="s">
        <v>650</v>
      </c>
      <c r="K146" s="10" t="s">
        <v>139</v>
      </c>
      <c r="L146" s="11">
        <v>7333643176</v>
      </c>
      <c r="M146" s="10" t="s">
        <v>23</v>
      </c>
      <c r="N146" s="10" t="s">
        <v>649</v>
      </c>
      <c r="O146" s="10" t="s">
        <v>651</v>
      </c>
      <c r="P146" s="10">
        <v>25.74</v>
      </c>
      <c r="Q146" s="10" t="s">
        <v>647</v>
      </c>
      <c r="R146" t="e">
        <f>VLOOKUP(A146,工作表3!B:B,1,0)</f>
        <v>#N/A</v>
      </c>
    </row>
    <row r="147" spans="1:18" x14ac:dyDescent="0.25">
      <c r="A147" s="10" t="s">
        <v>652</v>
      </c>
      <c r="B147" s="10" t="s">
        <v>653</v>
      </c>
      <c r="C147" s="11">
        <v>46100000</v>
      </c>
      <c r="D147" s="11">
        <v>25</v>
      </c>
      <c r="E147" s="11">
        <v>23.05</v>
      </c>
      <c r="F147" s="12">
        <v>4.8750000000000002E-2</v>
      </c>
      <c r="G147" s="12">
        <v>5.2900000000000003E-2</v>
      </c>
      <c r="H147" s="7">
        <v>1624</v>
      </c>
      <c r="I147" s="10" t="s">
        <v>654</v>
      </c>
      <c r="J147" s="10" t="s">
        <v>655</v>
      </c>
      <c r="K147" s="10" t="s">
        <v>151</v>
      </c>
      <c r="L147" s="11">
        <v>330018450</v>
      </c>
      <c r="M147" s="10" t="s">
        <v>23</v>
      </c>
      <c r="N147" s="10" t="s">
        <v>654</v>
      </c>
      <c r="O147" s="10" t="s">
        <v>201</v>
      </c>
      <c r="P147" s="10">
        <v>11.63</v>
      </c>
      <c r="Q147" s="10" t="s">
        <v>652</v>
      </c>
      <c r="R147" t="e">
        <f>VLOOKUP(A147,工作表3!B:B,1,0)</f>
        <v>#N/A</v>
      </c>
    </row>
    <row r="148" spans="1:18" x14ac:dyDescent="0.25">
      <c r="A148" s="10" t="s">
        <v>656</v>
      </c>
      <c r="B148" s="10" t="s">
        <v>657</v>
      </c>
      <c r="C148" s="11">
        <v>101099232</v>
      </c>
      <c r="D148" s="11">
        <v>25</v>
      </c>
      <c r="E148" s="11">
        <v>21.63</v>
      </c>
      <c r="F148" s="12">
        <v>4.8750000000000002E-2</v>
      </c>
      <c r="G148" s="12">
        <v>5.6300000000000003E-2</v>
      </c>
      <c r="H148" s="7">
        <v>4709</v>
      </c>
      <c r="I148" s="10" t="s">
        <v>614</v>
      </c>
      <c r="J148" s="10" t="s">
        <v>615</v>
      </c>
      <c r="K148" s="10" t="s">
        <v>151</v>
      </c>
      <c r="L148" s="11">
        <v>435374085</v>
      </c>
      <c r="M148" s="10" t="s">
        <v>23</v>
      </c>
      <c r="N148" s="10" t="s">
        <v>614</v>
      </c>
      <c r="O148" s="10" t="s">
        <v>236</v>
      </c>
      <c r="P148" s="10">
        <v>12.69</v>
      </c>
      <c r="Q148" s="10" t="s">
        <v>656</v>
      </c>
      <c r="R148" t="e">
        <f>VLOOKUP(A148,工作表3!B:B,1,0)</f>
        <v>#N/A</v>
      </c>
    </row>
    <row r="149" spans="1:18" x14ac:dyDescent="0.25">
      <c r="A149" s="10" t="s">
        <v>658</v>
      </c>
      <c r="B149" s="10" t="s">
        <v>659</v>
      </c>
      <c r="C149" s="11">
        <v>32270000</v>
      </c>
      <c r="D149" s="11">
        <v>25</v>
      </c>
      <c r="E149" s="11">
        <v>23</v>
      </c>
      <c r="F149" s="12">
        <v>4.8750000000000002E-2</v>
      </c>
      <c r="G149" s="12">
        <v>5.2999999999999999E-2</v>
      </c>
      <c r="H149" s="7">
        <v>3070</v>
      </c>
      <c r="I149" s="10" t="s">
        <v>660</v>
      </c>
      <c r="J149" s="10" t="s">
        <v>661</v>
      </c>
      <c r="K149" s="10" t="s">
        <v>22</v>
      </c>
      <c r="L149" s="11">
        <v>63997816</v>
      </c>
      <c r="M149" s="10" t="s">
        <v>23</v>
      </c>
      <c r="N149" s="10" t="s">
        <v>660</v>
      </c>
      <c r="O149" s="10" t="s">
        <v>236</v>
      </c>
      <c r="P149" s="10">
        <v>8.35</v>
      </c>
      <c r="Q149" s="10" t="s">
        <v>658</v>
      </c>
      <c r="R149" t="e">
        <f>VLOOKUP(A149,工作表3!B:B,1,0)</f>
        <v>#N/A</v>
      </c>
    </row>
    <row r="150" spans="1:18" x14ac:dyDescent="0.25">
      <c r="A150" s="10" t="s">
        <v>662</v>
      </c>
      <c r="B150" s="10" t="s">
        <v>663</v>
      </c>
      <c r="C150" s="11">
        <v>196812000</v>
      </c>
      <c r="D150" s="11">
        <v>50</v>
      </c>
      <c r="E150" s="11">
        <v>44.73</v>
      </c>
      <c r="F150" s="12">
        <v>4.7500000000000001E-2</v>
      </c>
      <c r="G150" s="12">
        <v>5.3099999999999987E-2</v>
      </c>
      <c r="H150" s="7">
        <v>2137</v>
      </c>
      <c r="I150" s="10" t="s">
        <v>664</v>
      </c>
      <c r="J150" s="10" t="s">
        <v>665</v>
      </c>
      <c r="K150" s="10" t="s">
        <v>22</v>
      </c>
      <c r="L150" s="11">
        <v>39762557236</v>
      </c>
      <c r="M150" s="10" t="s">
        <v>23</v>
      </c>
      <c r="N150" s="10" t="s">
        <v>666</v>
      </c>
      <c r="O150" s="10" t="s">
        <v>667</v>
      </c>
      <c r="P150" s="10">
        <v>11.74</v>
      </c>
      <c r="Q150" s="10" t="s">
        <v>662</v>
      </c>
      <c r="R150" t="e">
        <f>VLOOKUP(A150,工作表3!B:B,1,0)</f>
        <v>#N/A</v>
      </c>
    </row>
    <row r="151" spans="1:18" ht="15.75" customHeight="1" x14ac:dyDescent="0.25">
      <c r="A151" s="10" t="s">
        <v>669</v>
      </c>
      <c r="B151" s="10" t="s">
        <v>670</v>
      </c>
      <c r="C151" s="11">
        <v>180200000</v>
      </c>
      <c r="D151" s="11">
        <v>25</v>
      </c>
      <c r="E151" s="11">
        <v>18.02</v>
      </c>
      <c r="F151" s="12">
        <v>4.7500000000000001E-2</v>
      </c>
      <c r="G151" s="12">
        <v>6.59E-2</v>
      </c>
      <c r="H151" s="7">
        <v>29723</v>
      </c>
      <c r="I151" s="10" t="s">
        <v>452</v>
      </c>
      <c r="J151" s="10" t="s">
        <v>453</v>
      </c>
      <c r="K151" s="10" t="s">
        <v>22</v>
      </c>
      <c r="L151" s="11">
        <v>5837508211</v>
      </c>
      <c r="M151" s="10" t="s">
        <v>23</v>
      </c>
      <c r="N151" s="10" t="s">
        <v>452</v>
      </c>
      <c r="O151" s="4" t="s">
        <v>339</v>
      </c>
      <c r="P151" s="10">
        <v>155.33000000000001</v>
      </c>
      <c r="Q151" s="10" t="s">
        <v>669</v>
      </c>
      <c r="R151" t="e">
        <f>VLOOKUP(A151,工作表3!B:B,1,0)</f>
        <v>#N/A</v>
      </c>
    </row>
    <row r="152" spans="1:18" x14ac:dyDescent="0.25">
      <c r="A152" s="10" t="s">
        <v>672</v>
      </c>
      <c r="B152" s="10" t="s">
        <v>673</v>
      </c>
      <c r="C152" s="11">
        <v>201180000</v>
      </c>
      <c r="D152" s="11">
        <v>25</v>
      </c>
      <c r="E152" s="11">
        <v>14.37</v>
      </c>
      <c r="F152" s="12">
        <v>4.6249999999999999E-2</v>
      </c>
      <c r="G152" s="12">
        <v>8.0500000000000002E-2</v>
      </c>
      <c r="H152" s="7">
        <v>59370</v>
      </c>
      <c r="I152" s="10" t="s">
        <v>649</v>
      </c>
      <c r="J152" s="10" t="s">
        <v>650</v>
      </c>
      <c r="K152" s="10" t="s">
        <v>139</v>
      </c>
      <c r="L152" s="11">
        <v>7333643176</v>
      </c>
      <c r="M152" s="10" t="s">
        <v>23</v>
      </c>
      <c r="N152" s="10" t="s">
        <v>649</v>
      </c>
      <c r="O152" s="10" t="s">
        <v>651</v>
      </c>
      <c r="P152" s="10">
        <v>25.74</v>
      </c>
      <c r="Q152" s="10" t="s">
        <v>672</v>
      </c>
      <c r="R152" t="e">
        <f>VLOOKUP(A152,工作表3!B:B,1,0)</f>
        <v>#N/A</v>
      </c>
    </row>
    <row r="153" spans="1:18" x14ac:dyDescent="0.25">
      <c r="A153" s="10" t="s">
        <v>675</v>
      </c>
      <c r="B153" s="10" t="s">
        <v>676</v>
      </c>
      <c r="C153" s="11">
        <v>354400000</v>
      </c>
      <c r="D153" s="11">
        <v>25</v>
      </c>
      <c r="E153" s="11">
        <v>17.72</v>
      </c>
      <c r="F153" s="12">
        <v>4.6249999999999999E-2</v>
      </c>
      <c r="G153" s="12">
        <v>6.5299999999999997E-2</v>
      </c>
      <c r="H153" s="7">
        <v>35447</v>
      </c>
      <c r="I153" s="10" t="s">
        <v>677</v>
      </c>
      <c r="J153" s="10" t="s">
        <v>678</v>
      </c>
      <c r="K153" s="10" t="s">
        <v>22</v>
      </c>
      <c r="L153" s="11">
        <v>40051041822</v>
      </c>
      <c r="M153" s="10" t="s">
        <v>23</v>
      </c>
      <c r="N153" s="10" t="s">
        <v>677</v>
      </c>
      <c r="O153" s="10" t="s">
        <v>679</v>
      </c>
      <c r="P153" s="10">
        <v>46.61</v>
      </c>
      <c r="Q153" s="10" t="s">
        <v>675</v>
      </c>
      <c r="R153" t="e">
        <f>VLOOKUP(A153,工作表3!B:B,1,0)</f>
        <v>#N/A</v>
      </c>
    </row>
    <row r="154" spans="1:18" x14ac:dyDescent="0.25">
      <c r="A154" s="10" t="s">
        <v>681</v>
      </c>
      <c r="B154" s="10" t="s">
        <v>682</v>
      </c>
      <c r="C154" s="11">
        <v>269760000</v>
      </c>
      <c r="D154" s="11">
        <v>25</v>
      </c>
      <c r="E154" s="11">
        <v>16.86</v>
      </c>
      <c r="F154" s="12">
        <v>4.6249999999999999E-2</v>
      </c>
      <c r="G154" s="12">
        <v>6.8600000000000008E-2</v>
      </c>
      <c r="H154" s="7">
        <v>29573</v>
      </c>
      <c r="I154" s="10" t="s">
        <v>683</v>
      </c>
      <c r="J154" s="10" t="s">
        <v>684</v>
      </c>
      <c r="K154" s="10" t="s">
        <v>22</v>
      </c>
      <c r="L154" s="11">
        <v>10917888305</v>
      </c>
      <c r="M154" s="10" t="s">
        <v>23</v>
      </c>
      <c r="N154" s="10" t="s">
        <v>683</v>
      </c>
      <c r="O154" s="10" t="s">
        <v>236</v>
      </c>
      <c r="P154" s="10">
        <v>28.05</v>
      </c>
      <c r="Q154" s="10" t="s">
        <v>681</v>
      </c>
      <c r="R154" t="e">
        <f>VLOOKUP(A154,工作表3!B:B,1,0)</f>
        <v>#N/A</v>
      </c>
    </row>
    <row r="155" spans="1:18" x14ac:dyDescent="0.25">
      <c r="A155" s="10" t="s">
        <v>685</v>
      </c>
      <c r="B155" s="10" t="s">
        <v>686</v>
      </c>
      <c r="C155" s="11">
        <v>271200000</v>
      </c>
      <c r="D155" s="11">
        <v>25</v>
      </c>
      <c r="E155" s="11">
        <v>16.98</v>
      </c>
      <c r="F155" s="12">
        <v>4.6249999999999999E-2</v>
      </c>
      <c r="G155" s="12">
        <v>6.8099999999999994E-2</v>
      </c>
      <c r="H155" s="7">
        <v>92748</v>
      </c>
      <c r="I155" s="10" t="s">
        <v>687</v>
      </c>
      <c r="J155" s="10" t="s">
        <v>688</v>
      </c>
      <c r="K155" s="10" t="s">
        <v>22</v>
      </c>
      <c r="L155" s="11">
        <v>10722720798</v>
      </c>
      <c r="M155" s="10" t="s">
        <v>23</v>
      </c>
      <c r="N155" s="10" t="s">
        <v>687</v>
      </c>
      <c r="O155" s="10" t="s">
        <v>236</v>
      </c>
      <c r="P155" s="10">
        <v>29.51</v>
      </c>
      <c r="Q155" s="10" t="s">
        <v>685</v>
      </c>
      <c r="R155" t="e">
        <f>VLOOKUP(A155,工作表3!B:B,1,0)</f>
        <v>#N/A</v>
      </c>
    </row>
    <row r="156" spans="1:18" x14ac:dyDescent="0.25">
      <c r="A156" s="10" t="s">
        <v>689</v>
      </c>
      <c r="B156" s="10" t="s">
        <v>690</v>
      </c>
      <c r="C156" s="11">
        <v>155200000</v>
      </c>
      <c r="D156" s="11">
        <v>25</v>
      </c>
      <c r="E156" s="11">
        <v>19.399999999999999</v>
      </c>
      <c r="F156" s="12">
        <v>4.4999999999999998E-2</v>
      </c>
      <c r="G156" s="12">
        <v>5.8000000000000003E-2</v>
      </c>
      <c r="H156" s="7">
        <v>6423</v>
      </c>
      <c r="I156" s="10" t="s">
        <v>443</v>
      </c>
      <c r="J156" s="10" t="s">
        <v>444</v>
      </c>
      <c r="K156" s="10" t="s">
        <v>22</v>
      </c>
      <c r="L156" s="11">
        <v>11263634012</v>
      </c>
      <c r="M156" s="10" t="s">
        <v>23</v>
      </c>
      <c r="N156" s="10" t="s">
        <v>443</v>
      </c>
      <c r="O156" s="10" t="s">
        <v>229</v>
      </c>
      <c r="P156" s="10">
        <v>136.11000000000001</v>
      </c>
      <c r="Q156" s="10" t="s">
        <v>689</v>
      </c>
      <c r="R156" t="e">
        <f>VLOOKUP(A156,工作表3!B:B,1,0)</f>
        <v>#N/A</v>
      </c>
    </row>
    <row r="157" spans="1:18" x14ac:dyDescent="0.25">
      <c r="A157" s="10" t="s">
        <v>691</v>
      </c>
      <c r="B157" s="10" t="s">
        <v>692</v>
      </c>
      <c r="C157" s="11">
        <v>128480000</v>
      </c>
      <c r="D157" s="11">
        <v>25</v>
      </c>
      <c r="E157" s="11">
        <v>16.059999999999999</v>
      </c>
      <c r="F157" s="12">
        <v>4.4999999999999998E-2</v>
      </c>
      <c r="G157" s="12">
        <v>7.0000000000000007E-2</v>
      </c>
      <c r="H157" s="7">
        <v>27251</v>
      </c>
      <c r="I157" s="10" t="s">
        <v>683</v>
      </c>
      <c r="J157" s="10" t="s">
        <v>684</v>
      </c>
      <c r="K157" s="10" t="s">
        <v>22</v>
      </c>
      <c r="L157" s="11">
        <v>10917888305</v>
      </c>
      <c r="M157" s="10" t="s">
        <v>23</v>
      </c>
      <c r="N157" s="10" t="s">
        <v>683</v>
      </c>
      <c r="O157" s="10" t="s">
        <v>236</v>
      </c>
      <c r="P157" s="10">
        <v>28.05</v>
      </c>
      <c r="Q157" s="10" t="s">
        <v>691</v>
      </c>
      <c r="R157" t="e">
        <f>VLOOKUP(A157,工作表3!B:B,1,0)</f>
        <v>#N/A</v>
      </c>
    </row>
    <row r="158" spans="1:18" x14ac:dyDescent="0.25">
      <c r="A158" s="10" t="s">
        <v>693</v>
      </c>
      <c r="B158" s="10" t="s">
        <v>694</v>
      </c>
      <c r="C158" s="11">
        <v>154880000</v>
      </c>
      <c r="D158" s="11">
        <v>25</v>
      </c>
      <c r="E158" s="11">
        <v>19.36</v>
      </c>
      <c r="F158" s="12">
        <v>4.3749999999999997E-2</v>
      </c>
      <c r="G158" s="12">
        <v>5.6500000000000002E-2</v>
      </c>
      <c r="H158" s="7">
        <v>25390</v>
      </c>
      <c r="I158" s="10" t="s">
        <v>551</v>
      </c>
      <c r="J158" s="10" t="s">
        <v>552</v>
      </c>
      <c r="K158" s="10" t="s">
        <v>22</v>
      </c>
      <c r="L158" s="11">
        <v>22439197398</v>
      </c>
      <c r="M158" s="10" t="s">
        <v>23</v>
      </c>
      <c r="N158" s="10" t="s">
        <v>695</v>
      </c>
      <c r="O158" s="10" t="s">
        <v>696</v>
      </c>
      <c r="P158" s="10">
        <v>37.33</v>
      </c>
      <c r="Q158" s="10" t="s">
        <v>693</v>
      </c>
      <c r="R158" t="e">
        <f>VLOOKUP(A158,工作表3!B:B,1,0)</f>
        <v>#N/A</v>
      </c>
    </row>
    <row r="159" spans="1:18" x14ac:dyDescent="0.25">
      <c r="A159" s="10" t="s">
        <v>698</v>
      </c>
      <c r="B159" s="10" t="s">
        <v>699</v>
      </c>
      <c r="C159" s="11">
        <v>207536000</v>
      </c>
      <c r="D159" s="11">
        <v>25</v>
      </c>
      <c r="E159" s="11">
        <v>18.53</v>
      </c>
      <c r="F159" s="12">
        <v>4.3749999999999997E-2</v>
      </c>
      <c r="G159" s="12">
        <v>5.8999999999999997E-2</v>
      </c>
      <c r="H159" s="7">
        <v>35332</v>
      </c>
      <c r="I159" s="10" t="s">
        <v>551</v>
      </c>
      <c r="J159" s="10" t="s">
        <v>552</v>
      </c>
      <c r="K159" s="10" t="s">
        <v>22</v>
      </c>
      <c r="L159" s="11">
        <v>22439197398</v>
      </c>
      <c r="M159" s="10" t="s">
        <v>23</v>
      </c>
      <c r="N159" s="10" t="s">
        <v>695</v>
      </c>
      <c r="O159" s="10" t="s">
        <v>696</v>
      </c>
      <c r="P159" s="10">
        <v>37.33</v>
      </c>
      <c r="Q159" s="10" t="s">
        <v>698</v>
      </c>
      <c r="R159" t="e">
        <f>VLOOKUP(A159,工作表3!B:B,1,0)</f>
        <v>#N/A</v>
      </c>
    </row>
    <row r="160" spans="1:18" x14ac:dyDescent="0.25">
      <c r="A160" s="10" t="s">
        <v>701</v>
      </c>
      <c r="B160" s="10" t="s">
        <v>702</v>
      </c>
      <c r="C160" s="11">
        <v>181300000</v>
      </c>
      <c r="D160" s="11">
        <v>25</v>
      </c>
      <c r="E160" s="11">
        <v>18.13</v>
      </c>
      <c r="F160" s="12">
        <v>4.2500000000000003E-2</v>
      </c>
      <c r="G160" s="12">
        <v>5.8600000000000013E-2</v>
      </c>
      <c r="H160" s="7">
        <v>3914</v>
      </c>
      <c r="I160" s="10" t="s">
        <v>476</v>
      </c>
      <c r="J160" s="10" t="s">
        <v>477</v>
      </c>
      <c r="K160" s="10" t="s">
        <v>22</v>
      </c>
      <c r="L160" s="11">
        <v>19127554518</v>
      </c>
      <c r="M160" s="10" t="s">
        <v>23</v>
      </c>
      <c r="N160" s="10" t="s">
        <v>476</v>
      </c>
      <c r="O160" s="10" t="s">
        <v>258</v>
      </c>
      <c r="P160" s="10">
        <v>72.98</v>
      </c>
      <c r="Q160" s="10" t="s">
        <v>701</v>
      </c>
      <c r="R160" t="e">
        <f>VLOOKUP(A160,工作表3!B:B,1,0)</f>
        <v>#N/A</v>
      </c>
    </row>
    <row r="161" spans="1:20" x14ac:dyDescent="0.25">
      <c r="A161" s="10" t="s">
        <v>704</v>
      </c>
      <c r="B161" s="10" t="s">
        <v>705</v>
      </c>
      <c r="C161" s="11">
        <v>245310000</v>
      </c>
      <c r="D161" s="11">
        <v>25</v>
      </c>
      <c r="E161" s="11">
        <v>18.87</v>
      </c>
      <c r="F161" s="12">
        <v>4.2500000000000003E-2</v>
      </c>
      <c r="G161" s="12">
        <v>5.6300000000000003E-2</v>
      </c>
      <c r="H161" s="7">
        <v>15283</v>
      </c>
      <c r="I161" s="10" t="s">
        <v>706</v>
      </c>
      <c r="J161" s="10" t="s">
        <v>707</v>
      </c>
      <c r="K161" s="10" t="s">
        <v>22</v>
      </c>
      <c r="L161" s="11">
        <v>11331981679</v>
      </c>
      <c r="M161" s="10" t="s">
        <v>23</v>
      </c>
      <c r="N161" s="10" t="s">
        <v>706</v>
      </c>
      <c r="O161" s="10" t="s">
        <v>346</v>
      </c>
      <c r="P161" s="10">
        <v>118.41</v>
      </c>
      <c r="Q161" s="10" t="s">
        <v>704</v>
      </c>
      <c r="R161" t="e">
        <f>VLOOKUP(A161,工作表3!B:B,1,0)</f>
        <v>#N/A</v>
      </c>
    </row>
    <row r="162" spans="1:20" x14ac:dyDescent="0.25">
      <c r="A162" s="10" t="s">
        <v>708</v>
      </c>
      <c r="B162" s="10" t="s">
        <v>709</v>
      </c>
      <c r="C162" s="11">
        <v>551850000</v>
      </c>
      <c r="D162" s="11">
        <v>25</v>
      </c>
      <c r="E162" s="11">
        <v>18.399999999999999</v>
      </c>
      <c r="F162" s="12">
        <v>4.2000000000000003E-2</v>
      </c>
      <c r="G162" s="12">
        <v>5.7099999999999998E-2</v>
      </c>
      <c r="H162" s="7">
        <v>74634</v>
      </c>
      <c r="I162" s="10" t="s">
        <v>557</v>
      </c>
      <c r="J162" s="10" t="s">
        <v>558</v>
      </c>
      <c r="K162" s="10" t="s">
        <v>22</v>
      </c>
      <c r="L162" s="11">
        <v>75586554448</v>
      </c>
      <c r="M162" s="10" t="s">
        <v>23</v>
      </c>
      <c r="N162" s="10" t="s">
        <v>557</v>
      </c>
      <c r="O162" s="10" t="s">
        <v>559</v>
      </c>
      <c r="P162" s="10">
        <v>70.760000000000005</v>
      </c>
      <c r="Q162" s="10" t="s">
        <v>708</v>
      </c>
      <c r="R162" t="str">
        <f>VLOOKUP(A162,工作表3!B:B,1,0)</f>
        <v>SOJE</v>
      </c>
      <c r="S162">
        <v>1.05</v>
      </c>
      <c r="T162" s="15">
        <f>S162/E162</f>
        <v>5.7065217391304351E-2</v>
      </c>
    </row>
    <row r="163" spans="1:20" ht="15.75" customHeight="1" x14ac:dyDescent="0.25">
      <c r="A163" s="10" t="s">
        <v>711</v>
      </c>
      <c r="B163" s="10" t="s">
        <v>712</v>
      </c>
      <c r="C163" s="11">
        <v>129440000</v>
      </c>
      <c r="D163" s="11">
        <v>25</v>
      </c>
      <c r="E163" s="11">
        <v>16.18</v>
      </c>
      <c r="F163" s="12">
        <v>4.2000000000000003E-2</v>
      </c>
      <c r="G163" s="12">
        <v>6.4899999999999999E-2</v>
      </c>
      <c r="H163" s="7">
        <v>11662</v>
      </c>
      <c r="I163" s="10" t="s">
        <v>452</v>
      </c>
      <c r="J163" s="10" t="s">
        <v>453</v>
      </c>
      <c r="K163" s="10" t="s">
        <v>22</v>
      </c>
      <c r="L163" s="11">
        <v>5837508211</v>
      </c>
      <c r="M163" s="10" t="s">
        <v>23</v>
      </c>
      <c r="N163" s="10" t="s">
        <v>452</v>
      </c>
      <c r="O163" s="4" t="s">
        <v>339</v>
      </c>
      <c r="P163" s="10">
        <v>155.33000000000001</v>
      </c>
      <c r="Q163" s="10" t="s">
        <v>711</v>
      </c>
      <c r="R163" t="e">
        <f>VLOOKUP(A163,工作表3!B:B,1,0)</f>
        <v>#N/A</v>
      </c>
    </row>
    <row r="164" spans="1:20" x14ac:dyDescent="0.25">
      <c r="A164" s="10" t="s">
        <v>713</v>
      </c>
      <c r="B164" s="10" t="s">
        <v>714</v>
      </c>
      <c r="C164" s="11">
        <v>383500000</v>
      </c>
      <c r="D164" s="11">
        <v>25</v>
      </c>
      <c r="E164" s="11">
        <v>19.18</v>
      </c>
      <c r="F164" s="12">
        <v>4.1250000000000002E-2</v>
      </c>
      <c r="G164" s="12">
        <v>5.3800000000000001E-2</v>
      </c>
      <c r="H164" s="7">
        <v>102387</v>
      </c>
      <c r="I164" s="10" t="s">
        <v>497</v>
      </c>
      <c r="J164" s="10" t="s">
        <v>498</v>
      </c>
      <c r="K164" s="10" t="s">
        <v>22</v>
      </c>
      <c r="L164" s="11">
        <v>36407640000</v>
      </c>
      <c r="M164" s="10" t="s">
        <v>23</v>
      </c>
      <c r="N164" s="10" t="s">
        <v>497</v>
      </c>
      <c r="O164" s="10" t="s">
        <v>499</v>
      </c>
      <c r="P164" s="10">
        <v>98.66</v>
      </c>
      <c r="Q164" s="10" t="s">
        <v>713</v>
      </c>
      <c r="R164" t="str">
        <f>VLOOKUP(A164,工作表3!B:B,1,0)</f>
        <v>PFH</v>
      </c>
      <c r="S164">
        <v>1.0255000000000001</v>
      </c>
      <c r="T164" s="15">
        <f>S164/E164</f>
        <v>5.346715328467154E-2</v>
      </c>
    </row>
    <row r="165" spans="1:20" x14ac:dyDescent="0.25">
      <c r="A165" s="10" t="s">
        <v>716</v>
      </c>
      <c r="B165" s="10" t="s">
        <v>717</v>
      </c>
      <c r="C165" s="11">
        <v>216120000</v>
      </c>
      <c r="D165" s="11">
        <v>25</v>
      </c>
      <c r="E165" s="11">
        <v>18.010000000000002</v>
      </c>
      <c r="F165" s="12">
        <v>4.1250000000000002E-2</v>
      </c>
      <c r="G165" s="12">
        <v>5.7299999999999997E-2</v>
      </c>
      <c r="H165" s="7">
        <v>10195</v>
      </c>
      <c r="I165" s="10" t="s">
        <v>476</v>
      </c>
      <c r="J165" s="10" t="s">
        <v>477</v>
      </c>
      <c r="K165" s="10" t="s">
        <v>22</v>
      </c>
      <c r="L165" s="11">
        <v>19127554518</v>
      </c>
      <c r="M165" s="10" t="s">
        <v>23</v>
      </c>
      <c r="N165" s="10" t="s">
        <v>476</v>
      </c>
      <c r="O165" s="10" t="s">
        <v>258</v>
      </c>
      <c r="P165" s="10">
        <v>72.98</v>
      </c>
      <c r="Q165" s="10" t="s">
        <v>716</v>
      </c>
      <c r="R165" t="e">
        <f>VLOOKUP(A165,工作表3!B:B,1,0)</f>
        <v>#N/A</v>
      </c>
    </row>
    <row r="166" spans="1:20" x14ac:dyDescent="0.25">
      <c r="A166" s="10" t="s">
        <v>719</v>
      </c>
      <c r="B166" s="10" t="s">
        <v>720</v>
      </c>
      <c r="C166" s="11">
        <v>29295000</v>
      </c>
      <c r="D166" s="11">
        <v>25</v>
      </c>
      <c r="E166" s="11">
        <v>20.93</v>
      </c>
      <c r="F166" s="12">
        <v>0.03</v>
      </c>
      <c r="G166" s="12">
        <v>3.6600000000000001E-2</v>
      </c>
      <c r="H166" s="9">
        <v>617</v>
      </c>
      <c r="I166" s="10" t="s">
        <v>382</v>
      </c>
      <c r="J166" s="10" t="s">
        <v>383</v>
      </c>
      <c r="K166" s="10" t="s">
        <v>22</v>
      </c>
      <c r="L166" s="11">
        <v>117286089554</v>
      </c>
      <c r="M166" s="10" t="s">
        <v>23</v>
      </c>
      <c r="N166" s="10" t="s">
        <v>320</v>
      </c>
      <c r="P166" s="10">
        <v>41.003599999999999</v>
      </c>
      <c r="Q166" s="10" t="s">
        <v>719</v>
      </c>
      <c r="R166" t="e">
        <f>VLOOKUP(A166,工作表3!B:B,1,0)</f>
        <v>#N/A</v>
      </c>
    </row>
    <row r="167" spans="1:20" x14ac:dyDescent="0.25">
      <c r="A167" s="10" t="s">
        <v>722</v>
      </c>
      <c r="B167" s="10" t="s">
        <v>723</v>
      </c>
      <c r="C167" s="11">
        <v>371000000</v>
      </c>
      <c r="D167" s="11">
        <v>82</v>
      </c>
      <c r="E167" s="11">
        <v>53</v>
      </c>
      <c r="F167" s="12">
        <v>0.02</v>
      </c>
      <c r="G167" s="12">
        <v>3.0800000000000001E-2</v>
      </c>
      <c r="H167" s="7">
        <v>1101</v>
      </c>
      <c r="I167" s="10" t="s">
        <v>724</v>
      </c>
      <c r="J167" s="10" t="s">
        <v>725</v>
      </c>
      <c r="K167" s="10" t="s">
        <v>22</v>
      </c>
      <c r="L167" s="11">
        <v>177117782516</v>
      </c>
      <c r="M167" s="10" t="s">
        <v>23</v>
      </c>
      <c r="N167" s="10" t="s">
        <v>726</v>
      </c>
      <c r="O167" s="10" t="s">
        <v>727</v>
      </c>
      <c r="P167" s="10">
        <v>29.63</v>
      </c>
      <c r="Q167" s="10" t="s">
        <v>722</v>
      </c>
      <c r="R167" t="e">
        <f>VLOOKUP(A167,工作表3!B:B,1,0)</f>
        <v>#N/A</v>
      </c>
    </row>
  </sheetData>
  <mergeCells count="1">
    <mergeCell ref="A1:M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:D5"/>
    </sheetView>
  </sheetViews>
  <sheetFormatPr defaultRowHeight="15" x14ac:dyDescent="0.25"/>
  <cols>
    <col min="1" max="1" width="11.5703125" style="2" bestFit="1" customWidth="1"/>
    <col min="4" max="4" width="9.85546875" style="2" bestFit="1" customWidth="1"/>
  </cols>
  <sheetData>
    <row r="1" spans="1:4" x14ac:dyDescent="0.25">
      <c r="A1" t="s">
        <v>733</v>
      </c>
      <c r="B1" t="s">
        <v>734</v>
      </c>
    </row>
    <row r="2" spans="1:4" x14ac:dyDescent="0.25">
      <c r="A2" s="1">
        <v>44861</v>
      </c>
      <c r="B2">
        <v>0.59899999999999998</v>
      </c>
      <c r="C2">
        <v>27.15</v>
      </c>
      <c r="D2" s="17">
        <f>B2/C2</f>
        <v>2.2062615101289134E-2</v>
      </c>
    </row>
    <row r="3" spans="1:4" x14ac:dyDescent="0.25">
      <c r="A3" s="1">
        <v>44769</v>
      </c>
      <c r="B3">
        <v>0.48080000000000001</v>
      </c>
      <c r="C3">
        <v>27.14</v>
      </c>
      <c r="D3" s="17">
        <f>B3/C3</f>
        <v>1.7715549005158437E-2</v>
      </c>
    </row>
    <row r="4" spans="1:4" x14ac:dyDescent="0.25">
      <c r="A4" s="1">
        <v>44678</v>
      </c>
      <c r="B4">
        <v>0.40760000000000002</v>
      </c>
      <c r="C4">
        <v>26.864899999999999</v>
      </c>
      <c r="D4" s="17">
        <f>B4/C4</f>
        <v>1.517221355746718E-2</v>
      </c>
    </row>
    <row r="5" spans="1:4" x14ac:dyDescent="0.25">
      <c r="A5" s="1">
        <v>44588</v>
      </c>
      <c r="B5">
        <v>0.42420000000000002</v>
      </c>
      <c r="C5">
        <v>26.79</v>
      </c>
      <c r="D5" s="17">
        <f>B5/C5</f>
        <v>1.5834266517357223E-2</v>
      </c>
    </row>
    <row r="6" spans="1:4" x14ac:dyDescent="0.25">
      <c r="A6" s="1">
        <v>44496</v>
      </c>
      <c r="B6">
        <v>0.41070000000000001</v>
      </c>
    </row>
    <row r="7" spans="1:4" x14ac:dyDescent="0.25">
      <c r="A7" s="1">
        <v>44405</v>
      </c>
      <c r="B7">
        <v>0.4143</v>
      </c>
    </row>
    <row r="8" spans="1:4" x14ac:dyDescent="0.25">
      <c r="A8" s="1">
        <v>44314</v>
      </c>
      <c r="B8">
        <v>0.41589999999999999</v>
      </c>
    </row>
    <row r="9" spans="1:4" x14ac:dyDescent="0.25">
      <c r="A9" s="1">
        <v>44223</v>
      </c>
      <c r="B9">
        <v>0.41610000000000003</v>
      </c>
    </row>
    <row r="10" spans="1:4" x14ac:dyDescent="0.25">
      <c r="A10" s="1">
        <v>44132</v>
      </c>
      <c r="B10">
        <v>0.42409999999999998</v>
      </c>
    </row>
    <row r="11" spans="1:4" x14ac:dyDescent="0.25">
      <c r="A11" s="1">
        <v>44040</v>
      </c>
      <c r="B11">
        <v>0.4506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7" sqref="D17"/>
    </sheetView>
  </sheetViews>
  <sheetFormatPr defaultRowHeight="15" x14ac:dyDescent="0.25"/>
  <cols>
    <col min="1" max="1" width="6" style="2" bestFit="1" customWidth="1"/>
    <col min="2" max="2" width="11.7109375" style="2" bestFit="1" customWidth="1"/>
  </cols>
  <sheetData>
    <row r="1" spans="1:6" x14ac:dyDescent="0.25">
      <c r="A1" t="s">
        <v>735</v>
      </c>
      <c r="B1" t="s">
        <v>736</v>
      </c>
      <c r="C1" t="s">
        <v>737</v>
      </c>
      <c r="D1" t="s">
        <v>738</v>
      </c>
      <c r="E1" t="s">
        <v>739</v>
      </c>
    </row>
    <row r="2" spans="1:6" x14ac:dyDescent="0.25">
      <c r="A2">
        <v>1</v>
      </c>
      <c r="B2" s="10" t="s">
        <v>740</v>
      </c>
      <c r="C2" t="s">
        <v>741</v>
      </c>
      <c r="D2">
        <v>18.63</v>
      </c>
      <c r="E2" s="1">
        <v>44917</v>
      </c>
      <c r="F2" t="e">
        <f>VLOOKUP(B2,Sheet1!A:M,1,0)</f>
        <v>#N/A</v>
      </c>
    </row>
    <row r="3" spans="1:6" x14ac:dyDescent="0.25">
      <c r="A3">
        <v>2</v>
      </c>
      <c r="B3" t="s">
        <v>549</v>
      </c>
      <c r="C3" t="s">
        <v>742</v>
      </c>
      <c r="D3">
        <v>22.19</v>
      </c>
      <c r="E3" s="1">
        <v>44917</v>
      </c>
      <c r="F3" t="str">
        <f>VLOOKUP(B3,Sheet1!A:M,1,0)</f>
        <v>DTW</v>
      </c>
    </row>
    <row r="4" spans="1:6" x14ac:dyDescent="0.25">
      <c r="A4">
        <v>3</v>
      </c>
      <c r="B4" t="s">
        <v>490</v>
      </c>
      <c r="C4" t="s">
        <v>743</v>
      </c>
      <c r="D4">
        <v>23.66</v>
      </c>
      <c r="E4" s="1">
        <v>44917</v>
      </c>
      <c r="F4" t="str">
        <f>VLOOKUP(B4,Sheet1!A:M,1,0)</f>
        <v>DUKB</v>
      </c>
    </row>
    <row r="5" spans="1:6" x14ac:dyDescent="0.25">
      <c r="A5">
        <v>4</v>
      </c>
      <c r="B5" s="10" t="s">
        <v>479</v>
      </c>
      <c r="C5" t="s">
        <v>744</v>
      </c>
      <c r="D5">
        <v>23.88</v>
      </c>
      <c r="E5" s="1">
        <v>44917</v>
      </c>
      <c r="F5" t="str">
        <f>VLOOKUP(B5,Sheet1!A:M,1,0)</f>
        <v>NEE-N</v>
      </c>
    </row>
    <row r="6" spans="1:6" x14ac:dyDescent="0.25">
      <c r="A6">
        <v>5</v>
      </c>
      <c r="B6" t="s">
        <v>713</v>
      </c>
      <c r="C6" t="s">
        <v>745</v>
      </c>
      <c r="D6">
        <v>19.12</v>
      </c>
      <c r="E6" s="1">
        <v>44917</v>
      </c>
      <c r="F6" t="str">
        <f>VLOOKUP(B6,Sheet1!A:M,1,0)</f>
        <v>PFH</v>
      </c>
    </row>
    <row r="7" spans="1:6" x14ac:dyDescent="0.25">
      <c r="A7">
        <v>6</v>
      </c>
      <c r="B7" t="s">
        <v>495</v>
      </c>
      <c r="C7" t="s">
        <v>745</v>
      </c>
      <c r="D7">
        <v>24.4</v>
      </c>
      <c r="E7" s="1">
        <v>44917</v>
      </c>
      <c r="F7" t="str">
        <f>VLOOKUP(B7,Sheet1!A:M,1,0)</f>
        <v>PRS</v>
      </c>
    </row>
    <row r="8" spans="1:6" x14ac:dyDescent="0.25">
      <c r="A8">
        <v>7</v>
      </c>
      <c r="B8" t="s">
        <v>625</v>
      </c>
      <c r="C8" t="s">
        <v>746</v>
      </c>
      <c r="D8">
        <v>20.13</v>
      </c>
      <c r="E8" s="1">
        <v>44917</v>
      </c>
      <c r="F8" t="str">
        <f>VLOOKUP(B8,Sheet1!A:M,1,0)</f>
        <v>SOJD</v>
      </c>
    </row>
    <row r="9" spans="1:6" x14ac:dyDescent="0.25">
      <c r="A9">
        <v>8</v>
      </c>
      <c r="B9" t="s">
        <v>708</v>
      </c>
      <c r="C9" t="s">
        <v>746</v>
      </c>
      <c r="D9">
        <v>17.989999999999998</v>
      </c>
      <c r="E9" s="1">
        <v>44917</v>
      </c>
      <c r="F9" t="str">
        <f>VLOOKUP(B9,Sheet1!A:M,1,0)</f>
        <v>SOJE</v>
      </c>
    </row>
    <row r="10" spans="1:6" x14ac:dyDescent="0.25">
      <c r="A10">
        <v>9</v>
      </c>
      <c r="B10" t="s">
        <v>546</v>
      </c>
      <c r="C10" t="s">
        <v>747</v>
      </c>
      <c r="D10">
        <v>22.63</v>
      </c>
      <c r="E10" s="1">
        <v>44917</v>
      </c>
      <c r="F10" t="str">
        <f>VLOOKUP(B10,Sheet1!A:M,1,0)</f>
        <v>TBB</v>
      </c>
    </row>
    <row r="11" spans="1:6" x14ac:dyDescent="0.25">
      <c r="A11">
        <v>10</v>
      </c>
      <c r="B11" t="s">
        <v>485</v>
      </c>
      <c r="C11" t="s">
        <v>747</v>
      </c>
      <c r="D11">
        <v>23.88</v>
      </c>
      <c r="E11" s="1">
        <v>44917</v>
      </c>
      <c r="F11" t="str">
        <f>VLOOKUP(B11,Sheet1!A:M,1,0)</f>
        <v>TBC</v>
      </c>
    </row>
    <row r="12" spans="1:6" x14ac:dyDescent="0.25">
      <c r="A12">
        <v>11</v>
      </c>
      <c r="B12" s="10" t="s">
        <v>587</v>
      </c>
      <c r="C12" t="s">
        <v>748</v>
      </c>
      <c r="D12">
        <v>21.21</v>
      </c>
      <c r="E12" s="1">
        <v>44917</v>
      </c>
      <c r="F12" t="str">
        <f>VLOOKUP(B12,Sheet1!A:M,1,0)</f>
        <v>WRB-F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工作表2</vt:lpstr>
      <vt:lpstr>工作表1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</dc:creator>
  <cp:lastModifiedBy>Silver</cp:lastModifiedBy>
  <dcterms:created xsi:type="dcterms:W3CDTF">2022-12-22T07:35:40Z</dcterms:created>
  <dcterms:modified xsi:type="dcterms:W3CDTF">2022-12-23T16:38:21Z</dcterms:modified>
</cp:coreProperties>
</file>