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ITY_LAP\Desktop\Analysis With Excel\"/>
    </mc:Choice>
  </mc:AlternateContent>
  <xr:revisionPtr revIDLastSave="0" documentId="13_ncr:1_{062713FF-08E5-49A5-A4A0-151E14C5D0D8}" xr6:coauthVersionLast="47" xr6:coauthVersionMax="47" xr10:uidLastSave="{00000000-0000-0000-0000-000000000000}"/>
  <bookViews>
    <workbookView xWindow="-110" yWindow="-110" windowWidth="19420" windowHeight="10420" activeTab="1" xr2:uid="{6D5952A8-1568-4B5C-AE3B-0FE4645D43AE}"/>
  </bookViews>
  <sheets>
    <sheet name="Sheet2" sheetId="2" r:id="rId1"/>
    <sheet name="Sheet3" sheetId="3" r:id="rId2"/>
    <sheet name="Sheet1" sheetId="1" r:id="rId3"/>
  </sheets>
  <definedNames>
    <definedName name="Slicer_Count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alcChain>
</file>

<file path=xl/sharedStrings.xml><?xml version="1.0" encoding="utf-8"?>
<sst xmlns="http://schemas.openxmlformats.org/spreadsheetml/2006/main" count="551" uniqueCount="128">
  <si>
    <t>Region</t>
  </si>
  <si>
    <t>Country</t>
  </si>
  <si>
    <t>Item Type</t>
  </si>
  <si>
    <t>Sales Channel</t>
  </si>
  <si>
    <t>Order Date</t>
  </si>
  <si>
    <t>Order ID</t>
  </si>
  <si>
    <t>Ship Date</t>
  </si>
  <si>
    <t>Units Sold</t>
  </si>
  <si>
    <t>Unit Price</t>
  </si>
  <si>
    <t>Unit Cost</t>
  </si>
  <si>
    <t>Total Revenue</t>
  </si>
  <si>
    <t>Total Cost</t>
  </si>
  <si>
    <t>Australia and Oceania</t>
  </si>
  <si>
    <t>Tuvalu</t>
  </si>
  <si>
    <t>Baby Food</t>
  </si>
  <si>
    <t>Offline</t>
  </si>
  <si>
    <t>Central America and the Caribbean</t>
  </si>
  <si>
    <t>Grenada</t>
  </si>
  <si>
    <t>Cereal</t>
  </si>
  <si>
    <t>Online</t>
  </si>
  <si>
    <t>Europe</t>
  </si>
  <si>
    <t>Russia</t>
  </si>
  <si>
    <t>Office Supplies</t>
  </si>
  <si>
    <t>Sub-Saharan Africa</t>
  </si>
  <si>
    <t>Sao Tome and Principe</t>
  </si>
  <si>
    <t>Fruits</t>
  </si>
  <si>
    <t>Rwanda</t>
  </si>
  <si>
    <t>Solomon Islands</t>
  </si>
  <si>
    <t>Angola</t>
  </si>
  <si>
    <t>Household</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</si>
  <si>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</si>
  <si>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</si>
  <si>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</si>
  <si>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</si>
  <si>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</si>
  <si>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</si>
  <si>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</si>
  <si>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</si>
  <si>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</si>
  <si>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</si>
  <si>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</si>
  <si>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</si>
  <si>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</si>
  <si>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</si>
  <si>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</si>
  <si>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</si>
  <si>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</si>
  <si>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</si>
  <si>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</si>
  <si>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</si>
  <si>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</si>
  <si>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</si>
  <si>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</si>
  <si>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</si>
  <si>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</si>
  <si>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</si>
  <si>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</si>
  <si>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</si>
  <si>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</si>
  <si>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</si>
  <si>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</si>
  <si>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</si>
  <si>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</si>
  <si>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</si>
  <si>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</si>
  <si>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</si>
  <si>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</si>
  <si>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</si>
  <si>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</si>
  <si>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</si>
  <si>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</si>
  <si>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</si>
  <si>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</si>
  <si>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</si>
  <si>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</si>
  <si>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</si>
  <si>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</si>
  <si>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</si>
  <si>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</si>
  <si>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</si>
  <si>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</si>
  <si>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</si>
  <si>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</si>
  <si>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</si>
  <si>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</si>
  <si>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</si>
  <si>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</si>
  <si>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</si>
  <si>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</si>
  <si>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</si>
  <si>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</si>
  <si>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</si>
  <si>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</si>
  <si>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</si>
  <si>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</si>
  <si>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</si>
  <si>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</si>
  <si>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</si>
  <si>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</si>
  <si>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</si>
  <si>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</si>
  <si>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</si>
  <si>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</si>
  <si>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</si>
  <si>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</si>
  <si>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</si>
  <si>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</si>
  <si>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</si>
  <si>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</si>
  <si>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Grand Total</t>
  </si>
  <si>
    <t>Row Labels</t>
  </si>
  <si>
    <t>Sum of Total Ptofit</t>
  </si>
  <si>
    <t>2010</t>
  </si>
  <si>
    <t>2011</t>
  </si>
  <si>
    <t>2012</t>
  </si>
  <si>
    <t>2013</t>
  </si>
  <si>
    <t>2014</t>
  </si>
  <si>
    <t>2015</t>
  </si>
  <si>
    <t>2016</t>
  </si>
  <si>
    <t>2017</t>
  </si>
  <si>
    <t>Sum of Total Cost</t>
  </si>
  <si>
    <t>Sum of Total Revenue</t>
  </si>
  <si>
    <t>Qtr1</t>
  </si>
  <si>
    <t>Qtr2</t>
  </si>
  <si>
    <t>Qtr3</t>
  </si>
  <si>
    <t>Qtr4</t>
  </si>
  <si>
    <t>DASHBOARD</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</si>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</sst>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5" x14ac:knownFonts="1">
    <font>
      <sz val="11"/>
      <color theme="1"/>
      <name val="Calibri"/>
      <family val="2"/>
      <scheme val="minor"/>
    </font>
    <font>
      <sz val="11"/>
      <color theme="1"/>
      <name val="Bahnschrift SemiBold SemiConden"/>
      <family val="2"/>
    </font>
    <font>
      <sz val="11"/>
      <color theme="1" tint="0.499984740745262"/>
      <name val="Bahnschrift SemiBold SemiConden"/>
      <family val="2"/>
    </font>
    <font>
      <sz val="11"/>
      <color theme="2" tint="-9.9978637043366805E-2"/>
      <name val="Bahnschrift SemiBold SemiConden"/>
      <family val="2"/>
    </font>
    <font>
      <sz val="72"/>
      <color theme="2" tint="-9.9978637043366805E-2"/>
      <name val="Bahnschrift SemiBold SemiConden"/>
      <family val="2"/>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0" fillId="2" borderId="0" xfId="0" applyFill="1"/>
    <xf numFmtId="9" fontId="0" fillId="0" borderId="0" xfId="0" applyNumberFormat="1"/>
    <xf numFmtId="10" fontId="0" fillId="0" borderId="0" xfId="0" applyNumberFormat="1"/>
    <xf numFmtId="0" fontId="1" fillId="2" borderId="0" xfId="0" applyFont="1" applyFill="1"/>
    <xf numFmtId="0" fontId="2" fillId="2" borderId="0" xfId="0" applyFont="1" applyFill="1"/>
    <xf numFmtId="0" fontId="3" fillId="2" borderId="0" xfId="0" applyFont="1" applyFill="1"/>
    <xf numFmtId="0" fontId="4" fillId="2" borderId="0" xfId="0" applyFont="1" applyFill="1"/>
  </cellXfs>
  <cellStyles count="1">
    <cellStyle name="Normal" xfId="0" builtinId="0"/>
  </cellStyles>
  <dxfs count="62">
    <dxf>
      <numFmt numFmtId="5" formatCode="#,##0_);\(#,##0\)"/>
    </dxf>
    <dxf>
      <numFmt numFmtId="13" formatCode="0%"/>
    </dxf>
    <dxf>
      <numFmt numFmtId="13" formatCode="0%"/>
    </dxf>
    <dxf>
      <numFmt numFmtId="5" formatCode="#,##0_);\(#,##0\)"/>
    </dxf>
    <dxf>
      <numFmt numFmtId="5" formatCode="#,##0_);\(#,##0\)"/>
    </dxf>
    <dxf>
      <numFmt numFmtId="5" formatCode="#,##0_);\(#,##0\)"/>
    </dxf>
    <dxf>
      <numFmt numFmtId="13" formatCode="0%"/>
    </dxf>
    <dxf>
      <numFmt numFmtId="13" formatCode="0%"/>
    </dxf>
    <dxf>
      <numFmt numFmtId="5" formatCode="#,##0_);\(#,##0\)"/>
    </dxf>
    <dxf>
      <numFmt numFmtId="5" formatCode="#,##0_);\(#,##0\)"/>
    </dxf>
    <dxf>
      <numFmt numFmtId="5" formatCode="#,##0_);\(#,##0\)"/>
    </dxf>
    <dxf>
      <numFmt numFmtId="13" formatCode="0%"/>
    </dxf>
    <dxf>
      <numFmt numFmtId="13" formatCode="0%"/>
    </dxf>
    <dxf>
      <numFmt numFmtId="5" formatCode="#,##0_);\(#,##0\)"/>
    </dxf>
    <dxf>
      <numFmt numFmtId="5" formatCode="#,##0_);\(#,##0\)"/>
    </dxf>
    <dxf>
      <numFmt numFmtId="5" formatCode="#,##0_);\(#,##0\)"/>
    </dxf>
    <dxf>
      <numFmt numFmtId="13" formatCode="0%"/>
    </dxf>
    <dxf>
      <numFmt numFmtId="13" formatCode="0%"/>
    </dxf>
    <dxf>
      <numFmt numFmtId="5" formatCode="#,##0_);\(#,##0\)"/>
    </dxf>
    <dxf>
      <numFmt numFmtId="5" formatCode="#,##0_);\(#,##0\)"/>
    </dxf>
    <dxf>
      <numFmt numFmtId="5" formatCode="#,##0_);\(#,##0\)"/>
    </dxf>
    <dxf>
      <numFmt numFmtId="13" formatCode="0%"/>
    </dxf>
    <dxf>
      <numFmt numFmtId="13" formatCode="0%"/>
    </dxf>
    <dxf>
      <numFmt numFmtId="5" formatCode="#,##0_);\(#,##0\)"/>
    </dxf>
    <dxf>
      <numFmt numFmtId="5" formatCode="#,##0_);\(#,##0\)"/>
    </dxf>
    <dxf>
      <numFmt numFmtId="5" formatCode="#,##0_);\(#,##0\)"/>
    </dxf>
    <dxf>
      <numFmt numFmtId="13" formatCode="0%"/>
    </dxf>
    <dxf>
      <numFmt numFmtId="13" formatCode="0%"/>
    </dxf>
    <dxf>
      <numFmt numFmtId="5" formatCode="#,##0_);\(#,##0\)"/>
    </dxf>
    <dxf>
      <numFmt numFmtId="5" formatCode="#,##0_);\(#,##0\)"/>
    </dxf>
    <dxf>
      <numFmt numFmtId="5" formatCode="#,##0_);\(#,##0\)"/>
    </dxf>
    <dxf>
      <numFmt numFmtId="13" formatCode="0%"/>
    </dxf>
    <dxf>
      <numFmt numFmtId="13" formatCode="0%"/>
    </dxf>
    <dxf>
      <numFmt numFmtId="5" formatCode="#,##0_);\(#,##0\)"/>
    </dxf>
    <dxf>
      <numFmt numFmtId="5" formatCode="#,##0_);\(#,##0\)"/>
    </dxf>
    <dxf>
      <numFmt numFmtId="5" formatCode="#,##0_);\(#,##0\)"/>
    </dxf>
    <dxf>
      <numFmt numFmtId="13" formatCode="0%"/>
    </dxf>
    <dxf>
      <numFmt numFmtId="13" formatCode="0%"/>
    </dxf>
    <dxf>
      <numFmt numFmtId="5" formatCode="#,##0_);\(#,##0\)"/>
    </dxf>
    <dxf>
      <numFmt numFmtId="5" formatCode="#,##0_);\(#,##0\)"/>
    </dxf>
    <dxf>
      <numFmt numFmtId="5" formatCode="#,##0_);\(#,##0\)"/>
    </dxf>
    <dxf>
      <numFmt numFmtId="13" formatCode="0%"/>
    </dxf>
    <dxf>
      <numFmt numFmtId="13" formatCode="0%"/>
    </dxf>
    <dxf>
      <numFmt numFmtId="5" formatCode="#,##0_);\(#,##0\)"/>
    </dxf>
    <dxf>
      <numFmt numFmtId="5" formatCode="#,##0_);\(#,##0\)"/>
    </dxf>
    <dxf>
      <numFmt numFmtId="5" formatCode="#,##0_);\(#,##0\)"/>
    </dxf>
    <dxf>
      <numFmt numFmtId="13" formatCode="0%"/>
    </dxf>
    <dxf>
      <numFmt numFmtId="13" formatCode="0%"/>
    </dxf>
    <dxf>
      <numFmt numFmtId="5" formatCode="#,##0_);\(#,##0\)"/>
    </dxf>
    <dxf>
      <numFmt numFmtId="5" formatCode="#,##0_);\(#,##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9" formatCode="m/d/yyyy"/>
    </dxf>
    <dxf>
      <numFmt numFmtId="19" formatCode="m/d/yyyy"/>
    </dxf>
    <dxf>
      <numFmt numFmtId="164" formatCode="_(* #,##0_);_(* \(#,##0\);_(* &quot;-&quot;??_);_(@_)"/>
    </dxf>
    <dxf>
      <font>
        <color theme="0" tint="-0.14996795556505021"/>
      </font>
      <fill>
        <patternFill>
          <bgColor theme="1" tint="0.34998626667073579"/>
        </patternFill>
      </fill>
    </dxf>
    <dxf>
      <font>
        <color theme="1" tint="0.14996795556505021"/>
      </font>
    </dxf>
    <dxf>
      <font>
        <b/>
        <i val="0"/>
        <color theme="2" tint="-0.749961851863155"/>
      </font>
    </dxf>
  </dxfs>
  <tableStyles count="3" defaultTableStyle="TableStyleMedium2" defaultPivotStyle="PivotStyleLight16">
    <tableStyle name="Slicer Style 1" pivot="0" table="0" count="1" xr9:uid="{E13B7315-3A84-4644-AB75-1CC69F926CDE}">
      <tableStyleElement type="wholeTable" dxfId="61"/>
    </tableStyle>
    <tableStyle name="Slicer Style 2" pivot="0" table="0" count="1" xr9:uid="{63D697F7-E266-42DD-A012-5DBF22F08337}">
      <tableStyleElement type="wholeTable" dxfId="60"/>
    </tableStyle>
    <tableStyle name="Slicer Style 3" pivot="0" table="0" count="1" xr9:uid="{6B5A83DE-DBAF-4E58-97E5-F07525ED12E1}">
      <tableStyleElement type="wholeTable" dxfId="59"/>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Sheet2!$A$4:$A$11</c:f>
              <c:strCache>
                <c:ptCount val="7"/>
                <c:pt idx="0">
                  <c:v>Sub-Saharan Africa</c:v>
                </c:pt>
                <c:pt idx="1">
                  <c:v>Europe</c:v>
                </c:pt>
                <c:pt idx="2">
                  <c:v>Asia</c:v>
                </c:pt>
                <c:pt idx="3">
                  <c:v>Middle East and North Africa</c:v>
                </c:pt>
                <c:pt idx="4">
                  <c:v>Australia and Oceania</c:v>
                </c:pt>
                <c:pt idx="5">
                  <c:v>Central America and the Caribbean</c:v>
                </c:pt>
                <c:pt idx="6">
                  <c:v>North America</c:v>
                </c:pt>
              </c:strCache>
            </c:strRef>
          </c:cat>
          <c:val>
            <c:numRef>
              <c:f>Sheet2!$B$4:$B$11</c:f>
              <c:numCache>
                <c:formatCode>#,##0_);\(#,##0\)</c:formatCode>
                <c:ptCount val="7"/>
                <c:pt idx="0">
                  <c:v>12183211.400000004</c:v>
                </c:pt>
                <c:pt idx="1">
                  <c:v>11082938.629999999</c:v>
                </c:pt>
                <c:pt idx="2">
                  <c:v>6113845.8699999992</c:v>
                </c:pt>
                <c:pt idx="3">
                  <c:v>5761191.8599999994</c:v>
                </c:pt>
                <c:pt idx="4">
                  <c:v>4722160.03</c:v>
                </c:pt>
                <c:pt idx="5">
                  <c:v>2846907.8500000006</c:v>
                </c:pt>
                <c:pt idx="6">
                  <c:v>1457942.76</c:v>
                </c:pt>
              </c:numCache>
            </c:numRef>
          </c:val>
          <c:extLst>
            <c:ext xmlns:c16="http://schemas.microsoft.com/office/drawing/2014/chart" uri="{C3380CC4-5D6E-409C-BE32-E72D297353CC}">
              <c16:uniqueId val="{00000000-27AC-4FCF-B51D-168AE823DD49}"/>
            </c:ext>
          </c:extLst>
        </c:ser>
        <c:dLbls>
          <c:dLblPos val="outEnd"/>
          <c:showLegendKey val="0"/>
          <c:showVal val="1"/>
          <c:showCatName val="0"/>
          <c:showSerName val="0"/>
          <c:showPercent val="0"/>
          <c:showBubbleSize val="0"/>
        </c:dLbls>
        <c:gapWidth val="100"/>
        <c:overlap val="-24"/>
        <c:axId val="535259200"/>
        <c:axId val="535262080"/>
      </c:barChart>
      <c:catAx>
        <c:axId val="53525920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62080"/>
        <c:crosses val="autoZero"/>
        <c:auto val="1"/>
        <c:lblAlgn val="ctr"/>
        <c:lblOffset val="100"/>
        <c:noMultiLvlLbl val="0"/>
      </c:catAx>
      <c:valAx>
        <c:axId val="535262080"/>
        <c:scaling>
          <c:orientation val="minMax"/>
        </c:scaling>
        <c:delete val="1"/>
        <c:axPos val="l"/>
        <c:majorGridlines>
          <c:spPr>
            <a:ln w="9525" cap="flat" cmpd="sng" algn="ctr">
              <a:solidFill>
                <a:schemeClr val="lt1">
                  <a:lumMod val="95000"/>
                  <a:alpha val="10000"/>
                </a:schemeClr>
              </a:solidFill>
              <a:round/>
            </a:ln>
            <a:effectLst/>
          </c:spPr>
        </c:majorGridlines>
        <c:numFmt formatCode="#,##0_);\(#,##0\)" sourceLinked="1"/>
        <c:majorTickMark val="out"/>
        <c:minorTickMark val="none"/>
        <c:tickLblPos val="nextTo"/>
        <c:crossAx val="53525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By Sales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4837688044338878E-2"/>
              <c:y val="-6.22059489842146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44484760070077"/>
                  <c:h val="0.34205312205336691"/>
                </c:manualLayout>
              </c15:layout>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2468750194824222E-7"/>
              <c:y val="-6.220839813374805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145672408526127"/>
                  <c:h val="0.3918198405603654"/>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4837688044338878E-2"/>
              <c:y val="-6.22059489842146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44484760070077"/>
                  <c:h val="0.34205312205336691"/>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2468750194824222E-7"/>
              <c:y val="-6.220839813374805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145672408526127"/>
                  <c:h val="0.3918198405603654"/>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4156333722528925E-2"/>
              <c:y val="-0.26342659475621594"/>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44484760070077"/>
                  <c:h val="0.34205312205336691"/>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343861180996128E-7"/>
              <c:y val="-9.7281939618296925E-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145672408526127"/>
                  <c:h val="0.3918198405603654"/>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1D1-4EEB-839C-12D9153CB0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1D1-4EEB-839C-12D9153CB036}"/>
              </c:ext>
            </c:extLst>
          </c:dPt>
          <c:dLbls>
            <c:dLbl>
              <c:idx val="0"/>
              <c:layout>
                <c:manualLayout>
                  <c:x val="-4.4156333722528925E-2"/>
                  <c:y val="-0.26342659475621594"/>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44484760070077"/>
                      <c:h val="0.34205312205336691"/>
                    </c:manualLayout>
                  </c15:layout>
                </c:ext>
                <c:ext xmlns:c16="http://schemas.microsoft.com/office/drawing/2014/chart" uri="{C3380CC4-5D6E-409C-BE32-E72D297353CC}">
                  <c16:uniqueId val="{00000001-41D1-4EEB-839C-12D9153CB036}"/>
                </c:ext>
              </c:extLst>
            </c:dLbl>
            <c:dLbl>
              <c:idx val="1"/>
              <c:layout>
                <c:manualLayout>
                  <c:x val="1.8343861180996128E-7"/>
                  <c:y val="-9.7281939618296925E-2"/>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145672408526127"/>
                      <c:h val="0.3918198405603654"/>
                    </c:manualLayout>
                  </c15:layout>
                </c:ext>
                <c:ext xmlns:c16="http://schemas.microsoft.com/office/drawing/2014/chart" uri="{C3380CC4-5D6E-409C-BE32-E72D297353CC}">
                  <c16:uniqueId val="{00000003-41D1-4EEB-839C-12D9153CB0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Sheet2!$A$37:$A$39</c:f>
              <c:strCache>
                <c:ptCount val="2"/>
                <c:pt idx="0">
                  <c:v>Offline</c:v>
                </c:pt>
                <c:pt idx="1">
                  <c:v>Online</c:v>
                </c:pt>
              </c:strCache>
            </c:strRef>
          </c:cat>
          <c:val>
            <c:numRef>
              <c:f>Sheet2!$B$37:$B$39</c:f>
              <c:numCache>
                <c:formatCode>0%</c:formatCode>
                <c:ptCount val="2"/>
                <c:pt idx="0">
                  <c:v>0.56422330031011625</c:v>
                </c:pt>
                <c:pt idx="1">
                  <c:v>0.43577669968988375</c:v>
                </c:pt>
              </c:numCache>
            </c:numRef>
          </c:val>
          <c:extLst>
            <c:ext xmlns:c16="http://schemas.microsoft.com/office/drawing/2014/chart" uri="{C3380CC4-5D6E-409C-BE32-E72D297353CC}">
              <c16:uniqueId val="{00000004-41D1-4EEB-839C-12D9153CB036}"/>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&amp; Total Cost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Sheet2!$B$58</c:f>
              <c:strCache>
                <c:ptCount val="1"/>
                <c:pt idx="0">
                  <c:v>Sum of 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Sheet2!$A$59:$A$67</c:f>
              <c:strCache>
                <c:ptCount val="8"/>
                <c:pt idx="0">
                  <c:v>2010</c:v>
                </c:pt>
                <c:pt idx="1">
                  <c:v>2011</c:v>
                </c:pt>
                <c:pt idx="2">
                  <c:v>2012</c:v>
                </c:pt>
                <c:pt idx="3">
                  <c:v>2013</c:v>
                </c:pt>
                <c:pt idx="4">
                  <c:v>2014</c:v>
                </c:pt>
                <c:pt idx="5">
                  <c:v>2015</c:v>
                </c:pt>
                <c:pt idx="6">
                  <c:v>2016</c:v>
                </c:pt>
                <c:pt idx="7">
                  <c:v>2017</c:v>
                </c:pt>
              </c:strCache>
            </c:strRef>
          </c:cat>
          <c:val>
            <c:numRef>
              <c:f>Sheet2!$B$59:$B$67</c:f>
              <c:numCache>
                <c:formatCode>_(* #,##0_);_(* \(#,##0\);_(* "-"??_);_(@_)</c:formatCode>
                <c:ptCount val="8"/>
                <c:pt idx="0">
                  <c:v>16604238.529999999</c:v>
                </c:pt>
                <c:pt idx="1">
                  <c:v>11459719.49</c:v>
                </c:pt>
                <c:pt idx="2">
                  <c:v>34149877.489999995</c:v>
                </c:pt>
                <c:pt idx="3">
                  <c:v>20156772.41</c:v>
                </c:pt>
                <c:pt idx="4">
                  <c:v>16803890.68</c:v>
                </c:pt>
                <c:pt idx="5">
                  <c:v>12427982.860000001</c:v>
                </c:pt>
                <c:pt idx="6">
                  <c:v>12372867.219999999</c:v>
                </c:pt>
                <c:pt idx="7">
                  <c:v>13373419.629999999</c:v>
                </c:pt>
              </c:numCache>
            </c:numRef>
          </c:val>
          <c:extLst>
            <c:ext xmlns:c16="http://schemas.microsoft.com/office/drawing/2014/chart" uri="{C3380CC4-5D6E-409C-BE32-E72D297353CC}">
              <c16:uniqueId val="{00000000-AACC-4B6F-8906-C042D8A0B16C}"/>
            </c:ext>
          </c:extLst>
        </c:ser>
        <c:dLbls>
          <c:showLegendKey val="0"/>
          <c:showVal val="0"/>
          <c:showCatName val="0"/>
          <c:showSerName val="0"/>
          <c:showPercent val="0"/>
          <c:showBubbleSize val="0"/>
        </c:dLbls>
        <c:gapWidth val="219"/>
        <c:overlap val="-27"/>
        <c:axId val="744264616"/>
        <c:axId val="744261376"/>
      </c:barChart>
      <c:lineChart>
        <c:grouping val="standard"/>
        <c:varyColors val="0"/>
        <c:ser>
          <c:idx val="1"/>
          <c:order val="1"/>
          <c:tx>
            <c:strRef>
              <c:f>Sheet2!$C$58</c:f>
              <c:strCache>
                <c:ptCount val="1"/>
                <c:pt idx="0">
                  <c:v>Sum of Total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Sheet2!$A$59:$A$67</c:f>
              <c:strCache>
                <c:ptCount val="8"/>
                <c:pt idx="0">
                  <c:v>2010</c:v>
                </c:pt>
                <c:pt idx="1">
                  <c:v>2011</c:v>
                </c:pt>
                <c:pt idx="2">
                  <c:v>2012</c:v>
                </c:pt>
                <c:pt idx="3">
                  <c:v>2013</c:v>
                </c:pt>
                <c:pt idx="4">
                  <c:v>2014</c:v>
                </c:pt>
                <c:pt idx="5">
                  <c:v>2015</c:v>
                </c:pt>
                <c:pt idx="6">
                  <c:v>2016</c:v>
                </c:pt>
                <c:pt idx="7">
                  <c:v>2017</c:v>
                </c:pt>
              </c:strCache>
            </c:strRef>
          </c:cat>
          <c:val>
            <c:numRef>
              <c:f>Sheet2!$C$59:$C$67</c:f>
              <c:numCache>
                <c:formatCode>_(* #,##0_);_(* \(#,##0\);_(* "-"??_);_(@_)</c:formatCode>
                <c:ptCount val="8"/>
                <c:pt idx="0">
                  <c:v>10616258.380000001</c:v>
                </c:pt>
                <c:pt idx="1">
                  <c:v>8513570.2300000004</c:v>
                </c:pt>
                <c:pt idx="2">
                  <c:v>24500421.119999994</c:v>
                </c:pt>
                <c:pt idx="3">
                  <c:v>13494604.870000001</c:v>
                </c:pt>
                <c:pt idx="4">
                  <c:v>10871176.5</c:v>
                </c:pt>
                <c:pt idx="5">
                  <c:v>8431443.4199999999</c:v>
                </c:pt>
                <c:pt idx="6">
                  <c:v>7469029.2100000009</c:v>
                </c:pt>
                <c:pt idx="7">
                  <c:v>9284066.1799999997</c:v>
                </c:pt>
              </c:numCache>
            </c:numRef>
          </c:val>
          <c:smooth val="0"/>
          <c:extLst>
            <c:ext xmlns:c16="http://schemas.microsoft.com/office/drawing/2014/chart" uri="{C3380CC4-5D6E-409C-BE32-E72D297353CC}">
              <c16:uniqueId val="{00000001-AACC-4B6F-8906-C042D8A0B16C}"/>
            </c:ext>
          </c:extLst>
        </c:ser>
        <c:dLbls>
          <c:showLegendKey val="0"/>
          <c:showVal val="0"/>
          <c:showCatName val="0"/>
          <c:showSerName val="0"/>
          <c:showPercent val="0"/>
          <c:showBubbleSize val="0"/>
        </c:dLbls>
        <c:marker val="1"/>
        <c:smooth val="0"/>
        <c:axId val="744264616"/>
        <c:axId val="744261376"/>
      </c:lineChart>
      <c:catAx>
        <c:axId val="744264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261376"/>
        <c:crosses val="autoZero"/>
        <c:auto val="1"/>
        <c:lblAlgn val="ctr"/>
        <c:lblOffset val="100"/>
        <c:noMultiLvlLbl val="0"/>
      </c:catAx>
      <c:valAx>
        <c:axId val="74426137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264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V.2.xlsx]Sheet2!PivotTable6</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Quarters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787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833333333333334"/>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388888888888889"/>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88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787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833333333333334"/>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388888888888889"/>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88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787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833333333333334"/>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388888888888889"/>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88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Sheet2!$C$79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C6-4FF0-B860-E009BC3FEE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C6-4FF0-B860-E009BC3FEE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C6-4FF0-B860-E009BC3FEE5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C6-4FF0-B860-E009BC3FEE57}"/>
              </c:ext>
            </c:extLst>
          </c:dPt>
          <c:dLbls>
            <c:dLbl>
              <c:idx val="0"/>
              <c:layout>
                <c:manualLayout>
                  <c:x val="6.3888888888888787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C6-4FF0-B860-E009BC3FEE57}"/>
                </c:ext>
              </c:extLst>
            </c:dLbl>
            <c:dLbl>
              <c:idx val="1"/>
              <c:layout>
                <c:manualLayout>
                  <c:x val="0.10833333333333334"/>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C6-4FF0-B860-E009BC3FEE57}"/>
                </c:ext>
              </c:extLst>
            </c:dLbl>
            <c:dLbl>
              <c:idx val="2"/>
              <c:layout>
                <c:manualLayout>
                  <c:x val="-0.11388888888888889"/>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CC6-4FF0-B860-E009BC3FEE57}"/>
                </c:ext>
              </c:extLst>
            </c:dLbl>
            <c:dLbl>
              <c:idx val="3"/>
              <c:layout>
                <c:manualLayout>
                  <c:x val="-6.388888888888888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CC6-4FF0-B860-E009BC3FEE5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Sheet2!$B$80:$B$84</c:f>
              <c:strCache>
                <c:ptCount val="4"/>
                <c:pt idx="0">
                  <c:v>Qtr1</c:v>
                </c:pt>
                <c:pt idx="1">
                  <c:v>Qtr2</c:v>
                </c:pt>
                <c:pt idx="2">
                  <c:v>Qtr3</c:v>
                </c:pt>
                <c:pt idx="3">
                  <c:v>Qtr4</c:v>
                </c:pt>
              </c:strCache>
            </c:strRef>
          </c:cat>
          <c:val>
            <c:numRef>
              <c:f>Sheet2!$C$80:$C$84</c:f>
              <c:numCache>
                <c:formatCode>0.00%</c:formatCode>
                <c:ptCount val="4"/>
                <c:pt idx="0">
                  <c:v>0.24491056873173261</c:v>
                </c:pt>
                <c:pt idx="1">
                  <c:v>0.26100861021308941</c:v>
                </c:pt>
                <c:pt idx="2">
                  <c:v>0.19248930379736748</c:v>
                </c:pt>
                <c:pt idx="3">
                  <c:v>0.30159151725781047</c:v>
                </c:pt>
              </c:numCache>
            </c:numRef>
          </c:val>
          <c:extLst>
            <c:ext xmlns:c16="http://schemas.microsoft.com/office/drawing/2014/chart" uri="{C3380CC4-5D6E-409C-BE32-E72D297353CC}">
              <c16:uniqueId val="{00000008-6CC6-4FF0-B860-E009BC3FEE5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859731057712939E-3"/>
              <c:y val="-4.9327354260089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9"/>
            <c:invertIfNegative val="0"/>
            <c:bubble3D val="0"/>
            <c:extLst>
              <c:ext xmlns:c16="http://schemas.microsoft.com/office/drawing/2014/chart" uri="{C3380CC4-5D6E-409C-BE32-E72D297353CC}">
                <c16:uniqueId val="{00000002-DAE7-4552-B4EE-EED3C7463638}"/>
              </c:ext>
            </c:extLst>
          </c:dPt>
          <c:dLbls>
            <c:dLbl>
              <c:idx val="9"/>
              <c:layout>
                <c:manualLayout>
                  <c:x val="-7.2859731057712939E-3"/>
                  <c:y val="-4.93273542600897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E7-4552-B4EE-EED3C74636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Sheet2!$A$18:$A$28</c:f>
              <c:strCache>
                <c:ptCount val="10"/>
                <c:pt idx="0">
                  <c:v>Snacks</c:v>
                </c:pt>
                <c:pt idx="1">
                  <c:v>Beverages</c:v>
                </c:pt>
                <c:pt idx="2">
                  <c:v>Personal Care</c:v>
                </c:pt>
                <c:pt idx="3">
                  <c:v>Vegetables</c:v>
                </c:pt>
                <c:pt idx="4">
                  <c:v>Cereal</c:v>
                </c:pt>
                <c:pt idx="5">
                  <c:v>Baby Food</c:v>
                </c:pt>
                <c:pt idx="6">
                  <c:v>Clothes</c:v>
                </c:pt>
                <c:pt idx="7">
                  <c:v>Office Supplies</c:v>
                </c:pt>
                <c:pt idx="8">
                  <c:v>Household</c:v>
                </c:pt>
                <c:pt idx="9">
                  <c:v>Cosmetics</c:v>
                </c:pt>
              </c:strCache>
            </c:strRef>
          </c:cat>
          <c:val>
            <c:numRef>
              <c:f>Sheet2!$B$18:$B$28</c:f>
              <c:numCache>
                <c:formatCode>#,##0_);\(#,##0\)</c:formatCode>
                <c:ptCount val="10"/>
                <c:pt idx="0">
                  <c:v>751944.17999999993</c:v>
                </c:pt>
                <c:pt idx="1">
                  <c:v>888047.28</c:v>
                </c:pt>
                <c:pt idx="2">
                  <c:v>1220622.48</c:v>
                </c:pt>
                <c:pt idx="3">
                  <c:v>1265819.6300000001</c:v>
                </c:pt>
                <c:pt idx="4">
                  <c:v>2292443.4300000002</c:v>
                </c:pt>
                <c:pt idx="5">
                  <c:v>3886643.7</c:v>
                </c:pt>
                <c:pt idx="6">
                  <c:v>5233334.4000000004</c:v>
                </c:pt>
                <c:pt idx="7">
                  <c:v>5929583.75</c:v>
                </c:pt>
                <c:pt idx="8">
                  <c:v>7412605.7100000009</c:v>
                </c:pt>
                <c:pt idx="9">
                  <c:v>14556048.66</c:v>
                </c:pt>
              </c:numCache>
            </c:numRef>
          </c:val>
          <c:extLst>
            <c:ext xmlns:c16="http://schemas.microsoft.com/office/drawing/2014/chart" uri="{C3380CC4-5D6E-409C-BE32-E72D297353CC}">
              <c16:uniqueId val="{00000000-DAE7-4552-B4EE-EED3C7463638}"/>
            </c:ext>
          </c:extLst>
        </c:ser>
        <c:dLbls>
          <c:dLblPos val="outEnd"/>
          <c:showLegendKey val="0"/>
          <c:showVal val="1"/>
          <c:showCatName val="0"/>
          <c:showSerName val="0"/>
          <c:showPercent val="0"/>
          <c:showBubbleSize val="0"/>
        </c:dLbls>
        <c:gapWidth val="115"/>
        <c:overlap val="-20"/>
        <c:axId val="566218392"/>
        <c:axId val="566207232"/>
      </c:barChart>
      <c:catAx>
        <c:axId val="566218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207232"/>
        <c:crosses val="autoZero"/>
        <c:auto val="1"/>
        <c:lblAlgn val="ctr"/>
        <c:lblOffset val="100"/>
        <c:noMultiLvlLbl val="0"/>
      </c:catAx>
      <c:valAx>
        <c:axId val="566207232"/>
        <c:scaling>
          <c:orientation val="minMax"/>
        </c:scaling>
        <c:delete val="1"/>
        <c:axPos val="b"/>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crossAx val="566218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4837688044338878E-2"/>
              <c:y val="-6.22059489842146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44484760070077"/>
                  <c:h val="0.34205312205336691"/>
                </c:manualLayout>
              </c15:layout>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2468750194824222E-7"/>
              <c:y val="-6.220839813374805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145672408526127"/>
                  <c:h val="0.3918198405603654"/>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6684-4BDD-9326-11EF76F792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684-4BDD-9326-11EF76F7924D}"/>
              </c:ext>
            </c:extLst>
          </c:dPt>
          <c:dLbls>
            <c:dLbl>
              <c:idx val="0"/>
              <c:layout>
                <c:manualLayout>
                  <c:x val="-3.4837688044338878E-2"/>
                  <c:y val="-6.22059489842146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44484760070077"/>
                      <c:h val="0.34205312205336691"/>
                    </c:manualLayout>
                  </c15:layout>
                </c:ext>
                <c:ext xmlns:c16="http://schemas.microsoft.com/office/drawing/2014/chart" uri="{C3380CC4-5D6E-409C-BE32-E72D297353CC}">
                  <c16:uniqueId val="{00000002-6684-4BDD-9326-11EF76F7924D}"/>
                </c:ext>
              </c:extLst>
            </c:dLbl>
            <c:dLbl>
              <c:idx val="1"/>
              <c:layout>
                <c:manualLayout>
                  <c:x val="1.2468750194824222E-7"/>
                  <c:y val="-6.220839813374805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145672408526127"/>
                      <c:h val="0.3918198405603654"/>
                    </c:manualLayout>
                  </c15:layout>
                </c:ext>
                <c:ext xmlns:c16="http://schemas.microsoft.com/office/drawing/2014/chart" uri="{C3380CC4-5D6E-409C-BE32-E72D297353CC}">
                  <c16:uniqueId val="{00000003-6684-4BDD-9326-11EF76F792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Sheet2!$A$37:$A$39</c:f>
              <c:strCache>
                <c:ptCount val="2"/>
                <c:pt idx="0">
                  <c:v>Offline</c:v>
                </c:pt>
                <c:pt idx="1">
                  <c:v>Online</c:v>
                </c:pt>
              </c:strCache>
            </c:strRef>
          </c:cat>
          <c:val>
            <c:numRef>
              <c:f>Sheet2!$B$37:$B$39</c:f>
              <c:numCache>
                <c:formatCode>0%</c:formatCode>
                <c:ptCount val="2"/>
                <c:pt idx="0">
                  <c:v>0.56422330031011625</c:v>
                </c:pt>
                <c:pt idx="1">
                  <c:v>0.43577669968988375</c:v>
                </c:pt>
              </c:numCache>
            </c:numRef>
          </c:val>
          <c:extLst>
            <c:ext xmlns:c16="http://schemas.microsoft.com/office/drawing/2014/chart" uri="{C3380CC4-5D6E-409C-BE32-E72D297353CC}">
              <c16:uniqueId val="{00000000-6684-4BDD-9326-11EF76F7924D}"/>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5.3511705685618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299808018989913"/>
          <c:y val="2.4492841404857836E-2"/>
          <c:w val="0.52690041347279593"/>
          <c:h val="0.72027528331533808"/>
        </c:manualLayout>
      </c:layout>
      <c:lineChart>
        <c:grouping val="standard"/>
        <c:varyColors val="0"/>
        <c:ser>
          <c:idx val="0"/>
          <c:order val="0"/>
          <c:tx>
            <c:strRef>
              <c:f>Sheet2!$B$44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58AC-49A0-BE3D-814077C2E668}"/>
              </c:ext>
            </c:extLst>
          </c:dPt>
          <c:dLbls>
            <c:dLbl>
              <c:idx val="7"/>
              <c:layout>
                <c:manualLayout>
                  <c:x val="0"/>
                  <c:y val="5.3511705685618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AC-49A0-BE3D-814077C2E6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Sheet2!$A$45:$A$53</c:f>
              <c:strCache>
                <c:ptCount val="8"/>
                <c:pt idx="0">
                  <c:v>2010</c:v>
                </c:pt>
                <c:pt idx="1">
                  <c:v>2011</c:v>
                </c:pt>
                <c:pt idx="2">
                  <c:v>2012</c:v>
                </c:pt>
                <c:pt idx="3">
                  <c:v>2013</c:v>
                </c:pt>
                <c:pt idx="4">
                  <c:v>2014</c:v>
                </c:pt>
                <c:pt idx="5">
                  <c:v>2015</c:v>
                </c:pt>
                <c:pt idx="6">
                  <c:v>2016</c:v>
                </c:pt>
                <c:pt idx="7">
                  <c:v>2017</c:v>
                </c:pt>
              </c:strCache>
            </c:strRef>
          </c:cat>
          <c:val>
            <c:numRef>
              <c:f>Sheet2!$B$45:$B$53</c:f>
              <c:numCache>
                <c:formatCode>#,##0_);\(#,##0\)</c:formatCode>
                <c:ptCount val="8"/>
                <c:pt idx="0">
                  <c:v>6629567.4299999997</c:v>
                </c:pt>
                <c:pt idx="1">
                  <c:v>2741008.2300000009</c:v>
                </c:pt>
                <c:pt idx="2">
                  <c:v>9213010.120000001</c:v>
                </c:pt>
                <c:pt idx="3">
                  <c:v>6715420.040000001</c:v>
                </c:pt>
                <c:pt idx="4">
                  <c:v>5879461.6799999997</c:v>
                </c:pt>
                <c:pt idx="5">
                  <c:v>3996539.44</c:v>
                </c:pt>
                <c:pt idx="6">
                  <c:v>4903838.0099999988</c:v>
                </c:pt>
                <c:pt idx="7">
                  <c:v>4089353.45</c:v>
                </c:pt>
              </c:numCache>
            </c:numRef>
          </c:val>
          <c:smooth val="0"/>
          <c:extLst>
            <c:ext xmlns:c16="http://schemas.microsoft.com/office/drawing/2014/chart" uri="{C3380CC4-5D6E-409C-BE32-E72D297353CC}">
              <c16:uniqueId val="{00000000-58AC-49A0-BE3D-814077C2E668}"/>
            </c:ext>
          </c:extLst>
        </c:ser>
        <c:dLbls>
          <c:dLblPos val="r"/>
          <c:showLegendKey val="0"/>
          <c:showVal val="1"/>
          <c:showCatName val="0"/>
          <c:showSerName val="0"/>
          <c:showPercent val="0"/>
          <c:showBubbleSize val="0"/>
        </c:dLbls>
        <c:marker val="1"/>
        <c:smooth val="0"/>
        <c:axId val="543908008"/>
        <c:axId val="543911608"/>
      </c:lineChart>
      <c:catAx>
        <c:axId val="543908008"/>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911608"/>
        <c:crosses val="autoZero"/>
        <c:auto val="1"/>
        <c:lblAlgn val="ctr"/>
        <c:lblOffset val="100"/>
        <c:noMultiLvlLbl val="0"/>
      </c:catAx>
      <c:valAx>
        <c:axId val="543911608"/>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908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Sheet2!$B$58</c:f>
              <c:strCache>
                <c:ptCount val="1"/>
                <c:pt idx="0">
                  <c:v>Sum of 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Sheet2!$A$59:$A$67</c:f>
              <c:strCache>
                <c:ptCount val="8"/>
                <c:pt idx="0">
                  <c:v>2010</c:v>
                </c:pt>
                <c:pt idx="1">
                  <c:v>2011</c:v>
                </c:pt>
                <c:pt idx="2">
                  <c:v>2012</c:v>
                </c:pt>
                <c:pt idx="3">
                  <c:v>2013</c:v>
                </c:pt>
                <c:pt idx="4">
                  <c:v>2014</c:v>
                </c:pt>
                <c:pt idx="5">
                  <c:v>2015</c:v>
                </c:pt>
                <c:pt idx="6">
                  <c:v>2016</c:v>
                </c:pt>
                <c:pt idx="7">
                  <c:v>2017</c:v>
                </c:pt>
              </c:strCache>
            </c:strRef>
          </c:cat>
          <c:val>
            <c:numRef>
              <c:f>Sheet2!$B$59:$B$67</c:f>
              <c:numCache>
                <c:formatCode>_(* #,##0_);_(* \(#,##0\);_(* "-"??_);_(@_)</c:formatCode>
                <c:ptCount val="8"/>
                <c:pt idx="0">
                  <c:v>16604238.529999999</c:v>
                </c:pt>
                <c:pt idx="1">
                  <c:v>11459719.49</c:v>
                </c:pt>
                <c:pt idx="2">
                  <c:v>34149877.489999995</c:v>
                </c:pt>
                <c:pt idx="3">
                  <c:v>20156772.41</c:v>
                </c:pt>
                <c:pt idx="4">
                  <c:v>16803890.68</c:v>
                </c:pt>
                <c:pt idx="5">
                  <c:v>12427982.860000001</c:v>
                </c:pt>
                <c:pt idx="6">
                  <c:v>12372867.219999999</c:v>
                </c:pt>
                <c:pt idx="7">
                  <c:v>13373419.629999999</c:v>
                </c:pt>
              </c:numCache>
            </c:numRef>
          </c:val>
          <c:extLst>
            <c:ext xmlns:c16="http://schemas.microsoft.com/office/drawing/2014/chart" uri="{C3380CC4-5D6E-409C-BE32-E72D297353CC}">
              <c16:uniqueId val="{00000000-5165-43EA-89E2-A8C410A940E9}"/>
            </c:ext>
          </c:extLst>
        </c:ser>
        <c:dLbls>
          <c:showLegendKey val="0"/>
          <c:showVal val="0"/>
          <c:showCatName val="0"/>
          <c:showSerName val="0"/>
          <c:showPercent val="0"/>
          <c:showBubbleSize val="0"/>
        </c:dLbls>
        <c:gapWidth val="219"/>
        <c:overlap val="-27"/>
        <c:axId val="744264616"/>
        <c:axId val="744261376"/>
      </c:barChart>
      <c:lineChart>
        <c:grouping val="standard"/>
        <c:varyColors val="0"/>
        <c:ser>
          <c:idx val="1"/>
          <c:order val="1"/>
          <c:tx>
            <c:strRef>
              <c:f>Sheet2!$C$58</c:f>
              <c:strCache>
                <c:ptCount val="1"/>
                <c:pt idx="0">
                  <c:v>Sum of Total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Sheet2!$A$59:$A$67</c:f>
              <c:strCache>
                <c:ptCount val="8"/>
                <c:pt idx="0">
                  <c:v>2010</c:v>
                </c:pt>
                <c:pt idx="1">
                  <c:v>2011</c:v>
                </c:pt>
                <c:pt idx="2">
                  <c:v>2012</c:v>
                </c:pt>
                <c:pt idx="3">
                  <c:v>2013</c:v>
                </c:pt>
                <c:pt idx="4">
                  <c:v>2014</c:v>
                </c:pt>
                <c:pt idx="5">
                  <c:v>2015</c:v>
                </c:pt>
                <c:pt idx="6">
                  <c:v>2016</c:v>
                </c:pt>
                <c:pt idx="7">
                  <c:v>2017</c:v>
                </c:pt>
              </c:strCache>
            </c:strRef>
          </c:cat>
          <c:val>
            <c:numRef>
              <c:f>Sheet2!$C$59:$C$67</c:f>
              <c:numCache>
                <c:formatCode>_(* #,##0_);_(* \(#,##0\);_(* "-"??_);_(@_)</c:formatCode>
                <c:ptCount val="8"/>
                <c:pt idx="0">
                  <c:v>10616258.380000001</c:v>
                </c:pt>
                <c:pt idx="1">
                  <c:v>8513570.2300000004</c:v>
                </c:pt>
                <c:pt idx="2">
                  <c:v>24500421.119999994</c:v>
                </c:pt>
                <c:pt idx="3">
                  <c:v>13494604.870000001</c:v>
                </c:pt>
                <c:pt idx="4">
                  <c:v>10871176.5</c:v>
                </c:pt>
                <c:pt idx="5">
                  <c:v>8431443.4199999999</c:v>
                </c:pt>
                <c:pt idx="6">
                  <c:v>7469029.2100000009</c:v>
                </c:pt>
                <c:pt idx="7">
                  <c:v>9284066.1799999997</c:v>
                </c:pt>
              </c:numCache>
            </c:numRef>
          </c:val>
          <c:smooth val="0"/>
          <c:extLst>
            <c:ext xmlns:c16="http://schemas.microsoft.com/office/drawing/2014/chart" uri="{C3380CC4-5D6E-409C-BE32-E72D297353CC}">
              <c16:uniqueId val="{00000001-5165-43EA-89E2-A8C410A940E9}"/>
            </c:ext>
          </c:extLst>
        </c:ser>
        <c:dLbls>
          <c:showLegendKey val="0"/>
          <c:showVal val="0"/>
          <c:showCatName val="0"/>
          <c:showSerName val="0"/>
          <c:showPercent val="0"/>
          <c:showBubbleSize val="0"/>
        </c:dLbls>
        <c:marker val="1"/>
        <c:smooth val="0"/>
        <c:axId val="744264616"/>
        <c:axId val="744261376"/>
      </c:lineChart>
      <c:catAx>
        <c:axId val="744264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261376"/>
        <c:crosses val="autoZero"/>
        <c:auto val="1"/>
        <c:lblAlgn val="ctr"/>
        <c:lblOffset val="100"/>
        <c:noMultiLvlLbl val="0"/>
      </c:catAx>
      <c:valAx>
        <c:axId val="74426137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264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V.2.xlsx]Sheet2!PivotTable6</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787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833333333333334"/>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388888888888889"/>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88888888888888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Sheet2!$C$79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88B-4019-81B0-E0FA4F9B299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8B-4019-81B0-E0FA4F9B299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88B-4019-81B0-E0FA4F9B299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8B-4019-81B0-E0FA4F9B2991}"/>
              </c:ext>
            </c:extLst>
          </c:dPt>
          <c:dLbls>
            <c:dLbl>
              <c:idx val="0"/>
              <c:layout>
                <c:manualLayout>
                  <c:x val="6.3888888888888787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8B-4019-81B0-E0FA4F9B2991}"/>
                </c:ext>
              </c:extLst>
            </c:dLbl>
            <c:dLbl>
              <c:idx val="1"/>
              <c:layout>
                <c:manualLayout>
                  <c:x val="0.10833333333333334"/>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8B-4019-81B0-E0FA4F9B2991}"/>
                </c:ext>
              </c:extLst>
            </c:dLbl>
            <c:dLbl>
              <c:idx val="2"/>
              <c:layout>
                <c:manualLayout>
                  <c:x val="-0.11388888888888889"/>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8B-4019-81B0-E0FA4F9B2991}"/>
                </c:ext>
              </c:extLst>
            </c:dLbl>
            <c:dLbl>
              <c:idx val="3"/>
              <c:layout>
                <c:manualLayout>
                  <c:x val="-6.388888888888888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8B-4019-81B0-E0FA4F9B29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Sheet2!$B$80:$B$84</c:f>
              <c:strCache>
                <c:ptCount val="4"/>
                <c:pt idx="0">
                  <c:v>Qtr1</c:v>
                </c:pt>
                <c:pt idx="1">
                  <c:v>Qtr2</c:v>
                </c:pt>
                <c:pt idx="2">
                  <c:v>Qtr3</c:v>
                </c:pt>
                <c:pt idx="3">
                  <c:v>Qtr4</c:v>
                </c:pt>
              </c:strCache>
            </c:strRef>
          </c:cat>
          <c:val>
            <c:numRef>
              <c:f>Sheet2!$C$80:$C$84</c:f>
              <c:numCache>
                <c:formatCode>0.00%</c:formatCode>
                <c:ptCount val="4"/>
                <c:pt idx="0">
                  <c:v>0.24491056873173261</c:v>
                </c:pt>
                <c:pt idx="1">
                  <c:v>0.26100861021308941</c:v>
                </c:pt>
                <c:pt idx="2">
                  <c:v>0.19248930379736748</c:v>
                </c:pt>
                <c:pt idx="3">
                  <c:v>0.30159151725781047</c:v>
                </c:pt>
              </c:numCache>
            </c:numRef>
          </c:val>
          <c:extLst>
            <c:ext xmlns:c16="http://schemas.microsoft.com/office/drawing/2014/chart" uri="{C3380CC4-5D6E-409C-BE32-E72D297353CC}">
              <c16:uniqueId val="{00000000-088B-4019-81B0-E0FA4F9B299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Sheet2!$A$4:$A$11</c:f>
              <c:strCache>
                <c:ptCount val="7"/>
                <c:pt idx="0">
                  <c:v>Sub-Saharan Africa</c:v>
                </c:pt>
                <c:pt idx="1">
                  <c:v>Europe</c:v>
                </c:pt>
                <c:pt idx="2">
                  <c:v>Asia</c:v>
                </c:pt>
                <c:pt idx="3">
                  <c:v>Middle East and North Africa</c:v>
                </c:pt>
                <c:pt idx="4">
                  <c:v>Australia and Oceania</c:v>
                </c:pt>
                <c:pt idx="5">
                  <c:v>Central America and the Caribbean</c:v>
                </c:pt>
                <c:pt idx="6">
                  <c:v>North America</c:v>
                </c:pt>
              </c:strCache>
            </c:strRef>
          </c:cat>
          <c:val>
            <c:numRef>
              <c:f>Sheet2!$B$4:$B$11</c:f>
              <c:numCache>
                <c:formatCode>#,##0_);\(#,##0\)</c:formatCode>
                <c:ptCount val="7"/>
                <c:pt idx="0">
                  <c:v>12183211.400000004</c:v>
                </c:pt>
                <c:pt idx="1">
                  <c:v>11082938.629999999</c:v>
                </c:pt>
                <c:pt idx="2">
                  <c:v>6113845.8699999992</c:v>
                </c:pt>
                <c:pt idx="3">
                  <c:v>5761191.8599999994</c:v>
                </c:pt>
                <c:pt idx="4">
                  <c:v>4722160.03</c:v>
                </c:pt>
                <c:pt idx="5">
                  <c:v>2846907.8500000006</c:v>
                </c:pt>
                <c:pt idx="6">
                  <c:v>1457942.76</c:v>
                </c:pt>
              </c:numCache>
            </c:numRef>
          </c:val>
          <c:extLst>
            <c:ext xmlns:c16="http://schemas.microsoft.com/office/drawing/2014/chart" uri="{C3380CC4-5D6E-409C-BE32-E72D297353CC}">
              <c16:uniqueId val="{00000000-00D4-443D-A583-C53830DCD394}"/>
            </c:ext>
          </c:extLst>
        </c:ser>
        <c:dLbls>
          <c:dLblPos val="outEnd"/>
          <c:showLegendKey val="0"/>
          <c:showVal val="1"/>
          <c:showCatName val="0"/>
          <c:showSerName val="0"/>
          <c:showPercent val="0"/>
          <c:showBubbleSize val="0"/>
        </c:dLbls>
        <c:gapWidth val="100"/>
        <c:overlap val="-24"/>
        <c:axId val="535259200"/>
        <c:axId val="535262080"/>
      </c:barChart>
      <c:catAx>
        <c:axId val="53525920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62080"/>
        <c:crosses val="autoZero"/>
        <c:auto val="1"/>
        <c:lblAlgn val="ctr"/>
        <c:lblOffset val="100"/>
        <c:noMultiLvlLbl val="0"/>
      </c:catAx>
      <c:valAx>
        <c:axId val="535262080"/>
        <c:scaling>
          <c:orientation val="minMax"/>
        </c:scaling>
        <c:delete val="1"/>
        <c:axPos val="l"/>
        <c:majorGridlines>
          <c:spPr>
            <a:ln w="9525" cap="flat" cmpd="sng" algn="ctr">
              <a:solidFill>
                <a:schemeClr val="lt1">
                  <a:lumMod val="95000"/>
                  <a:alpha val="10000"/>
                </a:schemeClr>
              </a:solidFill>
              <a:round/>
            </a:ln>
            <a:effectLst/>
          </c:spPr>
        </c:majorGridlines>
        <c:numFmt formatCode="#,##0_);\(#,##0\)" sourceLinked="1"/>
        <c:majorTickMark val="out"/>
        <c:minorTickMark val="none"/>
        <c:tickLblPos val="nextTo"/>
        <c:crossAx val="53525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Top Items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859731057712939E-3"/>
              <c:y val="-4.9327354260089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859731057712939E-3"/>
              <c:y val="-4.9327354260089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859731057712939E-3"/>
              <c:y val="-4.9327354260089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9"/>
            <c:invertIfNegative val="0"/>
            <c:bubble3D val="0"/>
            <c:extLst>
              <c:ext xmlns:c16="http://schemas.microsoft.com/office/drawing/2014/chart" uri="{C3380CC4-5D6E-409C-BE32-E72D297353CC}">
                <c16:uniqueId val="{00000000-AD32-4311-8D6D-5477D6957E70}"/>
              </c:ext>
            </c:extLst>
          </c:dPt>
          <c:dLbls>
            <c:dLbl>
              <c:idx val="9"/>
              <c:layout>
                <c:manualLayout>
                  <c:x val="-7.2859731057712939E-3"/>
                  <c:y val="-4.93273542600897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32-4311-8D6D-5477D6957E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Sheet2!$A$18:$A$28</c:f>
              <c:strCache>
                <c:ptCount val="10"/>
                <c:pt idx="0">
                  <c:v>Snacks</c:v>
                </c:pt>
                <c:pt idx="1">
                  <c:v>Beverages</c:v>
                </c:pt>
                <c:pt idx="2">
                  <c:v>Personal Care</c:v>
                </c:pt>
                <c:pt idx="3">
                  <c:v>Vegetables</c:v>
                </c:pt>
                <c:pt idx="4">
                  <c:v>Cereal</c:v>
                </c:pt>
                <c:pt idx="5">
                  <c:v>Baby Food</c:v>
                </c:pt>
                <c:pt idx="6">
                  <c:v>Clothes</c:v>
                </c:pt>
                <c:pt idx="7">
                  <c:v>Office Supplies</c:v>
                </c:pt>
                <c:pt idx="8">
                  <c:v>Household</c:v>
                </c:pt>
                <c:pt idx="9">
                  <c:v>Cosmetics</c:v>
                </c:pt>
              </c:strCache>
            </c:strRef>
          </c:cat>
          <c:val>
            <c:numRef>
              <c:f>Sheet2!$B$18:$B$28</c:f>
              <c:numCache>
                <c:formatCode>#,##0_);\(#,##0\)</c:formatCode>
                <c:ptCount val="10"/>
                <c:pt idx="0">
                  <c:v>751944.17999999993</c:v>
                </c:pt>
                <c:pt idx="1">
                  <c:v>888047.28</c:v>
                </c:pt>
                <c:pt idx="2">
                  <c:v>1220622.48</c:v>
                </c:pt>
                <c:pt idx="3">
                  <c:v>1265819.6300000001</c:v>
                </c:pt>
                <c:pt idx="4">
                  <c:v>2292443.4300000002</c:v>
                </c:pt>
                <c:pt idx="5">
                  <c:v>3886643.7</c:v>
                </c:pt>
                <c:pt idx="6">
                  <c:v>5233334.4000000004</c:v>
                </c:pt>
                <c:pt idx="7">
                  <c:v>5929583.75</c:v>
                </c:pt>
                <c:pt idx="8">
                  <c:v>7412605.7100000009</c:v>
                </c:pt>
                <c:pt idx="9">
                  <c:v>14556048.66</c:v>
                </c:pt>
              </c:numCache>
            </c:numRef>
          </c:val>
          <c:extLst>
            <c:ext xmlns:c16="http://schemas.microsoft.com/office/drawing/2014/chart" uri="{C3380CC4-5D6E-409C-BE32-E72D297353CC}">
              <c16:uniqueId val="{00000001-AD32-4311-8D6D-5477D6957E70}"/>
            </c:ext>
          </c:extLst>
        </c:ser>
        <c:dLbls>
          <c:dLblPos val="outEnd"/>
          <c:showLegendKey val="0"/>
          <c:showVal val="1"/>
          <c:showCatName val="0"/>
          <c:showSerName val="0"/>
          <c:showPercent val="0"/>
          <c:showBubbleSize val="0"/>
        </c:dLbls>
        <c:gapWidth val="115"/>
        <c:overlap val="-20"/>
        <c:axId val="566218392"/>
        <c:axId val="566207232"/>
      </c:barChart>
      <c:catAx>
        <c:axId val="566218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207232"/>
        <c:crosses val="autoZero"/>
        <c:auto val="1"/>
        <c:lblAlgn val="ctr"/>
        <c:lblOffset val="100"/>
        <c:noMultiLvlLbl val="0"/>
      </c:catAx>
      <c:valAx>
        <c:axId val="566207232"/>
        <c:scaling>
          <c:orientation val="minMax"/>
        </c:scaling>
        <c:delete val="1"/>
        <c:axPos val="b"/>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crossAx val="566218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V.2.xlsx]Sheet2!PivotTable4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Profit By Years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5.3511705685618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5.3511705685618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
              <c:y val="5.3511705685618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C1E6-4026-98B4-5322FFB9F0A1}"/>
              </c:ext>
            </c:extLst>
          </c:dPt>
          <c:dLbls>
            <c:dLbl>
              <c:idx val="7"/>
              <c:layout>
                <c:manualLayout>
                  <c:x val="0"/>
                  <c:y val="5.3511705685618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E6-4026-98B4-5322FFB9F0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Sheet2!$A$45:$A$53</c:f>
              <c:strCache>
                <c:ptCount val="8"/>
                <c:pt idx="0">
                  <c:v>2010</c:v>
                </c:pt>
                <c:pt idx="1">
                  <c:v>2011</c:v>
                </c:pt>
                <c:pt idx="2">
                  <c:v>2012</c:v>
                </c:pt>
                <c:pt idx="3">
                  <c:v>2013</c:v>
                </c:pt>
                <c:pt idx="4">
                  <c:v>2014</c:v>
                </c:pt>
                <c:pt idx="5">
                  <c:v>2015</c:v>
                </c:pt>
                <c:pt idx="6">
                  <c:v>2016</c:v>
                </c:pt>
                <c:pt idx="7">
                  <c:v>2017</c:v>
                </c:pt>
              </c:strCache>
            </c:strRef>
          </c:cat>
          <c:val>
            <c:numRef>
              <c:f>Sheet2!$B$45:$B$53</c:f>
              <c:numCache>
                <c:formatCode>#,##0_);\(#,##0\)</c:formatCode>
                <c:ptCount val="8"/>
                <c:pt idx="0">
                  <c:v>6629567.4299999997</c:v>
                </c:pt>
                <c:pt idx="1">
                  <c:v>2741008.2300000009</c:v>
                </c:pt>
                <c:pt idx="2">
                  <c:v>9213010.120000001</c:v>
                </c:pt>
                <c:pt idx="3">
                  <c:v>6715420.040000001</c:v>
                </c:pt>
                <c:pt idx="4">
                  <c:v>5879461.6799999997</c:v>
                </c:pt>
                <c:pt idx="5">
                  <c:v>3996539.44</c:v>
                </c:pt>
                <c:pt idx="6">
                  <c:v>4903838.0099999988</c:v>
                </c:pt>
                <c:pt idx="7">
                  <c:v>4089353.45</c:v>
                </c:pt>
              </c:numCache>
            </c:numRef>
          </c:val>
          <c:smooth val="0"/>
          <c:extLst>
            <c:ext xmlns:c16="http://schemas.microsoft.com/office/drawing/2014/chart" uri="{C3380CC4-5D6E-409C-BE32-E72D297353CC}">
              <c16:uniqueId val="{00000001-C1E6-4026-98B4-5322FFB9F0A1}"/>
            </c:ext>
          </c:extLst>
        </c:ser>
        <c:dLbls>
          <c:dLblPos val="r"/>
          <c:showLegendKey val="0"/>
          <c:showVal val="1"/>
          <c:showCatName val="0"/>
          <c:showSerName val="0"/>
          <c:showPercent val="0"/>
          <c:showBubbleSize val="0"/>
        </c:dLbls>
        <c:marker val="1"/>
        <c:smooth val="0"/>
        <c:axId val="543908008"/>
        <c:axId val="543911608"/>
      </c:lineChart>
      <c:catAx>
        <c:axId val="543908008"/>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911608"/>
        <c:crosses val="autoZero"/>
        <c:auto val="1"/>
        <c:lblAlgn val="ctr"/>
        <c:lblOffset val="100"/>
        <c:noMultiLvlLbl val="0"/>
      </c:catAx>
      <c:valAx>
        <c:axId val="543911608"/>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908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768350</xdr:colOff>
      <xdr:row>1</xdr:row>
      <xdr:rowOff>146050</xdr:rowOff>
    </xdr:from>
    <xdr:to>
      <xdr:col>4</xdr:col>
      <xdr:colOff>1270000</xdr:colOff>
      <xdr:row>16</xdr:row>
      <xdr:rowOff>76199</xdr:rowOff>
    </xdr:to>
    <xdr:graphicFrame macro="">
      <xdr:nvGraphicFramePr>
        <xdr:cNvPr id="2" name="Chart 1">
          <a:extLst>
            <a:ext uri="{FF2B5EF4-FFF2-40B4-BE49-F238E27FC236}">
              <a16:creationId xmlns:a16="http://schemas.microsoft.com/office/drawing/2014/main" id="{C45C43EA-FDAB-24FC-0C1F-D4EEB7EF2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701674</xdr:colOff>
      <xdr:row>17</xdr:row>
      <xdr:rowOff>25401</xdr:rowOff>
    </xdr:from>
    <xdr:to>
      <xdr:col>4</xdr:col>
      <xdr:colOff>882650</xdr:colOff>
      <xdr:row>31</xdr:row>
      <xdr:rowOff>101600</xdr:rowOff>
    </xdr:to>
    <xdr:graphicFrame macro="">
      <xdr:nvGraphicFramePr>
        <xdr:cNvPr id="3" name="Chart 2">
          <a:extLst>
            <a:ext uri="{FF2B5EF4-FFF2-40B4-BE49-F238E27FC236}">
              <a16:creationId xmlns:a16="http://schemas.microsoft.com/office/drawing/2014/main" id="{F5DE58FD-AD9B-E259-0A53-A5D665DE0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657225</xdr:colOff>
      <xdr:row>32</xdr:row>
      <xdr:rowOff>73025</xdr:rowOff>
    </xdr:from>
    <xdr:to>
      <xdr:col>4</xdr:col>
      <xdr:colOff>400050</xdr:colOff>
      <xdr:row>43</xdr:row>
      <xdr:rowOff>88900</xdr:rowOff>
    </xdr:to>
    <xdr:graphicFrame macro="">
      <xdr:nvGraphicFramePr>
        <xdr:cNvPr id="4" name="Chart 3">
          <a:extLst>
            <a:ext uri="{FF2B5EF4-FFF2-40B4-BE49-F238E27FC236}">
              <a16:creationId xmlns:a16="http://schemas.microsoft.com/office/drawing/2014/main" id="{BB1E2270-4A38-45E5-3BBE-C18A2F1A8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384174</xdr:colOff>
      <xdr:row>38</xdr:row>
      <xdr:rowOff>50800</xdr:rowOff>
    </xdr:from>
    <xdr:to>
      <xdr:col>9</xdr:col>
      <xdr:colOff>495300</xdr:colOff>
      <xdr:row>53</xdr:row>
      <xdr:rowOff>136525</xdr:rowOff>
    </xdr:to>
    <xdr:graphicFrame macro="">
      <xdr:nvGraphicFramePr>
        <xdr:cNvPr id="5" name="Chart 4">
          <a:extLst>
            <a:ext uri="{FF2B5EF4-FFF2-40B4-BE49-F238E27FC236}">
              <a16:creationId xmlns:a16="http://schemas.microsoft.com/office/drawing/2014/main" id="{6E224BEA-8F1E-AAF6-4E21-0B514F9BE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xdr:colOff>
      <xdr:row>56</xdr:row>
      <xdr:rowOff>53975</xdr:rowOff>
    </xdr:from>
    <xdr:to>
      <xdr:col>13</xdr:col>
      <xdr:colOff>406400</xdr:colOff>
      <xdr:row>71</xdr:row>
      <xdr:rowOff>34925</xdr:rowOff>
    </xdr:to>
    <xdr:graphicFrame macro="">
      <xdr:nvGraphicFramePr>
        <xdr:cNvPr id="6" name="Chart 5">
          <a:extLst>
            <a:ext uri="{FF2B5EF4-FFF2-40B4-BE49-F238E27FC236}">
              <a16:creationId xmlns:a16="http://schemas.microsoft.com/office/drawing/2014/main" id="{30512EB1-24FD-DECC-46F5-B63628CCF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1155700</xdr:colOff>
      <xdr:row>71</xdr:row>
      <xdr:rowOff>66675</xdr:rowOff>
    </xdr:from>
    <xdr:to>
      <xdr:col>11</xdr:col>
      <xdr:colOff>298450</xdr:colOff>
      <xdr:row>86</xdr:row>
      <xdr:rowOff>47625</xdr:rowOff>
    </xdr:to>
    <xdr:graphicFrame macro="">
      <xdr:nvGraphicFramePr>
        <xdr:cNvPr id="7" name="Chart 6">
          <a:extLst>
            <a:ext uri="{FF2B5EF4-FFF2-40B4-BE49-F238E27FC236}">
              <a16:creationId xmlns:a16="http://schemas.microsoft.com/office/drawing/2014/main" id="{675559CE-A42E-A8FD-CB81-D2AD2C016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107950</xdr:colOff>
      <xdr:row>2</xdr:row>
      <xdr:rowOff>12700</xdr:rowOff>
    </xdr:from>
    <xdr:to>
      <xdr:col>9</xdr:col>
      <xdr:colOff>336550</xdr:colOff>
      <xdr:row>15</xdr:row>
      <xdr:rowOff>142875</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3E584435-84A6-B2BC-54B8-487C105F8FD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89585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67633</xdr:colOff>
      <xdr:row>6</xdr:row>
      <xdr:rowOff>83868</xdr:rowOff>
    </xdr:from>
    <xdr:to>
      <xdr:col>11</xdr:col>
      <xdr:colOff>551132</xdr:colOff>
      <xdr:row>24</xdr:row>
      <xdr:rowOff>19843</xdr:rowOff>
    </xdr:to>
    <xdr:graphicFrame macro="">
      <xdr:nvGraphicFramePr>
        <xdr:cNvPr id="2" name="Chart 1">
          <a:extLst>
            <a:ext uri="{FF2B5EF4-FFF2-40B4-BE49-F238E27FC236}">
              <a16:creationId xmlns:a16="http://schemas.microsoft.com/office/drawing/2014/main" id="{AA6111F9-1556-4DA0-AFAA-BD4145D81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83867</xdr:colOff>
      <xdr:row>6</xdr:row>
      <xdr:rowOff>59905</xdr:rowOff>
    </xdr:from>
    <xdr:to>
      <xdr:col>21</xdr:col>
      <xdr:colOff>358310</xdr:colOff>
      <xdr:row>24</xdr:row>
      <xdr:rowOff>35943</xdr:rowOff>
    </xdr:to>
    <xdr:graphicFrame macro="">
      <xdr:nvGraphicFramePr>
        <xdr:cNvPr id="3" name="Chart 2">
          <a:extLst>
            <a:ext uri="{FF2B5EF4-FFF2-40B4-BE49-F238E27FC236}">
              <a16:creationId xmlns:a16="http://schemas.microsoft.com/office/drawing/2014/main" id="{2642DFCA-C253-4719-A787-DA50CEC78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9920</xdr:rowOff>
    </xdr:from>
    <xdr:to>
      <xdr:col>11</xdr:col>
      <xdr:colOff>551132</xdr:colOff>
      <xdr:row>44</xdr:row>
      <xdr:rowOff>59906</xdr:rowOff>
    </xdr:to>
    <xdr:graphicFrame macro="">
      <xdr:nvGraphicFramePr>
        <xdr:cNvPr id="4" name="Chart 3">
          <a:extLst>
            <a:ext uri="{FF2B5EF4-FFF2-40B4-BE49-F238E27FC236}">
              <a16:creationId xmlns:a16="http://schemas.microsoft.com/office/drawing/2014/main" id="{C5389A36-3E22-45A4-A86C-7871DF702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506015</xdr:colOff>
      <xdr:row>3</xdr:row>
      <xdr:rowOff>0</xdr:rowOff>
    </xdr:from>
    <xdr:ext cx="4087813" cy="264560"/>
    <xdr:sp macro="" textlink="">
      <xdr:nvSpPr>
        <xdr:cNvPr id="6" name="TextBox 5">
          <a:extLst>
            <a:ext uri="{FF2B5EF4-FFF2-40B4-BE49-F238E27FC236}">
              <a16:creationId xmlns:a16="http://schemas.microsoft.com/office/drawing/2014/main" id="{1D7F7F20-0244-6E10-E56E-05CF5B9FC74D}"/>
            </a:ext>
          </a:extLst>
        </xdr:cNvPr>
        <xdr:cNvSpPr txBox="1"/>
      </xdr:nvSpPr>
      <xdr:spPr>
        <a:xfrm>
          <a:off x="4742656" y="565547"/>
          <a:ext cx="40878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solidFill>
              <a:schemeClr val="bg1"/>
            </a:solidFill>
          </a:endParaRPr>
        </a:p>
      </xdr:txBody>
    </xdr:sp>
    <xdr:clientData/>
  </xdr:oneCellAnchor>
  <xdr:twoCellAnchor>
    <xdr:from>
      <xdr:col>12</xdr:col>
      <xdr:colOff>95848</xdr:colOff>
      <xdr:row>25</xdr:row>
      <xdr:rowOff>23962</xdr:rowOff>
    </xdr:from>
    <xdr:to>
      <xdr:col>21</xdr:col>
      <xdr:colOff>323492</xdr:colOff>
      <xdr:row>44</xdr:row>
      <xdr:rowOff>23965</xdr:rowOff>
    </xdr:to>
    <xdr:graphicFrame macro="">
      <xdr:nvGraphicFramePr>
        <xdr:cNvPr id="8" name="Chart 7">
          <a:extLst>
            <a:ext uri="{FF2B5EF4-FFF2-40B4-BE49-F238E27FC236}">
              <a16:creationId xmlns:a16="http://schemas.microsoft.com/office/drawing/2014/main" id="{CDA93F6C-2219-43FE-8CC1-30E3DD2DA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551132</xdr:colOff>
      <xdr:row>6</xdr:row>
      <xdr:rowOff>47924</xdr:rowOff>
    </xdr:from>
    <xdr:to>
      <xdr:col>31</xdr:col>
      <xdr:colOff>359434</xdr:colOff>
      <xdr:row>24</xdr:row>
      <xdr:rowOff>11980</xdr:rowOff>
    </xdr:to>
    <xdr:graphicFrame macro="">
      <xdr:nvGraphicFramePr>
        <xdr:cNvPr id="9" name="Chart 8">
          <a:extLst>
            <a:ext uri="{FF2B5EF4-FFF2-40B4-BE49-F238E27FC236}">
              <a16:creationId xmlns:a16="http://schemas.microsoft.com/office/drawing/2014/main" id="{DA92A56C-7896-4526-8E77-5EA8F4526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551132</xdr:colOff>
      <xdr:row>25</xdr:row>
      <xdr:rowOff>11980</xdr:rowOff>
    </xdr:from>
    <xdr:to>
      <xdr:col>31</xdr:col>
      <xdr:colOff>359434</xdr:colOff>
      <xdr:row>43</xdr:row>
      <xdr:rowOff>155755</xdr:rowOff>
    </xdr:to>
    <xdr:graphicFrame macro="">
      <xdr:nvGraphicFramePr>
        <xdr:cNvPr id="11" name="Chart 10">
          <a:extLst>
            <a:ext uri="{FF2B5EF4-FFF2-40B4-BE49-F238E27FC236}">
              <a16:creationId xmlns:a16="http://schemas.microsoft.com/office/drawing/2014/main" id="{EB197874-2B80-494D-918C-1509EC932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35941</xdr:colOff>
      <xdr:row>8</xdr:row>
      <xdr:rowOff>35944</xdr:rowOff>
    </xdr:from>
    <xdr:to>
      <xdr:col>35</xdr:col>
      <xdr:colOff>575093</xdr:colOff>
      <xdr:row>41</xdr:row>
      <xdr:rowOff>23962</xdr:rowOff>
    </xdr:to>
    <mc:AlternateContent xmlns:mc="http://schemas.openxmlformats.org/markup-compatibility/2006" xmlns:a14="http://schemas.microsoft.com/office/drawing/2010/main">
      <mc:Choice Requires="a14">
        <xdr:graphicFrame macro="">
          <xdr:nvGraphicFramePr>
            <xdr:cNvPr id="13" name="Country 1">
              <a:extLst>
                <a:ext uri="{FF2B5EF4-FFF2-40B4-BE49-F238E27FC236}">
                  <a16:creationId xmlns:a16="http://schemas.microsoft.com/office/drawing/2014/main" id="{258ABF09-21DA-4D96-8C91-7CEFCBE7EDD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9589149" y="2408208"/>
              <a:ext cx="2372265" cy="591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85.701275347223" createdVersion="8" refreshedVersion="8" minRefreshableVersion="3" recordCount="100" xr:uid="{AA5B98B5-53D6-476F-AB58-89D2BC0F1902}">
  <cacheSource type="worksheet">
    <worksheetSource name="Table1"/>
  </cacheSource>
  <cacheFields count="19">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ount="2">
        <s v="Offline"/>
        <s v="Online"/>
      </sharedItems>
    </cacheField>
    <cacheField name="Order Date" numFmtId="14">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5"/>
    </cacheField>
    <cacheField name="Order ID" numFmtId="0">
      <sharedItems containsSemiMixedTypes="0" containsString="0" containsNumber="1" containsInteger="1" minValue="114606559" maxValue="994022214"/>
    </cacheField>
    <cacheField name="Ship Date" numFmtId="14">
      <sharedItems containsSemiMixedTypes="0" containsNonDate="0" containsDate="1" containsString="0" minDate="2010-02-25T00:00:00" maxDate="2017-06-18T00:00:00" count="99">
        <d v="2010-06-27T00:00:00"/>
        <d v="2012-09-15T00:00:00"/>
        <d v="2014-05-08T00:00:00"/>
        <d v="2014-07-05T00:00:00"/>
        <d v="2013-02-06T00:00:00"/>
        <d v="2015-02-21T00:00:00"/>
        <d v="2011-04-27T00:00:00"/>
        <d v="2012-07-27T00:00:00"/>
        <d v="2015-08-25T00:00:00"/>
        <d v="2014-05-30T00:00:00"/>
        <d v="2011-07-12T00:00:00"/>
        <d v="2014-08-19T00:00:00"/>
        <d v="2017-03-01T00:00:00"/>
        <d v="2017-02-13T00:00:00"/>
        <d v="2014-02-23T00:00:00"/>
        <d v="2012-06-03T00:00:00"/>
        <d v="2016-12-18T00:00:00"/>
        <d v="2015-04-18T00:00:00"/>
        <d v="2011-01-20T00:00:00"/>
        <d v="2012-09-11T00:00:00"/>
        <d v="2014-06-28T00:00:00"/>
        <d v="2015-09-03T00:00:00"/>
        <d v="2016-07-26T00:00:00"/>
        <d v="2014-10-04T00:00:00"/>
        <d v="2016-05-10T00:00:00"/>
        <d v="2017-06-05T00:00:00"/>
        <d v="2014-11-10T00:00:00"/>
        <d v="2010-05-10T00:00:00"/>
        <d v="2014-07-30T00:00:00"/>
        <d v="2012-06-09T00:00:00"/>
        <d v="2012-10-20T00:00:00"/>
        <d v="2014-01-28T00:00:00"/>
        <d v="2015-11-25T00:00:00"/>
        <d v="2015-03-01T00:00:00"/>
        <d v="2017-02-25T00:00:00"/>
        <d v="2017-05-21T00:00:00"/>
        <d v="2011-12-03T00:00:00"/>
        <d v="2017-01-23T00:00:00"/>
        <d v="2012-05-08T00:00:00"/>
        <d v="2012-02-28T00:00:00"/>
        <d v="2017-03-28T00:00:00"/>
        <d v="2010-02-25T00:00:00"/>
        <d v="2012-06-08T00:00:00"/>
        <d v="2012-11-10T00:00:00"/>
        <d v="2015-11-18T00:00:00"/>
        <d v="2016-04-29T00:00:00"/>
        <d v="2016-12-31T00:00:00"/>
        <d v="2011-01-31T00:00:00"/>
        <d v="2014-11-14T00:00:00"/>
        <d v="2012-01-13T00:00:00"/>
        <d v="2010-03-18T00:00:00"/>
        <d v="2013-09-18T00:00:00"/>
        <d v="2013-03-28T00:00:00"/>
        <d v="2012-01-07T00:00:00"/>
        <d v="2013-10-24T00:00:00"/>
        <d v="2012-06-27T00:00:00"/>
        <d v="2010-08-01T00:00:00"/>
        <d v="2015-03-02T00:00:00"/>
        <d v="2012-02-14T00:00:00"/>
        <d v="2014-04-19T00:00:00"/>
        <d v="2013-07-02T00:00:00"/>
        <d v="2013-07-01T00:00:00"/>
        <d v="2011-11-15T00:00:00"/>
        <d v="2010-11-17T00:00:00"/>
        <d v="2013-11-16T00:00:00"/>
        <d v="2013-11-25T00:00:00"/>
        <d v="2012-07-09T00:00:00"/>
        <d v="2016-09-07T00:00:00"/>
        <d v="2015-05-28T00:00:00"/>
        <d v="2013-05-20T00:00:00"/>
        <d v="2015-09-30T00:00:00"/>
        <d v="2011-07-15T00:00:00"/>
        <d v="2017-06-17T00:00:00"/>
        <d v="2013-08-16T00:00:00"/>
        <d v="2014-12-12T00:00:00"/>
        <d v="2014-11-15T00:00:00"/>
        <d v="2011-10-23T00:00:00"/>
        <d v="2012-06-02T00:00:00"/>
        <d v="2013-08-07T00:00:00"/>
        <d v="2012-11-30T00:00:00"/>
        <d v="2012-10-08T00:00:00"/>
        <d v="2016-12-08T00:00:00"/>
        <d v="2011-01-05T00:00:00"/>
        <d v="2012-04-07T00:00:00"/>
        <d v="2012-03-20T00:00:00"/>
        <d v="2011-01-21T00:00:00"/>
        <d v="2014-03-20T00:00:00"/>
        <d v="2012-05-18T00:00:00"/>
        <d v="2016-11-25T00:00:00"/>
        <d v="2016-12-14T00:00:00"/>
        <d v="2014-07-11T00:00:00"/>
        <d v="2012-07-24T00:00:00"/>
        <d v="2010-12-25T00:00:00"/>
        <d v="2011-03-21T00:00:00"/>
        <d v="2011-09-03T00:00:00"/>
        <d v="2011-12-28T00:00:00"/>
        <d v="2016-06-29T00:00:00"/>
        <d v="2015-08-08T00:00:00"/>
        <d v="2012-02-15T00:00:00"/>
      </sharedItems>
      <fieldGroup par="18"/>
    </cacheField>
    <cacheField name="Units Sold" numFmtId="164">
      <sharedItems containsSemiMixedTypes="0" containsString="0" containsNumber="1" containsInteger="1" minValue="124" maxValue="9925"/>
    </cacheField>
    <cacheField name="Unit Price" numFmtId="164">
      <sharedItems containsSemiMixedTypes="0" containsString="0" containsNumber="1" minValue="9.33" maxValue="668.27"/>
    </cacheField>
    <cacheField name="Unit Cost" numFmtId="164">
      <sharedItems containsSemiMixedTypes="0" containsString="0" containsNumber="1" minValue="6.92" maxValue="524.96"/>
    </cacheField>
    <cacheField name="Total Revenue" numFmtId="164">
      <sharedItems containsSemiMixedTypes="0" containsString="0" containsNumber="1" minValue="4870.26" maxValue="5997054.9800000004" count="100">
        <n v="2533654"/>
        <n v="576782.80000000005"/>
        <n v="1158502.5900000001"/>
        <n v="75591.66"/>
        <n v="3296425.02"/>
        <n v="759202.72"/>
        <n v="2798046.49"/>
        <n v="1245112.92"/>
        <n v="496101.1"/>
        <n v="1356180.1"/>
        <n v="19103.439999999999"/>
        <n v="455479.03999999998"/>
        <n v="902980.64"/>
        <n v="5997054.9800000004"/>
        <n v="400558.73"/>
        <n v="182825.44"/>
        <n v="3039414.4"/>
        <n v="257653.5"/>
        <n v="2559474.1"/>
        <n v="2492526.12"/>
        <n v="1901836"/>
        <n v="324971.44"/>
        <n v="339490.5"/>
        <n v="20404.71"/>
        <n v="414371.1"/>
        <n v="793518"/>
        <n v="50363.34"/>
        <n v="54319.26"/>
        <n v="243133.8"/>
        <n v="1583799.9"/>
        <n v="3786589.2"/>
        <n v="173676.25"/>
        <n v="1904138.04"/>
        <n v="5513227.5"/>
        <n v="1117953.6599999999"/>
        <n v="523807.57"/>
        <n v="35304.720000000001"/>
        <n v="2011149.63"/>
        <n v="4368316.68"/>
        <n v="2596374.27"/>
        <n v="246415.95"/>
        <n v="3162704.8"/>
        <n v="435466.9"/>
        <n v="26344.26"/>
        <n v="648030.4"/>
        <n v="197883.4"/>
        <n v="3876652.4"/>
        <n v="22312.29"/>
        <n v="856973.76"/>
        <n v="824431.86"/>
        <n v="247956.32"/>
        <n v="89623.98"/>
        <n v="835759.1"/>
        <n v="2251232.9700000002"/>
        <n v="71253.210000000006"/>
        <n v="380512.96"/>
        <n v="1082418.3999999999"/>
        <n v="1244708.3999999999"/>
        <n v="188452.14"/>
        <n v="3154398"/>
        <n v="140287.4"/>
        <n v="1212580"/>
        <n v="3593376.78"/>
        <n v="668356.48"/>
        <n v="745426"/>
        <n v="1957344.4"/>
        <n v="707454.88"/>
        <n v="600821.43999999994"/>
        <n v="5396577.2699999996"/>
        <n v="802333.76"/>
        <n v="3262562.1"/>
        <n v="6279.09"/>
        <n v="272410.45"/>
        <n v="1780539.2"/>
        <n v="4324782.4000000004"/>
        <n v="4647149.58"/>
        <n v="445033.55"/>
        <n v="574951.92000000004"/>
        <n v="2198981.92"/>
        <n v="4220728.8"/>
        <n v="3015902.51"/>
        <n v="861563.52"/>
        <n v="2836990.8"/>
        <n v="623289.30000000005"/>
        <n v="994765.42"/>
        <n v="524870.06000000006"/>
        <n v="418936.05"/>
        <n v="1419101.52"/>
        <n v="4870.26"/>
        <n v="221117"/>
        <n v="617347.07999999996"/>
        <n v="445508.05"/>
        <n v="1316095.4099999999"/>
        <n v="3458252"/>
        <n v="387002.2"/>
        <n v="97040.639999999999"/>
        <n v="58471.11"/>
        <n v="228779.1"/>
        <n v="471336.91"/>
        <n v="3586605.09"/>
      </sharedItems>
    </cacheField>
    <cacheField name="Total Cost" numFmtId="164">
      <sharedItems containsSemiMixedTypes="0" containsString="0" containsNumber="1" minValue="3612.24" maxValue="4509793.96"/>
    </cacheField>
    <cacheField name="Total Ptofit" numFmtId="164">
      <sharedItems containsSemiMixedTypes="0" containsString="0" containsNumber="1" minValue="1258.0200000000004" maxValue="1719922.0400000005"/>
    </cacheField>
    <cacheField name="Months (Order Date)" numFmtId="0" databaseField="0">
      <fieldGroup base="4">
        <rangePr groupBy="months" startDate="2010-02-02T00:00:00" endDate="2017-05-23T00:00:00"/>
        <groupItems count="14">
          <s v="&lt;2/2/2010"/>
          <s v="Jan"/>
          <s v="Feb"/>
          <s v="Mar"/>
          <s v="Apr"/>
          <s v="May"/>
          <s v="Jun"/>
          <s v="Jul"/>
          <s v="Aug"/>
          <s v="Sep"/>
          <s v="Oct"/>
          <s v="Nov"/>
          <s v="Dec"/>
          <s v="&gt;5/23/2017"/>
        </groupItems>
      </fieldGroup>
    </cacheField>
    <cacheField name="Quarters (Order Date)" numFmtId="0" databaseField="0">
      <fieldGroup base="4">
        <rangePr groupBy="quarters" startDate="2010-02-02T00:00:00" endDate="2017-05-23T00:00:00"/>
        <groupItems count="6">
          <s v="&lt;2/2/2010"/>
          <s v="Qtr1"/>
          <s v="Qtr2"/>
          <s v="Qtr3"/>
          <s v="Qtr4"/>
          <s v="&gt;5/23/2017"/>
        </groupItems>
      </fieldGroup>
    </cacheField>
    <cacheField name="Years (Order Date)" numFmtId="0" databaseField="0">
      <fieldGroup base="4">
        <rangePr groupBy="years" startDate="2010-02-02T00:00:00" endDate="2017-05-23T00:00:00"/>
        <groupItems count="10">
          <s v="&lt;2/2/2010"/>
          <s v="2010"/>
          <s v="2011"/>
          <s v="2012"/>
          <s v="2013"/>
          <s v="2014"/>
          <s v="2015"/>
          <s v="2016"/>
          <s v="2017"/>
          <s v="&gt;5/23/2017"/>
        </groupItems>
      </fieldGroup>
    </cacheField>
    <cacheField name="Months (Ship Date)" numFmtId="0" databaseField="0">
      <fieldGroup base="6">
        <rangePr groupBy="months" startDate="2010-02-25T00:00:00" endDate="2017-06-18T00:00:00"/>
        <groupItems count="14">
          <s v="&lt;2/25/2010"/>
          <s v="Jan"/>
          <s v="Feb"/>
          <s v="Mar"/>
          <s v="Apr"/>
          <s v="May"/>
          <s v="Jun"/>
          <s v="Jul"/>
          <s v="Aug"/>
          <s v="Sep"/>
          <s v="Oct"/>
          <s v="Nov"/>
          <s v="Dec"/>
          <s v="&gt;6/18/2017"/>
        </groupItems>
      </fieldGroup>
    </cacheField>
    <cacheField name="Quarters (Ship Date)" numFmtId="0" databaseField="0">
      <fieldGroup base="6">
        <rangePr groupBy="quarters" startDate="2010-02-25T00:00:00" endDate="2017-06-18T00:00:00"/>
        <groupItems count="6">
          <s v="&lt;2/25/2010"/>
          <s v="Qtr1"/>
          <s v="Qtr2"/>
          <s v="Qtr3"/>
          <s v="Qtr4"/>
          <s v="&gt;6/18/2017"/>
        </groupItems>
      </fieldGroup>
    </cacheField>
    <cacheField name="Years (Ship Date)" numFmtId="0" databaseField="0">
      <fieldGroup base="6">
        <rangePr groupBy="years" startDate="2010-02-25T00:00:00" endDate="2017-06-18T00:00:00"/>
        <groupItems count="10">
          <s v="&lt;2/25/2010"/>
          <s v="2010"/>
          <s v="2011"/>
          <s v="2012"/>
          <s v="2013"/>
          <s v="2014"/>
          <s v="2015"/>
          <s v="2016"/>
          <s v="2017"/>
          <s v="&gt;6/18/2017"/>
        </groupItems>
      </fieldGroup>
    </cacheField>
  </cacheFields>
  <extLst>
    <ext xmlns:x14="http://schemas.microsoft.com/office/spreadsheetml/2009/9/main" uri="{725AE2AE-9491-48be-B2B4-4EB974FC3084}">
      <x14:pivotCacheDefinition pivotCacheId="482564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n v="669165933"/>
    <x v="0"/>
    <n v="9925"/>
    <n v="255.28"/>
    <n v="159.41999999999999"/>
    <x v="0"/>
    <n v="1582243.5"/>
    <n v="951410.5"/>
  </r>
  <r>
    <x v="1"/>
    <x v="1"/>
    <x v="1"/>
    <x v="1"/>
    <x v="1"/>
    <n v="963881480"/>
    <x v="1"/>
    <n v="2804"/>
    <n v="205.7"/>
    <n v="117.11"/>
    <x v="1"/>
    <n v="328376.44"/>
    <n v="248406.36000000004"/>
  </r>
  <r>
    <x v="2"/>
    <x v="2"/>
    <x v="2"/>
    <x v="0"/>
    <x v="2"/>
    <n v="341417157"/>
    <x v="2"/>
    <n v="1779"/>
    <n v="651.21"/>
    <n v="524.96"/>
    <x v="2"/>
    <n v="933903.84"/>
    <n v="224598.75000000012"/>
  </r>
  <r>
    <x v="3"/>
    <x v="3"/>
    <x v="3"/>
    <x v="1"/>
    <x v="3"/>
    <n v="514321792"/>
    <x v="3"/>
    <n v="8102"/>
    <n v="9.33"/>
    <n v="6.92"/>
    <x v="3"/>
    <n v="56065.84"/>
    <n v="19525.820000000007"/>
  </r>
  <r>
    <x v="3"/>
    <x v="4"/>
    <x v="2"/>
    <x v="0"/>
    <x v="4"/>
    <n v="115456712"/>
    <x v="4"/>
    <n v="5062"/>
    <n v="651.21"/>
    <n v="524.96"/>
    <x v="4"/>
    <n v="2657347.52"/>
    <n v="639077.5"/>
  </r>
  <r>
    <x v="0"/>
    <x v="5"/>
    <x v="0"/>
    <x v="1"/>
    <x v="5"/>
    <n v="547995746"/>
    <x v="5"/>
    <n v="2974"/>
    <n v="255.28"/>
    <n v="159.41999999999999"/>
    <x v="5"/>
    <n v="474115.08"/>
    <n v="285087.63999999996"/>
  </r>
  <r>
    <x v="3"/>
    <x v="6"/>
    <x v="4"/>
    <x v="0"/>
    <x v="6"/>
    <n v="135425221"/>
    <x v="6"/>
    <n v="4187"/>
    <n v="668.27"/>
    <n v="502.54"/>
    <x v="6"/>
    <n v="2104134.98"/>
    <n v="693911.51000000024"/>
  </r>
  <r>
    <x v="3"/>
    <x v="7"/>
    <x v="5"/>
    <x v="1"/>
    <x v="7"/>
    <n v="871543967"/>
    <x v="7"/>
    <n v="8082"/>
    <n v="154.06"/>
    <n v="90.93"/>
    <x v="7"/>
    <n v="734896.26"/>
    <n v="510216.65999999992"/>
  </r>
  <r>
    <x v="3"/>
    <x v="8"/>
    <x v="6"/>
    <x v="0"/>
    <x v="8"/>
    <n v="770463311"/>
    <x v="8"/>
    <n v="6070"/>
    <n v="81.73"/>
    <n v="56.67"/>
    <x v="8"/>
    <n v="343986.9"/>
    <n v="152114.19999999995"/>
  </r>
  <r>
    <x v="3"/>
    <x v="9"/>
    <x v="1"/>
    <x v="1"/>
    <x v="9"/>
    <n v="616607081"/>
    <x v="9"/>
    <n v="6593"/>
    <n v="205.7"/>
    <n v="117.11"/>
    <x v="9"/>
    <n v="772106.23"/>
    <n v="584073.87000000011"/>
  </r>
  <r>
    <x v="4"/>
    <x v="10"/>
    <x v="5"/>
    <x v="1"/>
    <x v="10"/>
    <n v="814711606"/>
    <x v="10"/>
    <n v="124"/>
    <n v="154.06"/>
    <n v="90.93"/>
    <x v="10"/>
    <n v="11275.32"/>
    <n v="7828.119999999999"/>
  </r>
  <r>
    <x v="3"/>
    <x v="11"/>
    <x v="7"/>
    <x v="0"/>
    <x v="11"/>
    <n v="939825713"/>
    <x v="11"/>
    <n v="4168"/>
    <n v="109.28"/>
    <n v="35.840000000000003"/>
    <x v="11"/>
    <n v="149381.12"/>
    <n v="306097.91999999998"/>
  </r>
  <r>
    <x v="4"/>
    <x v="12"/>
    <x v="7"/>
    <x v="1"/>
    <x v="12"/>
    <n v="187310731"/>
    <x v="12"/>
    <n v="8263"/>
    <n v="109.28"/>
    <n v="35.840000000000003"/>
    <x v="12"/>
    <n v="296145.91999999998"/>
    <n v="606834.72"/>
  </r>
  <r>
    <x v="1"/>
    <x v="13"/>
    <x v="4"/>
    <x v="0"/>
    <x v="13"/>
    <n v="522840487"/>
    <x v="13"/>
    <n v="8974"/>
    <n v="668.27"/>
    <n v="502.54"/>
    <x v="13"/>
    <n v="4509793.96"/>
    <n v="1487261.0200000005"/>
  </r>
  <r>
    <x v="4"/>
    <x v="14"/>
    <x v="6"/>
    <x v="0"/>
    <x v="14"/>
    <n v="832401311"/>
    <x v="14"/>
    <n v="4901"/>
    <n v="81.73"/>
    <n v="56.67"/>
    <x v="14"/>
    <n v="277739.67"/>
    <n v="122819.06"/>
  </r>
  <r>
    <x v="2"/>
    <x v="15"/>
    <x v="7"/>
    <x v="1"/>
    <x v="15"/>
    <n v="972292029"/>
    <x v="15"/>
    <n v="1673"/>
    <n v="109.28"/>
    <n v="35.840000000000003"/>
    <x v="15"/>
    <n v="59960.32"/>
    <n v="122865.12"/>
  </r>
  <r>
    <x v="4"/>
    <x v="16"/>
    <x v="8"/>
    <x v="0"/>
    <x v="16"/>
    <n v="419123971"/>
    <x v="16"/>
    <n v="6952"/>
    <n v="437.2"/>
    <n v="263.33"/>
    <x v="16"/>
    <n v="1830670.16"/>
    <n v="1208744.24"/>
  </r>
  <r>
    <x v="3"/>
    <x v="17"/>
    <x v="9"/>
    <x v="0"/>
    <x v="17"/>
    <n v="519820964"/>
    <x v="17"/>
    <n v="5430"/>
    <n v="47.45"/>
    <n v="31.79"/>
    <x v="17"/>
    <n v="172619.7"/>
    <n v="85033.799999999988"/>
  </r>
  <r>
    <x v="4"/>
    <x v="18"/>
    <x v="4"/>
    <x v="0"/>
    <x v="18"/>
    <n v="441619336"/>
    <x v="18"/>
    <n v="3830"/>
    <n v="668.27"/>
    <n v="502.54"/>
    <x v="18"/>
    <n v="1924728.2"/>
    <n v="634745.90000000014"/>
  </r>
  <r>
    <x v="0"/>
    <x v="19"/>
    <x v="10"/>
    <x v="1"/>
    <x v="19"/>
    <n v="322067916"/>
    <x v="19"/>
    <n v="5908"/>
    <n v="421.89"/>
    <n v="364.69"/>
    <x v="19"/>
    <n v="2154588.52"/>
    <n v="337937.60000000009"/>
  </r>
  <r>
    <x v="2"/>
    <x v="20"/>
    <x v="0"/>
    <x v="1"/>
    <x v="20"/>
    <n v="819028031"/>
    <x v="20"/>
    <n v="7450"/>
    <n v="255.28"/>
    <n v="159.41999999999999"/>
    <x v="20"/>
    <n v="1187679"/>
    <n v="714157"/>
  </r>
  <r>
    <x v="2"/>
    <x v="21"/>
    <x v="0"/>
    <x v="1"/>
    <x v="21"/>
    <n v="860673511"/>
    <x v="21"/>
    <n v="1273"/>
    <n v="255.28"/>
    <n v="159.41999999999999"/>
    <x v="21"/>
    <n v="202941.66"/>
    <n v="122029.78"/>
  </r>
  <r>
    <x v="1"/>
    <x v="13"/>
    <x v="11"/>
    <x v="1"/>
    <x v="22"/>
    <n v="795490682"/>
    <x v="22"/>
    <n v="2225"/>
    <n v="152.58000000000001"/>
    <n v="97.44"/>
    <x v="22"/>
    <n v="216804"/>
    <n v="122686.5"/>
  </r>
  <r>
    <x v="0"/>
    <x v="22"/>
    <x v="3"/>
    <x v="1"/>
    <x v="23"/>
    <n v="142278373"/>
    <x v="23"/>
    <n v="2187"/>
    <n v="9.33"/>
    <n v="6.92"/>
    <x v="23"/>
    <n v="15134.04"/>
    <n v="5270.6699999999983"/>
  </r>
  <r>
    <x v="2"/>
    <x v="23"/>
    <x v="6"/>
    <x v="1"/>
    <x v="24"/>
    <n v="740147912"/>
    <x v="24"/>
    <n v="5070"/>
    <n v="81.73"/>
    <n v="56.67"/>
    <x v="24"/>
    <n v="287316.90000000002"/>
    <n v="127054.19999999995"/>
  </r>
  <r>
    <x v="2"/>
    <x v="24"/>
    <x v="8"/>
    <x v="1"/>
    <x v="25"/>
    <n v="898523128"/>
    <x v="25"/>
    <n v="1815"/>
    <n v="437.2"/>
    <n v="263.33"/>
    <x v="25"/>
    <n v="477943.95"/>
    <n v="315574.05"/>
  </r>
  <r>
    <x v="0"/>
    <x v="25"/>
    <x v="3"/>
    <x v="1"/>
    <x v="26"/>
    <n v="347140347"/>
    <x v="26"/>
    <n v="5398"/>
    <n v="9.33"/>
    <n v="6.92"/>
    <x v="26"/>
    <n v="37354.160000000003"/>
    <n v="13009.179999999993"/>
  </r>
  <r>
    <x v="3"/>
    <x v="26"/>
    <x v="3"/>
    <x v="1"/>
    <x v="27"/>
    <n v="686048400"/>
    <x v="27"/>
    <n v="5822"/>
    <n v="9.33"/>
    <n v="6.92"/>
    <x v="27"/>
    <n v="40288.239999999998"/>
    <n v="14031.020000000004"/>
  </r>
  <r>
    <x v="2"/>
    <x v="20"/>
    <x v="9"/>
    <x v="0"/>
    <x v="28"/>
    <n v="435608613"/>
    <x v="28"/>
    <n v="5124"/>
    <n v="47.45"/>
    <n v="31.79"/>
    <x v="28"/>
    <n v="162891.96"/>
    <n v="80241.84"/>
  </r>
  <r>
    <x v="3"/>
    <x v="27"/>
    <x v="4"/>
    <x v="0"/>
    <x v="29"/>
    <n v="886494815"/>
    <x v="29"/>
    <n v="2370"/>
    <n v="668.27"/>
    <n v="502.54"/>
    <x v="29"/>
    <n v="1191019.8"/>
    <n v="392780.09999999986"/>
  </r>
  <r>
    <x v="2"/>
    <x v="28"/>
    <x v="8"/>
    <x v="0"/>
    <x v="30"/>
    <n v="249693334"/>
    <x v="30"/>
    <n v="8661"/>
    <n v="437.2"/>
    <n v="263.33"/>
    <x v="30"/>
    <n v="2280701.13"/>
    <n v="1505888.0700000003"/>
  </r>
  <r>
    <x v="3"/>
    <x v="29"/>
    <x v="6"/>
    <x v="0"/>
    <x v="31"/>
    <n v="406502997"/>
    <x v="31"/>
    <n v="2125"/>
    <n v="81.73"/>
    <n v="56.67"/>
    <x v="31"/>
    <n v="120423.75"/>
    <n v="53252.5"/>
  </r>
  <r>
    <x v="0"/>
    <x v="30"/>
    <x v="2"/>
    <x v="1"/>
    <x v="32"/>
    <n v="158535134"/>
    <x v="32"/>
    <n v="2924"/>
    <n v="651.21"/>
    <n v="524.96"/>
    <x v="32"/>
    <n v="1534983.04"/>
    <n v="369155"/>
  </r>
  <r>
    <x v="4"/>
    <x v="31"/>
    <x v="4"/>
    <x v="0"/>
    <x v="33"/>
    <n v="177713572"/>
    <x v="33"/>
    <n v="8250"/>
    <n v="668.27"/>
    <n v="502.54"/>
    <x v="33"/>
    <n v="4145955"/>
    <n v="1367272.5"/>
  </r>
  <r>
    <x v="3"/>
    <x v="32"/>
    <x v="11"/>
    <x v="1"/>
    <x v="34"/>
    <n v="756274640"/>
    <x v="34"/>
    <n v="7327"/>
    <n v="152.58000000000001"/>
    <n v="97.44"/>
    <x v="34"/>
    <n v="713942.88"/>
    <n v="404010.77999999991"/>
  </r>
  <r>
    <x v="1"/>
    <x v="33"/>
    <x v="6"/>
    <x v="0"/>
    <x v="35"/>
    <n v="456767165"/>
    <x v="35"/>
    <n v="6409"/>
    <n v="81.73"/>
    <n v="56.67"/>
    <x v="35"/>
    <n v="363198.03"/>
    <n v="160609.53999999998"/>
  </r>
  <r>
    <x v="5"/>
    <x v="34"/>
    <x v="3"/>
    <x v="1"/>
    <x v="36"/>
    <n v="162052476"/>
    <x v="36"/>
    <n v="3784"/>
    <n v="9.33"/>
    <n v="6.92"/>
    <x v="36"/>
    <n v="26185.279999999999"/>
    <n v="9119.4400000000023"/>
  </r>
  <r>
    <x v="3"/>
    <x v="27"/>
    <x v="10"/>
    <x v="1"/>
    <x v="37"/>
    <n v="825304400"/>
    <x v="37"/>
    <n v="4767"/>
    <n v="421.89"/>
    <n v="364.69"/>
    <x v="37"/>
    <n v="1738477.23"/>
    <n v="272672.39999999991"/>
  </r>
  <r>
    <x v="4"/>
    <x v="35"/>
    <x v="2"/>
    <x v="1"/>
    <x v="38"/>
    <n v="320009267"/>
    <x v="38"/>
    <n v="6708"/>
    <n v="651.21"/>
    <n v="524.96"/>
    <x v="38"/>
    <n v="3521431.68"/>
    <n v="846884.99999999953"/>
  </r>
  <r>
    <x v="2"/>
    <x v="15"/>
    <x v="2"/>
    <x v="1"/>
    <x v="39"/>
    <n v="189965903"/>
    <x v="39"/>
    <n v="3987"/>
    <n v="651.21"/>
    <n v="524.96"/>
    <x v="39"/>
    <n v="2093015.52"/>
    <n v="503358.75"/>
  </r>
  <r>
    <x v="3"/>
    <x v="36"/>
    <x v="6"/>
    <x v="1"/>
    <x v="40"/>
    <n v="699285638"/>
    <x v="40"/>
    <n v="3015"/>
    <n v="81.73"/>
    <n v="56.67"/>
    <x v="40"/>
    <n v="170860.05"/>
    <n v="75555.900000000023"/>
  </r>
  <r>
    <x v="5"/>
    <x v="37"/>
    <x v="8"/>
    <x v="1"/>
    <x v="41"/>
    <n v="382392299"/>
    <x v="41"/>
    <n v="7234"/>
    <n v="437.2"/>
    <n v="263.33"/>
    <x v="41"/>
    <n v="1904929.22"/>
    <n v="1257775.5799999998"/>
  </r>
  <r>
    <x v="3"/>
    <x v="27"/>
    <x v="1"/>
    <x v="0"/>
    <x v="42"/>
    <n v="994022214"/>
    <x v="42"/>
    <n v="2117"/>
    <n v="205.7"/>
    <n v="117.11"/>
    <x v="42"/>
    <n v="247921.87"/>
    <n v="187545.03000000003"/>
  </r>
  <r>
    <x v="2"/>
    <x v="38"/>
    <x v="5"/>
    <x v="1"/>
    <x v="43"/>
    <n v="759224212"/>
    <x v="43"/>
    <n v="171"/>
    <n v="154.06"/>
    <n v="90.93"/>
    <x v="43"/>
    <n v="15549.03"/>
    <n v="10795.229999999998"/>
  </r>
  <r>
    <x v="4"/>
    <x v="31"/>
    <x v="7"/>
    <x v="1"/>
    <x v="44"/>
    <n v="223359620"/>
    <x v="44"/>
    <n v="5930"/>
    <n v="109.28"/>
    <n v="35.840000000000003"/>
    <x v="44"/>
    <n v="212531.20000000001"/>
    <n v="435499.2"/>
  </r>
  <r>
    <x v="3"/>
    <x v="39"/>
    <x v="1"/>
    <x v="0"/>
    <x v="45"/>
    <n v="902102267"/>
    <x v="45"/>
    <n v="962"/>
    <n v="205.7"/>
    <n v="117.11"/>
    <x v="45"/>
    <n v="112659.82"/>
    <n v="85223.579999999987"/>
  </r>
  <r>
    <x v="2"/>
    <x v="40"/>
    <x v="8"/>
    <x v="1"/>
    <x v="46"/>
    <n v="331438481"/>
    <x v="46"/>
    <n v="8867"/>
    <n v="437.2"/>
    <n v="263.33"/>
    <x v="46"/>
    <n v="2334947.11"/>
    <n v="1541705.29"/>
  </r>
  <r>
    <x v="2"/>
    <x v="28"/>
    <x v="6"/>
    <x v="1"/>
    <x v="47"/>
    <n v="617667090"/>
    <x v="47"/>
    <n v="273"/>
    <n v="81.73"/>
    <n v="56.67"/>
    <x v="47"/>
    <n v="15470.91"/>
    <n v="6841.380000000001"/>
  </r>
  <r>
    <x v="2"/>
    <x v="41"/>
    <x v="7"/>
    <x v="0"/>
    <x v="48"/>
    <n v="787399423"/>
    <x v="48"/>
    <n v="7842"/>
    <n v="109.28"/>
    <n v="35.840000000000003"/>
    <x v="48"/>
    <n v="281057.28000000003"/>
    <n v="575916.48"/>
  </r>
  <r>
    <x v="3"/>
    <x v="42"/>
    <x v="2"/>
    <x v="0"/>
    <x v="49"/>
    <n v="837559306"/>
    <x v="49"/>
    <n v="1266"/>
    <n v="651.21"/>
    <n v="524.96"/>
    <x v="49"/>
    <n v="664599.36"/>
    <n v="159832.5"/>
  </r>
  <r>
    <x v="2"/>
    <x v="43"/>
    <x v="7"/>
    <x v="1"/>
    <x v="50"/>
    <n v="385383069"/>
    <x v="50"/>
    <n v="2269"/>
    <n v="109.28"/>
    <n v="35.840000000000003"/>
    <x v="50"/>
    <n v="81320.960000000006"/>
    <n v="166635.35999999999"/>
  </r>
  <r>
    <x v="3"/>
    <x v="44"/>
    <x v="3"/>
    <x v="1"/>
    <x v="51"/>
    <n v="918419539"/>
    <x v="51"/>
    <n v="9606"/>
    <n v="9.33"/>
    <n v="6.92"/>
    <x v="51"/>
    <n v="66473.52"/>
    <n v="23150.459999999992"/>
  </r>
  <r>
    <x v="5"/>
    <x v="45"/>
    <x v="1"/>
    <x v="1"/>
    <x v="52"/>
    <n v="844530045"/>
    <x v="52"/>
    <n v="4063"/>
    <n v="205.7"/>
    <n v="117.11"/>
    <x v="52"/>
    <n v="475817.93"/>
    <n v="359941.17"/>
  </r>
  <r>
    <x v="3"/>
    <x v="46"/>
    <x v="2"/>
    <x v="0"/>
    <x v="53"/>
    <n v="441888415"/>
    <x v="53"/>
    <n v="3457"/>
    <n v="651.21"/>
    <n v="524.96"/>
    <x v="53"/>
    <n v="1814786.72"/>
    <n v="436446.25000000023"/>
  </r>
  <r>
    <x v="3"/>
    <x v="3"/>
    <x v="3"/>
    <x v="0"/>
    <x v="54"/>
    <n v="508980977"/>
    <x v="54"/>
    <n v="7637"/>
    <n v="9.33"/>
    <n v="6.92"/>
    <x v="54"/>
    <n v="52848.04"/>
    <n v="18405.170000000006"/>
  </r>
  <r>
    <x v="3"/>
    <x v="47"/>
    <x v="7"/>
    <x v="1"/>
    <x v="55"/>
    <n v="114606559"/>
    <x v="55"/>
    <n v="3482"/>
    <n v="109.28"/>
    <n v="35.840000000000003"/>
    <x v="55"/>
    <n v="124794.88"/>
    <n v="255718.08000000002"/>
  </r>
  <r>
    <x v="0"/>
    <x v="48"/>
    <x v="7"/>
    <x v="0"/>
    <x v="56"/>
    <n v="647876489"/>
    <x v="56"/>
    <n v="9905"/>
    <n v="109.28"/>
    <n v="35.840000000000003"/>
    <x v="56"/>
    <n v="354995.20000000001"/>
    <n v="727423.2"/>
  </r>
  <r>
    <x v="2"/>
    <x v="49"/>
    <x v="8"/>
    <x v="0"/>
    <x v="57"/>
    <n v="868214595"/>
    <x v="57"/>
    <n v="2847"/>
    <n v="437.2"/>
    <n v="263.33"/>
    <x v="57"/>
    <n v="749700.51"/>
    <n v="495007.8899999999"/>
  </r>
  <r>
    <x v="2"/>
    <x v="50"/>
    <x v="4"/>
    <x v="1"/>
    <x v="58"/>
    <n v="955357205"/>
    <x v="58"/>
    <n v="282"/>
    <n v="668.27"/>
    <n v="502.54"/>
    <x v="58"/>
    <n v="141716.28"/>
    <n v="46735.860000000015"/>
  </r>
  <r>
    <x v="3"/>
    <x v="32"/>
    <x v="8"/>
    <x v="0"/>
    <x v="59"/>
    <n v="259353148"/>
    <x v="59"/>
    <n v="7215"/>
    <n v="437.2"/>
    <n v="263.33"/>
    <x v="59"/>
    <n v="1899925.95"/>
    <n v="1254472.05"/>
  </r>
  <r>
    <x v="0"/>
    <x v="30"/>
    <x v="1"/>
    <x v="0"/>
    <x v="60"/>
    <n v="450563752"/>
    <x v="60"/>
    <n v="682"/>
    <n v="205.7"/>
    <n v="117.11"/>
    <x v="60"/>
    <n v="79869.02"/>
    <n v="60418.37999999999"/>
  </r>
  <r>
    <x v="2"/>
    <x v="51"/>
    <x v="0"/>
    <x v="1"/>
    <x v="61"/>
    <n v="569662845"/>
    <x v="61"/>
    <n v="4750"/>
    <n v="255.28"/>
    <n v="159.41999999999999"/>
    <x v="61"/>
    <n v="757245"/>
    <n v="455335"/>
  </r>
  <r>
    <x v="3"/>
    <x v="17"/>
    <x v="2"/>
    <x v="1"/>
    <x v="62"/>
    <n v="177636754"/>
    <x v="62"/>
    <n v="5518"/>
    <n v="651.21"/>
    <n v="524.96"/>
    <x v="62"/>
    <n v="2896729.28"/>
    <n v="696647.5"/>
  </r>
  <r>
    <x v="5"/>
    <x v="52"/>
    <x v="7"/>
    <x v="0"/>
    <x v="63"/>
    <n v="705784308"/>
    <x v="63"/>
    <n v="6116"/>
    <n v="109.28"/>
    <n v="35.840000000000003"/>
    <x v="63"/>
    <n v="219197.44"/>
    <n v="449159.04"/>
  </r>
  <r>
    <x v="1"/>
    <x v="53"/>
    <x v="8"/>
    <x v="0"/>
    <x v="64"/>
    <n v="505716836"/>
    <x v="64"/>
    <n v="1705"/>
    <n v="437.2"/>
    <n v="263.33"/>
    <x v="64"/>
    <n v="448977.65"/>
    <n v="296448.34999999998"/>
  </r>
  <r>
    <x v="3"/>
    <x v="4"/>
    <x v="8"/>
    <x v="0"/>
    <x v="65"/>
    <n v="699358165"/>
    <x v="65"/>
    <n v="4477"/>
    <n v="437.2"/>
    <n v="263.33"/>
    <x v="65"/>
    <n v="1178928.4099999999"/>
    <n v="778415.99"/>
  </r>
  <r>
    <x v="3"/>
    <x v="54"/>
    <x v="6"/>
    <x v="0"/>
    <x v="66"/>
    <n v="228944623"/>
    <x v="66"/>
    <n v="8656"/>
    <n v="81.73"/>
    <n v="56.67"/>
    <x v="66"/>
    <n v="490535.52"/>
    <n v="216919.36"/>
  </r>
  <r>
    <x v="1"/>
    <x v="55"/>
    <x v="7"/>
    <x v="0"/>
    <x v="67"/>
    <n v="807025039"/>
    <x v="67"/>
    <n v="5498"/>
    <n v="109.28"/>
    <n v="35.840000000000003"/>
    <x v="67"/>
    <n v="197048.32000000001"/>
    <n v="403773.11999999994"/>
  </r>
  <r>
    <x v="2"/>
    <x v="56"/>
    <x v="2"/>
    <x v="0"/>
    <x v="68"/>
    <n v="166460740"/>
    <x v="63"/>
    <n v="8287"/>
    <n v="651.21"/>
    <n v="524.96"/>
    <x v="68"/>
    <n v="4350343.5199999996"/>
    <n v="1046233.75"/>
  </r>
  <r>
    <x v="3"/>
    <x v="57"/>
    <x v="7"/>
    <x v="0"/>
    <x v="69"/>
    <n v="610425555"/>
    <x v="68"/>
    <n v="7342"/>
    <n v="109.28"/>
    <n v="35.840000000000003"/>
    <x v="69"/>
    <n v="263137.28000000003"/>
    <n v="539196.48"/>
  </r>
  <r>
    <x v="4"/>
    <x v="18"/>
    <x v="2"/>
    <x v="1"/>
    <x v="70"/>
    <n v="462405812"/>
    <x v="69"/>
    <n v="5010"/>
    <n v="651.21"/>
    <n v="524.96"/>
    <x v="70"/>
    <n v="2630049.6"/>
    <n v="632512.5"/>
  </r>
  <r>
    <x v="5"/>
    <x v="52"/>
    <x v="3"/>
    <x v="1"/>
    <x v="71"/>
    <n v="816200339"/>
    <x v="70"/>
    <n v="673"/>
    <n v="9.33"/>
    <n v="6.92"/>
    <x v="71"/>
    <n v="4657.16"/>
    <n v="1621.9300000000003"/>
  </r>
  <r>
    <x v="3"/>
    <x v="58"/>
    <x v="9"/>
    <x v="1"/>
    <x v="72"/>
    <n v="585920464"/>
    <x v="71"/>
    <n v="5741"/>
    <n v="47.45"/>
    <n v="31.79"/>
    <x v="72"/>
    <n v="182506.39"/>
    <n v="89904.06"/>
  </r>
  <r>
    <x v="3"/>
    <x v="32"/>
    <x v="1"/>
    <x v="1"/>
    <x v="73"/>
    <n v="555990016"/>
    <x v="72"/>
    <n v="8656"/>
    <n v="205.7"/>
    <n v="117.11"/>
    <x v="73"/>
    <n v="1013704.16"/>
    <n v="766835.03999999992"/>
  </r>
  <r>
    <x v="5"/>
    <x v="59"/>
    <x v="8"/>
    <x v="0"/>
    <x v="74"/>
    <n v="231145322"/>
    <x v="73"/>
    <n v="9892"/>
    <n v="437.2"/>
    <n v="263.33"/>
    <x v="74"/>
    <n v="2604860.36"/>
    <n v="1719922.0400000005"/>
  </r>
  <r>
    <x v="6"/>
    <x v="60"/>
    <x v="4"/>
    <x v="0"/>
    <x v="75"/>
    <n v="986435210"/>
    <x v="74"/>
    <n v="6954"/>
    <n v="668.27"/>
    <n v="502.54"/>
    <x v="75"/>
    <n v="3494663.16"/>
    <n v="1152486.42"/>
  </r>
  <r>
    <x v="0"/>
    <x v="61"/>
    <x v="9"/>
    <x v="1"/>
    <x v="76"/>
    <n v="217221009"/>
    <x v="75"/>
    <n v="9379"/>
    <n v="47.45"/>
    <n v="31.79"/>
    <x v="76"/>
    <n v="298158.40999999997"/>
    <n v="146875.14000000001"/>
  </r>
  <r>
    <x v="4"/>
    <x v="62"/>
    <x v="5"/>
    <x v="0"/>
    <x v="77"/>
    <n v="789176547"/>
    <x v="76"/>
    <n v="3732"/>
    <n v="154.06"/>
    <n v="90.93"/>
    <x v="77"/>
    <n v="339350.76"/>
    <n v="235601.16000000003"/>
  </r>
  <r>
    <x v="2"/>
    <x v="63"/>
    <x v="0"/>
    <x v="0"/>
    <x v="78"/>
    <n v="688288152"/>
    <x v="77"/>
    <n v="8614"/>
    <n v="255.28"/>
    <n v="159.41999999999999"/>
    <x v="78"/>
    <n v="1373243.88"/>
    <n v="825738.04"/>
  </r>
  <r>
    <x v="0"/>
    <x v="64"/>
    <x v="8"/>
    <x v="1"/>
    <x v="79"/>
    <n v="670854651"/>
    <x v="78"/>
    <n v="9654"/>
    <n v="437.2"/>
    <n v="263.33"/>
    <x v="79"/>
    <n v="2542187.8199999998"/>
    <n v="1678540.98"/>
  </r>
  <r>
    <x v="2"/>
    <x v="65"/>
    <x v="4"/>
    <x v="0"/>
    <x v="80"/>
    <n v="213487374"/>
    <x v="79"/>
    <n v="4513"/>
    <n v="668.27"/>
    <n v="502.54"/>
    <x v="80"/>
    <n v="2267963.02"/>
    <n v="747939.48999999976"/>
  </r>
  <r>
    <x v="5"/>
    <x v="66"/>
    <x v="7"/>
    <x v="1"/>
    <x v="81"/>
    <n v="663110148"/>
    <x v="80"/>
    <n v="7884"/>
    <n v="109.28"/>
    <n v="35.840000000000003"/>
    <x v="81"/>
    <n v="282562.56"/>
    <n v="579000.96"/>
  </r>
  <r>
    <x v="5"/>
    <x v="67"/>
    <x v="8"/>
    <x v="1"/>
    <x v="82"/>
    <n v="286959302"/>
    <x v="81"/>
    <n v="6489"/>
    <n v="437.2"/>
    <n v="263.33"/>
    <x v="82"/>
    <n v="1708748.37"/>
    <n v="1128242.4299999997"/>
  </r>
  <r>
    <x v="3"/>
    <x v="68"/>
    <x v="11"/>
    <x v="1"/>
    <x v="83"/>
    <n v="122583663"/>
    <x v="82"/>
    <n v="4085"/>
    <n v="152.58000000000001"/>
    <n v="97.44"/>
    <x v="83"/>
    <n v="398042.4"/>
    <n v="225246.90000000002"/>
  </r>
  <r>
    <x v="3"/>
    <x v="69"/>
    <x v="5"/>
    <x v="1"/>
    <x v="84"/>
    <n v="827844560"/>
    <x v="83"/>
    <n v="6457"/>
    <n v="154.06"/>
    <n v="90.93"/>
    <x v="84"/>
    <n v="587135.01"/>
    <n v="407630.41000000003"/>
  </r>
  <r>
    <x v="6"/>
    <x v="60"/>
    <x v="6"/>
    <x v="0"/>
    <x v="85"/>
    <n v="430915820"/>
    <x v="84"/>
    <n v="6422"/>
    <n v="81.73"/>
    <n v="56.67"/>
    <x v="85"/>
    <n v="363934.74"/>
    <n v="160935.32000000007"/>
  </r>
  <r>
    <x v="3"/>
    <x v="3"/>
    <x v="9"/>
    <x v="0"/>
    <x v="86"/>
    <n v="180283772"/>
    <x v="85"/>
    <n v="8829"/>
    <n v="47.45"/>
    <n v="31.79"/>
    <x v="86"/>
    <n v="280673.90999999997"/>
    <n v="138262.14000000001"/>
  </r>
  <r>
    <x v="3"/>
    <x v="27"/>
    <x v="0"/>
    <x v="0"/>
    <x v="87"/>
    <n v="494747245"/>
    <x v="86"/>
    <n v="5559"/>
    <n v="255.28"/>
    <n v="159.41999999999999"/>
    <x v="87"/>
    <n v="886215.78"/>
    <n v="532885.74"/>
  </r>
  <r>
    <x v="5"/>
    <x v="70"/>
    <x v="3"/>
    <x v="1"/>
    <x v="88"/>
    <n v="513417565"/>
    <x v="87"/>
    <n v="522"/>
    <n v="9.33"/>
    <n v="6.92"/>
    <x v="88"/>
    <n v="3612.24"/>
    <n v="1258.0200000000004"/>
  </r>
  <r>
    <x v="2"/>
    <x v="71"/>
    <x v="9"/>
    <x v="0"/>
    <x v="89"/>
    <n v="345718562"/>
    <x v="88"/>
    <n v="4660"/>
    <n v="47.45"/>
    <n v="31.79"/>
    <x v="89"/>
    <n v="148141.4"/>
    <n v="72975.600000000006"/>
  </r>
  <r>
    <x v="3"/>
    <x v="46"/>
    <x v="2"/>
    <x v="0"/>
    <x v="90"/>
    <n v="621386563"/>
    <x v="89"/>
    <n v="948"/>
    <n v="651.21"/>
    <n v="524.96"/>
    <x v="90"/>
    <n v="497662.08"/>
    <n v="119684.99999999994"/>
  </r>
  <r>
    <x v="0"/>
    <x v="30"/>
    <x v="9"/>
    <x v="0"/>
    <x v="91"/>
    <n v="240470397"/>
    <x v="90"/>
    <n v="9389"/>
    <n v="47.45"/>
    <n v="31.79"/>
    <x v="91"/>
    <n v="298476.31"/>
    <n v="147031.74"/>
  </r>
  <r>
    <x v="5"/>
    <x v="37"/>
    <x v="2"/>
    <x v="1"/>
    <x v="92"/>
    <n v="423331391"/>
    <x v="91"/>
    <n v="2021"/>
    <n v="651.21"/>
    <n v="524.96"/>
    <x v="92"/>
    <n v="1060944.1599999999"/>
    <n v="255151.25"/>
  </r>
  <r>
    <x v="2"/>
    <x v="72"/>
    <x v="8"/>
    <x v="1"/>
    <x v="93"/>
    <n v="660643374"/>
    <x v="92"/>
    <n v="7910"/>
    <n v="437.2"/>
    <n v="263.33"/>
    <x v="93"/>
    <n v="2082940.3"/>
    <n v="1375311.7"/>
  </r>
  <r>
    <x v="1"/>
    <x v="73"/>
    <x v="9"/>
    <x v="0"/>
    <x v="94"/>
    <n v="963392674"/>
    <x v="93"/>
    <n v="8156"/>
    <n v="47.45"/>
    <n v="31.79"/>
    <x v="94"/>
    <n v="259279.24"/>
    <n v="127722.96000000002"/>
  </r>
  <r>
    <x v="3"/>
    <x v="26"/>
    <x v="7"/>
    <x v="1"/>
    <x v="95"/>
    <n v="512878119"/>
    <x v="94"/>
    <n v="888"/>
    <n v="109.28"/>
    <n v="35.840000000000003"/>
    <x v="95"/>
    <n v="31825.919999999998"/>
    <n v="65214.720000000001"/>
  </r>
  <r>
    <x v="4"/>
    <x v="74"/>
    <x v="3"/>
    <x v="0"/>
    <x v="96"/>
    <n v="810711038"/>
    <x v="95"/>
    <n v="6267"/>
    <n v="9.33"/>
    <n v="6.92"/>
    <x v="96"/>
    <n v="43367.64"/>
    <n v="15103.470000000001"/>
  </r>
  <r>
    <x v="3"/>
    <x v="46"/>
    <x v="5"/>
    <x v="0"/>
    <x v="97"/>
    <n v="728815257"/>
    <x v="96"/>
    <n v="1485"/>
    <n v="154.06"/>
    <n v="90.93"/>
    <x v="97"/>
    <n v="135031.04999999999"/>
    <n v="93748.050000000017"/>
  </r>
  <r>
    <x v="6"/>
    <x v="60"/>
    <x v="6"/>
    <x v="0"/>
    <x v="98"/>
    <n v="559427106"/>
    <x v="97"/>
    <n v="5767"/>
    <n v="81.73"/>
    <n v="56.67"/>
    <x v="98"/>
    <n v="326815.89"/>
    <n v="144521.01999999996"/>
  </r>
  <r>
    <x v="3"/>
    <x v="75"/>
    <x v="4"/>
    <x v="0"/>
    <x v="99"/>
    <n v="665095412"/>
    <x v="98"/>
    <n v="5367"/>
    <n v="668.27"/>
    <n v="502.54"/>
    <x v="99"/>
    <n v="2697132.18"/>
    <n v="889472.909999999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286753-06F7-4E7E-9FAE-2687F622FE1E}"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92:B169" firstHeaderRow="1" firstDataRow="1" firstDataCol="1"/>
  <pivotFields count="19">
    <pivotField showAll="0">
      <items count="8">
        <item x="4"/>
        <item x="0"/>
        <item x="1"/>
        <item x="2"/>
        <item x="5"/>
        <item x="6"/>
        <item x="3"/>
        <item t="default"/>
      </items>
    </pivotField>
    <pivotField axis="axisRow"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sortType="descending">
      <items count="13">
        <item x="5"/>
        <item x="11"/>
        <item x="6"/>
        <item x="2"/>
        <item x="10"/>
        <item x="4"/>
        <item x="3"/>
        <item x="8"/>
        <item x="7"/>
        <item x="1"/>
        <item x="9"/>
        <item x="0"/>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numFmtId="164" showAll="0"/>
    <pivotField numFmtId="164" showAll="0"/>
    <pivotField numFmtId="164" showAll="0"/>
    <pivotField numFmtId="164" showAll="0">
      <items count="101">
        <item x="88"/>
        <item x="71"/>
        <item x="10"/>
        <item x="23"/>
        <item x="47"/>
        <item x="43"/>
        <item x="36"/>
        <item x="26"/>
        <item x="27"/>
        <item x="96"/>
        <item x="54"/>
        <item x="3"/>
        <item x="51"/>
        <item x="95"/>
        <item x="60"/>
        <item x="31"/>
        <item x="15"/>
        <item x="58"/>
        <item x="45"/>
        <item x="89"/>
        <item x="97"/>
        <item x="28"/>
        <item x="40"/>
        <item x="50"/>
        <item x="17"/>
        <item x="72"/>
        <item x="21"/>
        <item x="22"/>
        <item x="55"/>
        <item x="94"/>
        <item x="14"/>
        <item x="24"/>
        <item x="86"/>
        <item x="42"/>
        <item x="76"/>
        <item x="91"/>
        <item x="11"/>
        <item x="98"/>
        <item x="8"/>
        <item x="35"/>
        <item x="85"/>
        <item x="77"/>
        <item x="1"/>
        <item x="67"/>
        <item x="90"/>
        <item x="83"/>
        <item x="44"/>
        <item x="63"/>
        <item x="66"/>
        <item x="64"/>
        <item x="5"/>
        <item x="25"/>
        <item x="69"/>
        <item x="49"/>
        <item x="52"/>
        <item x="48"/>
        <item x="81"/>
        <item x="12"/>
        <item x="84"/>
        <item x="56"/>
        <item x="34"/>
        <item x="2"/>
        <item x="61"/>
        <item x="57"/>
        <item x="7"/>
        <item x="92"/>
        <item x="9"/>
        <item x="87"/>
        <item x="29"/>
        <item x="73"/>
        <item x="20"/>
        <item x="32"/>
        <item x="65"/>
        <item x="37"/>
        <item x="78"/>
        <item x="53"/>
        <item x="19"/>
        <item x="0"/>
        <item x="18"/>
        <item x="39"/>
        <item x="6"/>
        <item x="82"/>
        <item x="80"/>
        <item x="16"/>
        <item x="59"/>
        <item x="41"/>
        <item x="70"/>
        <item x="4"/>
        <item x="93"/>
        <item x="99"/>
        <item x="62"/>
        <item x="30"/>
        <item x="46"/>
        <item x="79"/>
        <item x="74"/>
        <item x="38"/>
        <item x="75"/>
        <item x="68"/>
        <item x="33"/>
        <item x="13"/>
        <item t="default"/>
      </items>
    </pivotField>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1"/>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Items count="1">
    <i/>
  </colItems>
  <dataFields count="1">
    <dataField name="Sum of Total Ptofit" fld="1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1A98C3-8A1A-4589-AEB0-2D52A75895E4}"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B79:C84" firstHeaderRow="1" firstDataRow="1" firstDataCol="1"/>
  <pivotFields count="19">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sortType="descending">
      <items count="13">
        <item x="5"/>
        <item x="11"/>
        <item x="6"/>
        <item x="2"/>
        <item x="10"/>
        <item x="4"/>
        <item x="3"/>
        <item x="8"/>
        <item x="7"/>
        <item x="1"/>
        <item x="9"/>
        <item x="0"/>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numFmtId="164" showAll="0"/>
    <pivotField numFmtId="164" showAll="0"/>
    <pivotField numFmtId="164" showAll="0"/>
    <pivotField numFmtId="164" showAll="0">
      <items count="101">
        <item x="88"/>
        <item x="71"/>
        <item x="10"/>
        <item x="23"/>
        <item x="47"/>
        <item x="43"/>
        <item x="36"/>
        <item x="26"/>
        <item x="27"/>
        <item x="96"/>
        <item x="54"/>
        <item x="3"/>
        <item x="51"/>
        <item x="95"/>
        <item x="60"/>
        <item x="31"/>
        <item x="15"/>
        <item x="58"/>
        <item x="45"/>
        <item x="89"/>
        <item x="97"/>
        <item x="28"/>
        <item x="40"/>
        <item x="50"/>
        <item x="17"/>
        <item x="72"/>
        <item x="21"/>
        <item x="22"/>
        <item x="55"/>
        <item x="94"/>
        <item x="14"/>
        <item x="24"/>
        <item x="86"/>
        <item x="42"/>
        <item x="76"/>
        <item x="91"/>
        <item x="11"/>
        <item x="98"/>
        <item x="8"/>
        <item x="35"/>
        <item x="85"/>
        <item x="77"/>
        <item x="1"/>
        <item x="67"/>
        <item x="90"/>
        <item x="83"/>
        <item x="44"/>
        <item x="63"/>
        <item x="66"/>
        <item x="64"/>
        <item x="5"/>
        <item x="25"/>
        <item x="69"/>
        <item x="49"/>
        <item x="52"/>
        <item x="48"/>
        <item x="81"/>
        <item x="12"/>
        <item x="84"/>
        <item x="56"/>
        <item x="34"/>
        <item x="2"/>
        <item x="61"/>
        <item x="57"/>
        <item x="7"/>
        <item x="92"/>
        <item x="9"/>
        <item x="87"/>
        <item x="29"/>
        <item x="73"/>
        <item x="20"/>
        <item x="32"/>
        <item x="65"/>
        <item x="37"/>
        <item x="78"/>
        <item x="53"/>
        <item x="19"/>
        <item x="0"/>
        <item x="18"/>
        <item x="39"/>
        <item x="6"/>
        <item x="82"/>
        <item x="80"/>
        <item x="16"/>
        <item x="59"/>
        <item x="41"/>
        <item x="70"/>
        <item x="4"/>
        <item x="93"/>
        <item x="99"/>
        <item x="62"/>
        <item x="30"/>
        <item x="46"/>
        <item x="79"/>
        <item x="74"/>
        <item x="38"/>
        <item x="75"/>
        <item x="68"/>
        <item x="33"/>
        <item x="13"/>
        <item t="default"/>
      </items>
    </pivotField>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14"/>
  </rowFields>
  <rowItems count="5">
    <i>
      <x v="1"/>
    </i>
    <i>
      <x v="2"/>
    </i>
    <i>
      <x v="3"/>
    </i>
    <i>
      <x v="4"/>
    </i>
    <i t="grand">
      <x/>
    </i>
  </rowItems>
  <colItems count="1">
    <i/>
  </colItems>
  <dataFields count="1">
    <dataField name="Sum of Total Ptofit" fld="12" showDataAs="percentOfTotal" baseField="14" baseItem="3" numFmtId="10"/>
  </dataFields>
  <chartFormats count="1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4" count="1" selected="0">
            <x v="1"/>
          </reference>
        </references>
      </pivotArea>
    </chartFormat>
    <chartFormat chart="6" format="2">
      <pivotArea type="data" outline="0" fieldPosition="0">
        <references count="2">
          <reference field="4294967294" count="1" selected="0">
            <x v="0"/>
          </reference>
          <reference field="14" count="1" selected="0">
            <x v="2"/>
          </reference>
        </references>
      </pivotArea>
    </chartFormat>
    <chartFormat chart="6" format="3">
      <pivotArea type="data" outline="0" fieldPosition="0">
        <references count="2">
          <reference field="4294967294" count="1" selected="0">
            <x v="0"/>
          </reference>
          <reference field="14" count="1" selected="0">
            <x v="3"/>
          </reference>
        </references>
      </pivotArea>
    </chartFormat>
    <chartFormat chart="6" format="4">
      <pivotArea type="data" outline="0" fieldPosition="0">
        <references count="2">
          <reference field="4294967294" count="1" selected="0">
            <x v="0"/>
          </reference>
          <reference field="14" count="1" selected="0">
            <x v="4"/>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4" count="1" selected="0">
            <x v="1"/>
          </reference>
        </references>
      </pivotArea>
    </chartFormat>
    <chartFormat chart="11" format="12">
      <pivotArea type="data" outline="0" fieldPosition="0">
        <references count="2">
          <reference field="4294967294" count="1" selected="0">
            <x v="0"/>
          </reference>
          <reference field="14" count="1" selected="0">
            <x v="2"/>
          </reference>
        </references>
      </pivotArea>
    </chartFormat>
    <chartFormat chart="11" format="13">
      <pivotArea type="data" outline="0" fieldPosition="0">
        <references count="2">
          <reference field="4294967294" count="1" selected="0">
            <x v="0"/>
          </reference>
          <reference field="14" count="1" selected="0">
            <x v="3"/>
          </reference>
        </references>
      </pivotArea>
    </chartFormat>
    <chartFormat chart="11" format="14">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CC310E-CD0E-4115-BD58-301B71135C8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11" firstHeaderRow="1" firstDataRow="1" firstDataCol="1"/>
  <pivotFields count="19">
    <pivotField axis="axisRow" showAll="0"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numFmtId="164" showAll="0"/>
    <pivotField numFmtId="164" showAll="0"/>
    <pivotField numFmtId="164" showAll="0"/>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v="6"/>
    </i>
    <i>
      <x v="3"/>
    </i>
    <i>
      <x/>
    </i>
    <i>
      <x v="4"/>
    </i>
    <i>
      <x v="1"/>
    </i>
    <i>
      <x v="2"/>
    </i>
    <i>
      <x v="5"/>
    </i>
    <i t="grand">
      <x/>
    </i>
  </rowItems>
  <colItems count="1">
    <i/>
  </colItems>
  <dataFields count="1">
    <dataField name="Sum of Total Ptofit" fld="12" baseField="0" baseItem="4" numFmtId="37"/>
  </dataFields>
  <formats count="1">
    <format dxfId="24">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987B61-EAA3-4B78-9A09-05DC4E8D0990}"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58:C67" firstHeaderRow="0" firstDataRow="1" firstDataCol="1"/>
  <pivotFields count="19">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sortType="descending">
      <items count="13">
        <item x="5"/>
        <item x="11"/>
        <item x="6"/>
        <item x="2"/>
        <item x="10"/>
        <item x="4"/>
        <item x="3"/>
        <item x="8"/>
        <item x="7"/>
        <item x="1"/>
        <item x="9"/>
        <item x="0"/>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numFmtId="164" showAll="0"/>
    <pivotField numFmtId="164" showAll="0"/>
    <pivotField numFmtId="164" showAll="0"/>
    <pivotField dataField="1" numFmtId="164" showAll="0">
      <items count="101">
        <item x="88"/>
        <item x="71"/>
        <item x="10"/>
        <item x="23"/>
        <item x="47"/>
        <item x="43"/>
        <item x="36"/>
        <item x="26"/>
        <item x="27"/>
        <item x="96"/>
        <item x="54"/>
        <item x="3"/>
        <item x="51"/>
        <item x="95"/>
        <item x="60"/>
        <item x="31"/>
        <item x="15"/>
        <item x="58"/>
        <item x="45"/>
        <item x="89"/>
        <item x="97"/>
        <item x="28"/>
        <item x="40"/>
        <item x="50"/>
        <item x="17"/>
        <item x="72"/>
        <item x="21"/>
        <item x="22"/>
        <item x="55"/>
        <item x="94"/>
        <item x="14"/>
        <item x="24"/>
        <item x="86"/>
        <item x="42"/>
        <item x="76"/>
        <item x="91"/>
        <item x="11"/>
        <item x="98"/>
        <item x="8"/>
        <item x="35"/>
        <item x="85"/>
        <item x="77"/>
        <item x="1"/>
        <item x="67"/>
        <item x="90"/>
        <item x="83"/>
        <item x="44"/>
        <item x="63"/>
        <item x="66"/>
        <item x="64"/>
        <item x="5"/>
        <item x="25"/>
        <item x="69"/>
        <item x="49"/>
        <item x="52"/>
        <item x="48"/>
        <item x="81"/>
        <item x="12"/>
        <item x="84"/>
        <item x="56"/>
        <item x="34"/>
        <item x="2"/>
        <item x="61"/>
        <item x="57"/>
        <item x="7"/>
        <item x="92"/>
        <item x="9"/>
        <item x="87"/>
        <item x="29"/>
        <item x="73"/>
        <item x="20"/>
        <item x="32"/>
        <item x="65"/>
        <item x="37"/>
        <item x="78"/>
        <item x="53"/>
        <item x="19"/>
        <item x="0"/>
        <item x="18"/>
        <item x="39"/>
        <item x="6"/>
        <item x="82"/>
        <item x="80"/>
        <item x="16"/>
        <item x="59"/>
        <item x="41"/>
        <item x="70"/>
        <item x="4"/>
        <item x="93"/>
        <item x="99"/>
        <item x="62"/>
        <item x="30"/>
        <item x="46"/>
        <item x="79"/>
        <item x="74"/>
        <item x="38"/>
        <item x="75"/>
        <item x="68"/>
        <item x="33"/>
        <item x="13"/>
        <item t="default"/>
      </items>
    </pivotField>
    <pivotField dataField="1"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18"/>
  </rowFields>
  <rowItems count="9">
    <i>
      <x v="1"/>
    </i>
    <i>
      <x v="2"/>
    </i>
    <i>
      <x v="3"/>
    </i>
    <i>
      <x v="4"/>
    </i>
    <i>
      <x v="5"/>
    </i>
    <i>
      <x v="6"/>
    </i>
    <i>
      <x v="7"/>
    </i>
    <i>
      <x v="8"/>
    </i>
    <i t="grand">
      <x/>
    </i>
  </rowItems>
  <colFields count="1">
    <field x="-2"/>
  </colFields>
  <colItems count="2">
    <i>
      <x/>
    </i>
    <i i="1">
      <x v="1"/>
    </i>
  </colItems>
  <dataFields count="2">
    <dataField name="Sum of Total Revenue" fld="10" baseField="0" baseItem="0" numFmtId="164"/>
    <dataField name="Sum of Total Cost" fld="11" baseField="0"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DECD8A-6FA5-4759-89A1-58FCBBF8AB6E}"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4:B53" firstHeaderRow="1" firstDataRow="1" firstDataCol="1"/>
  <pivotFields count="19">
    <pivotField showAll="0"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numFmtId="164" showAll="0"/>
    <pivotField numFmtId="164" showAll="0"/>
    <pivotField numFmtId="164" showAll="0"/>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sortType="ascending">
      <items count="11">
        <item sd="0" x="0"/>
        <item sd="0" x="9"/>
        <item sd="0" x="1"/>
        <item sd="0" x="2"/>
        <item sd="0" x="3"/>
        <item sd="0" x="4"/>
        <item sd="0" x="5"/>
        <item sd="0" x="6"/>
        <item sd="0" x="7"/>
        <item sd="0"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5"/>
  </rowFields>
  <rowItems count="9">
    <i>
      <x v="2"/>
    </i>
    <i>
      <x v="3"/>
    </i>
    <i>
      <x v="4"/>
    </i>
    <i>
      <x v="5"/>
    </i>
    <i>
      <x v="6"/>
    </i>
    <i>
      <x v="7"/>
    </i>
    <i>
      <x v="8"/>
    </i>
    <i>
      <x v="9"/>
    </i>
    <i t="grand">
      <x/>
    </i>
  </rowItems>
  <colItems count="1">
    <i/>
  </colItems>
  <dataFields count="1">
    <dataField name="Sum of Total Ptofit" fld="12" baseField="0" baseItem="4" numFmtId="37"/>
  </dataFields>
  <formats count="1">
    <format dxfId="20">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9"/>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422580-C1CD-48FF-8D9E-9EED593FB411}"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6:B39" firstHeaderRow="1" firstDataRow="1" firstDataCol="1"/>
  <pivotFields count="19">
    <pivotField showAll="0"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items count="13">
        <item x="0"/>
        <item x="9"/>
        <item x="1"/>
        <item x="7"/>
        <item x="8"/>
        <item x="3"/>
        <item x="4"/>
        <item x="10"/>
        <item x="2"/>
        <item x="6"/>
        <item x="11"/>
        <item x="5"/>
        <item t="default"/>
      </items>
    </pivotField>
    <pivotField axis="axisRow" showAll="0">
      <items count="3">
        <item x="0"/>
        <item x="1"/>
        <item t="default"/>
      </items>
    </pivotField>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numFmtId="164" showAll="0"/>
    <pivotField numFmtId="164" showAll="0"/>
    <pivotField numFmtId="164" showAll="0"/>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3"/>
  </rowFields>
  <rowItems count="3">
    <i>
      <x/>
    </i>
    <i>
      <x v="1"/>
    </i>
    <i t="grand">
      <x/>
    </i>
  </rowItems>
  <colItems count="1">
    <i/>
  </colItems>
  <dataFields count="1">
    <dataField name="Sum of Total Ptofit" fld="12" showDataAs="percentOfTotal" baseField="3" baseItem="0" numFmtId="9"/>
  </dataFields>
  <formats count="2">
    <format dxfId="21">
      <pivotArea outline="0" fieldPosition="0">
        <references count="1">
          <reference field="4294967294" count="1">
            <x v="0"/>
          </reference>
        </references>
      </pivotArea>
    </format>
    <format dxfId="22">
      <pivotArea collapsedLevelsAreSubtotals="1" fieldPosition="0">
        <references count="1">
          <reference field="3"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3" count="1" selected="0">
            <x v="0"/>
          </reference>
        </references>
      </pivotArea>
    </chartFormat>
    <chartFormat chart="10"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B58EC3-DEA9-40A4-97BC-A1ECB9508AD7}"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7:B28" firstHeaderRow="1" firstDataRow="1" firstDataCol="1"/>
  <pivotFields count="19">
    <pivotField showAll="0"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measureFilter="1" sortType="a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numFmtId="164" showAll="0"/>
    <pivotField numFmtId="164" showAll="0"/>
    <pivotField numFmtId="164" showAll="0"/>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11">
    <i>
      <x v="10"/>
    </i>
    <i>
      <x v="1"/>
    </i>
    <i>
      <x v="9"/>
    </i>
    <i>
      <x v="11"/>
    </i>
    <i>
      <x v="2"/>
    </i>
    <i>
      <x/>
    </i>
    <i>
      <x v="3"/>
    </i>
    <i>
      <x v="8"/>
    </i>
    <i>
      <x v="6"/>
    </i>
    <i>
      <x v="4"/>
    </i>
    <i t="grand">
      <x/>
    </i>
  </rowItems>
  <colItems count="1">
    <i/>
  </colItems>
  <dataFields count="1">
    <dataField name="Sum of Total Ptofit" fld="12" baseField="0" baseItem="4" numFmtId="37"/>
  </dataFields>
  <formats count="1">
    <format dxfId="23">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4"/>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264E4D7-4091-4EAD-912B-B086ADB341A8}" sourceName="Country">
  <pivotTables>
    <pivotTable tabId="2" name="PivotTable1"/>
    <pivotTable tabId="2" name="PivotTable2"/>
    <pivotTable tabId="2" name="PivotTable3"/>
    <pivotTable tabId="2" name="PivotTable5"/>
    <pivotTable tabId="2" name="PivotTable6"/>
    <pivotTable tabId="2" name="PivotTable7"/>
    <pivotTable tabId="2" name="PivotTable4"/>
  </pivotTables>
  <data>
    <tabular pivotCacheId="482564809">
      <items count="76">
        <i x="43" s="1"/>
        <i x="6" s="1"/>
        <i x="30" s="1"/>
        <i x="49" s="1"/>
        <i x="37" s="1"/>
        <i x="12" s="1"/>
        <i x="55" s="1"/>
        <i x="35" s="1"/>
        <i x="15" s="1"/>
        <i x="7" s="1"/>
        <i x="17" s="1"/>
        <i x="11" s="1"/>
        <i x="39" s="1"/>
        <i x="33" s="1"/>
        <i x="47" s="1"/>
        <i x="58" s="1"/>
        <i x="32" s="1"/>
        <i x="19" s="1"/>
        <i x="61" s="1"/>
        <i x="48" s="1"/>
        <i x="24" s="1"/>
        <i x="54" s="1"/>
        <i x="1" s="1"/>
        <i x="53" s="1"/>
        <i x="13" s="1"/>
        <i x="40" s="1"/>
        <i x="67" s="1"/>
        <i x="69" s="1"/>
        <i x="25" s="1"/>
        <i x="70" s="1"/>
        <i x="10" s="1"/>
        <i x="62" s="1"/>
        <i x="66" s="1"/>
        <i x="44" s="1"/>
        <i x="52" s="1"/>
        <i x="56" s="1"/>
        <i x="41" s="1"/>
        <i x="57" s="1"/>
        <i x="74" s="1"/>
        <i x="26" s="1"/>
        <i x="42" s="1"/>
        <i x="60" s="1"/>
        <i x="23" s="1"/>
        <i x="63" s="1"/>
        <i x="14" s="1"/>
        <i x="75" s="1"/>
        <i x="31" s="1"/>
        <i x="22" s="1"/>
        <i x="73" s="1"/>
        <i x="36" s="1"/>
        <i x="20" s="1"/>
        <i x="59" s="1"/>
        <i x="21" s="1"/>
        <i x="8" s="1"/>
        <i x="72" s="1"/>
        <i x="2" s="1"/>
        <i x="4" s="1"/>
        <i x="64" s="1"/>
        <i x="51" s="1"/>
        <i x="3" s="1"/>
        <i x="45" s="1"/>
        <i x="9" s="1"/>
        <i x="46" s="1"/>
        <i x="38" s="1"/>
        <i x="71" s="1"/>
        <i x="5" s="1"/>
        <i x="29" s="1"/>
        <i x="65" s="1"/>
        <i x="16" s="1"/>
        <i x="28" s="1"/>
        <i x="34" s="1"/>
        <i x="27" s="1"/>
        <i x="18" s="1"/>
        <i x="0" s="1"/>
        <i x="50" s="1"/>
        <i x="6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1077B88-55EF-4BB6-A73A-7350A41C0F2D}" cache="Slicer_Country" caption="Country" style="Slicer Style 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B6834DBA-A1DE-430C-AA0A-3EEC60FDEA70}" cache="Slicer_Country" caption="Country" style="Slicer Style 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2FDD5F-4ACF-4869-85BA-85018CE9F871}" name="Table1" displayName="Table1" ref="A1:M101" totalsRowShown="0" headerRowDxfId="58">
  <autoFilter ref="A1:M101" xr:uid="{DF2FDD5F-4ACF-4869-85BA-85018CE9F871}"/>
  <tableColumns count="13">
    <tableColumn id="1" xr3:uid="{52A3E6E0-7474-4796-80C6-3393FED1FD21}" name="Region"/>
    <tableColumn id="2" xr3:uid="{3087A370-D279-4CCF-A995-AF9ADEE9D278}" name="Country"/>
    <tableColumn id="3" xr3:uid="{A9ADC8F1-E742-4563-9755-C837C7A6ACCC}" name="Item Type"/>
    <tableColumn id="4" xr3:uid="{24562FB5-D5C3-4FD8-85B3-78F05F181703}" name="Sales Channel"/>
    <tableColumn id="5" xr3:uid="{721B9D15-4873-4A4B-9F53-4BCE948B76CD}" name="Order Date" dataDxfId="57"/>
    <tableColumn id="6" xr3:uid="{9996105E-F001-4A77-B3FE-584A8E8621D3}" name="Order ID"/>
    <tableColumn id="7" xr3:uid="{804F9F61-4884-4056-82F3-C3E0B23E72EF}" name="Ship Date" dataDxfId="56"/>
    <tableColumn id="8" xr3:uid="{7EAC4609-0DE5-4B91-B55E-9E7250AA6EA5}" name="Units Sold" dataDxfId="55"/>
    <tableColumn id="9" xr3:uid="{634E8F08-DA3E-4D9E-A721-483920415888}" name="Unit Price" dataDxfId="54"/>
    <tableColumn id="10" xr3:uid="{39E39EEA-E0D8-4B63-8B0D-A0685944911A}" name="Unit Cost" dataDxfId="53"/>
    <tableColumn id="11" xr3:uid="{B1A67D4C-8E44-41DE-B03B-CC4A5B93FE94}" name="Total Revenue" dataDxfId="52"/>
    <tableColumn id="12" xr3:uid="{8291C925-9FEF-47D5-BC1F-7EF634F03680}" name="Total Cost" dataDxfId="51"/>
    <tableColumn id="13" xr3:uid="{FEB3D805-40F9-43C8-AFE2-A8751C7A5234}" name="Total Profit" dataDxfId="50">
      <calculatedColumnFormula>Table1[[#This Row],[Total Revenue]]-Table1[[#This Row],[Total 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EAA8C-0F08-4A32-AD2F-412AF9D58F33}">
  <dimension ref="A3:C169"/>
  <sheetViews>
    <sheetView topLeftCell="A4" workbookViewId="0">
      <selection activeCell="W45" sqref="W45"/>
    </sheetView>
  </sheetViews>
  <sheetFormatPr defaultRowHeight="14.5" x14ac:dyDescent="0.35"/>
  <cols>
    <col min="1" max="1" width="12.36328125" bestFit="1" customWidth="1"/>
    <col min="2" max="3" width="16.6328125" bestFit="1" customWidth="1"/>
    <col min="4" max="15" width="7.6328125" bestFit="1" customWidth="1"/>
    <col min="16" max="60" width="8.6328125" bestFit="1" customWidth="1"/>
    <col min="61" max="101" width="10.1796875" bestFit="1" customWidth="1"/>
    <col min="102" max="102" width="12" bestFit="1" customWidth="1"/>
  </cols>
  <sheetData>
    <row r="3" spans="1:2" x14ac:dyDescent="0.35">
      <c r="A3" s="3" t="s">
        <v>110</v>
      </c>
      <c r="B3" t="s">
        <v>111</v>
      </c>
    </row>
    <row r="4" spans="1:2" x14ac:dyDescent="0.35">
      <c r="A4" s="4" t="s">
        <v>23</v>
      </c>
      <c r="B4" s="5">
        <v>12183211.400000004</v>
      </c>
    </row>
    <row r="5" spans="1:2" x14ac:dyDescent="0.35">
      <c r="A5" s="4" t="s">
        <v>20</v>
      </c>
      <c r="B5" s="5">
        <v>11082938.629999999</v>
      </c>
    </row>
    <row r="6" spans="1:2" x14ac:dyDescent="0.35">
      <c r="A6" s="4" t="s">
        <v>35</v>
      </c>
      <c r="B6" s="5">
        <v>6113845.8699999992</v>
      </c>
    </row>
    <row r="7" spans="1:2" x14ac:dyDescent="0.35">
      <c r="A7" s="4" t="s">
        <v>65</v>
      </c>
      <c r="B7" s="5">
        <v>5761191.8599999994</v>
      </c>
    </row>
    <row r="8" spans="1:2" x14ac:dyDescent="0.35">
      <c r="A8" s="4" t="s">
        <v>12</v>
      </c>
      <c r="B8" s="5">
        <v>4722160.03</v>
      </c>
    </row>
    <row r="9" spans="1:2" x14ac:dyDescent="0.35">
      <c r="A9" s="4" t="s">
        <v>16</v>
      </c>
      <c r="B9" s="5">
        <v>2846907.8500000006</v>
      </c>
    </row>
    <row r="10" spans="1:2" x14ac:dyDescent="0.35">
      <c r="A10" s="4" t="s">
        <v>92</v>
      </c>
      <c r="B10" s="5">
        <v>1457942.76</v>
      </c>
    </row>
    <row r="11" spans="1:2" x14ac:dyDescent="0.35">
      <c r="A11" s="4" t="s">
        <v>109</v>
      </c>
      <c r="B11" s="5">
        <v>44168198.400000006</v>
      </c>
    </row>
    <row r="17" spans="1:2" x14ac:dyDescent="0.35">
      <c r="A17" s="3" t="s">
        <v>110</v>
      </c>
      <c r="B17" t="s">
        <v>111</v>
      </c>
    </row>
    <row r="18" spans="1:2" x14ac:dyDescent="0.35">
      <c r="A18" s="4" t="s">
        <v>52</v>
      </c>
      <c r="B18" s="5">
        <v>751944.17999999993</v>
      </c>
    </row>
    <row r="19" spans="1:2" x14ac:dyDescent="0.35">
      <c r="A19" s="4" t="s">
        <v>46</v>
      </c>
      <c r="B19" s="5">
        <v>888047.28</v>
      </c>
    </row>
    <row r="20" spans="1:2" x14ac:dyDescent="0.35">
      <c r="A20" s="4" t="s">
        <v>33</v>
      </c>
      <c r="B20" s="5">
        <v>1220622.48</v>
      </c>
    </row>
    <row r="21" spans="1:2" x14ac:dyDescent="0.35">
      <c r="A21" s="4" t="s">
        <v>31</v>
      </c>
      <c r="B21" s="5">
        <v>1265819.6300000001</v>
      </c>
    </row>
    <row r="22" spans="1:2" x14ac:dyDescent="0.35">
      <c r="A22" s="4" t="s">
        <v>18</v>
      </c>
      <c r="B22" s="5">
        <v>2292443.4300000002</v>
      </c>
    </row>
    <row r="23" spans="1:2" x14ac:dyDescent="0.35">
      <c r="A23" s="4" t="s">
        <v>14</v>
      </c>
      <c r="B23" s="5">
        <v>3886643.7</v>
      </c>
    </row>
    <row r="24" spans="1:2" x14ac:dyDescent="0.35">
      <c r="A24" s="4" t="s">
        <v>38</v>
      </c>
      <c r="B24" s="5">
        <v>5233334.4000000004</v>
      </c>
    </row>
    <row r="25" spans="1:2" x14ac:dyDescent="0.35">
      <c r="A25" s="4" t="s">
        <v>22</v>
      </c>
      <c r="B25" s="5">
        <v>5929583.75</v>
      </c>
    </row>
    <row r="26" spans="1:2" x14ac:dyDescent="0.35">
      <c r="A26" s="4" t="s">
        <v>29</v>
      </c>
      <c r="B26" s="5">
        <v>7412605.7100000009</v>
      </c>
    </row>
    <row r="27" spans="1:2" x14ac:dyDescent="0.35">
      <c r="A27" s="4" t="s">
        <v>44</v>
      </c>
      <c r="B27" s="5">
        <v>14556048.66</v>
      </c>
    </row>
    <row r="28" spans="1:2" x14ac:dyDescent="0.35">
      <c r="A28" s="4" t="s">
        <v>109</v>
      </c>
      <c r="B28" s="5">
        <v>43437093.219999999</v>
      </c>
    </row>
    <row r="36" spans="1:2" x14ac:dyDescent="0.35">
      <c r="A36" s="3" t="s">
        <v>110</v>
      </c>
      <c r="B36" t="s">
        <v>111</v>
      </c>
    </row>
    <row r="37" spans="1:2" x14ac:dyDescent="0.35">
      <c r="A37" s="4" t="s">
        <v>15</v>
      </c>
      <c r="B37" s="7">
        <v>0.56422330031011625</v>
      </c>
    </row>
    <row r="38" spans="1:2" x14ac:dyDescent="0.35">
      <c r="A38" s="4" t="s">
        <v>19</v>
      </c>
      <c r="B38" s="7">
        <v>0.43577669968988375</v>
      </c>
    </row>
    <row r="39" spans="1:2" x14ac:dyDescent="0.35">
      <c r="A39" s="4" t="s">
        <v>109</v>
      </c>
      <c r="B39" s="7">
        <v>1</v>
      </c>
    </row>
    <row r="44" spans="1:2" x14ac:dyDescent="0.35">
      <c r="A44" s="3" t="s">
        <v>110</v>
      </c>
      <c r="B44" t="s">
        <v>111</v>
      </c>
    </row>
    <row r="45" spans="1:2" x14ac:dyDescent="0.35">
      <c r="A45" s="4" t="s">
        <v>112</v>
      </c>
      <c r="B45" s="5">
        <v>6629567.4299999997</v>
      </c>
    </row>
    <row r="46" spans="1:2" x14ac:dyDescent="0.35">
      <c r="A46" s="4" t="s">
        <v>113</v>
      </c>
      <c r="B46" s="5">
        <v>2741008.2300000009</v>
      </c>
    </row>
    <row r="47" spans="1:2" x14ac:dyDescent="0.35">
      <c r="A47" s="4" t="s">
        <v>114</v>
      </c>
      <c r="B47" s="5">
        <v>9213010.120000001</v>
      </c>
    </row>
    <row r="48" spans="1:2" x14ac:dyDescent="0.35">
      <c r="A48" s="4" t="s">
        <v>115</v>
      </c>
      <c r="B48" s="5">
        <v>6715420.040000001</v>
      </c>
    </row>
    <row r="49" spans="1:3" x14ac:dyDescent="0.35">
      <c r="A49" s="4" t="s">
        <v>116</v>
      </c>
      <c r="B49" s="5">
        <v>5879461.6799999997</v>
      </c>
    </row>
    <row r="50" spans="1:3" x14ac:dyDescent="0.35">
      <c r="A50" s="4" t="s">
        <v>117</v>
      </c>
      <c r="B50" s="5">
        <v>3996539.44</v>
      </c>
    </row>
    <row r="51" spans="1:3" x14ac:dyDescent="0.35">
      <c r="A51" s="4" t="s">
        <v>118</v>
      </c>
      <c r="B51" s="5">
        <v>4903838.0099999988</v>
      </c>
    </row>
    <row r="52" spans="1:3" x14ac:dyDescent="0.35">
      <c r="A52" s="4" t="s">
        <v>119</v>
      </c>
      <c r="B52" s="5">
        <v>4089353.45</v>
      </c>
    </row>
    <row r="53" spans="1:3" x14ac:dyDescent="0.35">
      <c r="A53" s="4" t="s">
        <v>109</v>
      </c>
      <c r="B53" s="5">
        <v>44168198.399999999</v>
      </c>
    </row>
    <row r="58" spans="1:3" x14ac:dyDescent="0.35">
      <c r="A58" s="3" t="s">
        <v>110</v>
      </c>
      <c r="B58" t="s">
        <v>121</v>
      </c>
      <c r="C58" t="s">
        <v>120</v>
      </c>
    </row>
    <row r="59" spans="1:3" x14ac:dyDescent="0.35">
      <c r="A59" s="4" t="s">
        <v>112</v>
      </c>
      <c r="B59" s="1">
        <v>16604238.529999999</v>
      </c>
      <c r="C59" s="1">
        <v>10616258.380000001</v>
      </c>
    </row>
    <row r="60" spans="1:3" x14ac:dyDescent="0.35">
      <c r="A60" s="4" t="s">
        <v>113</v>
      </c>
      <c r="B60" s="1">
        <v>11459719.49</v>
      </c>
      <c r="C60" s="1">
        <v>8513570.2300000004</v>
      </c>
    </row>
    <row r="61" spans="1:3" x14ac:dyDescent="0.35">
      <c r="A61" s="4" t="s">
        <v>114</v>
      </c>
      <c r="B61" s="1">
        <v>34149877.489999995</v>
      </c>
      <c r="C61" s="1">
        <v>24500421.119999994</v>
      </c>
    </row>
    <row r="62" spans="1:3" x14ac:dyDescent="0.35">
      <c r="A62" s="4" t="s">
        <v>115</v>
      </c>
      <c r="B62" s="1">
        <v>20156772.41</v>
      </c>
      <c r="C62" s="1">
        <v>13494604.870000001</v>
      </c>
    </row>
    <row r="63" spans="1:3" x14ac:dyDescent="0.35">
      <c r="A63" s="4" t="s">
        <v>116</v>
      </c>
      <c r="B63" s="1">
        <v>16803890.68</v>
      </c>
      <c r="C63" s="1">
        <v>10871176.5</v>
      </c>
    </row>
    <row r="64" spans="1:3" x14ac:dyDescent="0.35">
      <c r="A64" s="4" t="s">
        <v>117</v>
      </c>
      <c r="B64" s="1">
        <v>12427982.860000001</v>
      </c>
      <c r="C64" s="1">
        <v>8431443.4199999999</v>
      </c>
    </row>
    <row r="65" spans="1:3" x14ac:dyDescent="0.35">
      <c r="A65" s="4" t="s">
        <v>118</v>
      </c>
      <c r="B65" s="1">
        <v>12372867.219999999</v>
      </c>
      <c r="C65" s="1">
        <v>7469029.2100000009</v>
      </c>
    </row>
    <row r="66" spans="1:3" x14ac:dyDescent="0.35">
      <c r="A66" s="4" t="s">
        <v>119</v>
      </c>
      <c r="B66" s="1">
        <v>13373419.629999999</v>
      </c>
      <c r="C66" s="1">
        <v>9284066.1799999997</v>
      </c>
    </row>
    <row r="67" spans="1:3" x14ac:dyDescent="0.35">
      <c r="A67" s="4" t="s">
        <v>109</v>
      </c>
      <c r="B67" s="1">
        <v>137348768.31</v>
      </c>
      <c r="C67" s="1">
        <v>93180569.909999996</v>
      </c>
    </row>
    <row r="79" spans="1:3" x14ac:dyDescent="0.35">
      <c r="B79" s="3" t="s">
        <v>110</v>
      </c>
      <c r="C79" t="s">
        <v>111</v>
      </c>
    </row>
    <row r="80" spans="1:3" x14ac:dyDescent="0.35">
      <c r="B80" s="4" t="s">
        <v>122</v>
      </c>
      <c r="C80" s="8">
        <v>0.24491056873173261</v>
      </c>
    </row>
    <row r="81" spans="1:3" x14ac:dyDescent="0.35">
      <c r="B81" s="4" t="s">
        <v>123</v>
      </c>
      <c r="C81" s="8">
        <v>0.26100861021308941</v>
      </c>
    </row>
    <row r="82" spans="1:3" x14ac:dyDescent="0.35">
      <c r="B82" s="4" t="s">
        <v>124</v>
      </c>
      <c r="C82" s="8">
        <v>0.19248930379736748</v>
      </c>
    </row>
    <row r="83" spans="1:3" x14ac:dyDescent="0.35">
      <c r="B83" s="4" t="s">
        <v>125</v>
      </c>
      <c r="C83" s="8">
        <v>0.30159151725781047</v>
      </c>
    </row>
    <row r="84" spans="1:3" x14ac:dyDescent="0.35">
      <c r="B84" s="4" t="s">
        <v>109</v>
      </c>
      <c r="C84" s="8">
        <v>1</v>
      </c>
    </row>
    <row r="92" spans="1:3" x14ac:dyDescent="0.35">
      <c r="A92" s="3" t="s">
        <v>110</v>
      </c>
      <c r="B92" t="s">
        <v>111</v>
      </c>
    </row>
    <row r="93" spans="1:3" x14ac:dyDescent="0.35">
      <c r="A93" s="4" t="s">
        <v>75</v>
      </c>
      <c r="B93" s="1">
        <v>166635.35999999999</v>
      </c>
    </row>
    <row r="94" spans="1:3" x14ac:dyDescent="0.35">
      <c r="A94" s="4" t="s">
        <v>28</v>
      </c>
      <c r="B94" s="1">
        <v>693911.51000000024</v>
      </c>
    </row>
    <row r="95" spans="1:3" x14ac:dyDescent="0.35">
      <c r="A95" s="4" t="s">
        <v>61</v>
      </c>
      <c r="B95" s="1">
        <v>576605.12</v>
      </c>
    </row>
    <row r="96" spans="1:3" x14ac:dyDescent="0.35">
      <c r="A96" s="4" t="s">
        <v>81</v>
      </c>
      <c r="B96" s="1">
        <v>495007.8899999999</v>
      </c>
    </row>
    <row r="97" spans="1:2" x14ac:dyDescent="0.35">
      <c r="A97" s="4" t="s">
        <v>69</v>
      </c>
      <c r="B97" s="1">
        <v>1512926.8299999998</v>
      </c>
    </row>
    <row r="98" spans="1:2" x14ac:dyDescent="0.35">
      <c r="A98" s="4" t="s">
        <v>39</v>
      </c>
      <c r="B98" s="1">
        <v>606834.72</v>
      </c>
    </row>
    <row r="99" spans="1:2" x14ac:dyDescent="0.35">
      <c r="A99" s="4" t="s">
        <v>87</v>
      </c>
      <c r="B99" s="1">
        <v>403773.11999999994</v>
      </c>
    </row>
    <row r="100" spans="1:2" x14ac:dyDescent="0.35">
      <c r="A100" s="4" t="s">
        <v>67</v>
      </c>
      <c r="B100" s="1">
        <v>846884.99999999953</v>
      </c>
    </row>
    <row r="101" spans="1:2" x14ac:dyDescent="0.35">
      <c r="A101" s="4" t="s">
        <v>42</v>
      </c>
      <c r="B101" s="1">
        <v>626223.87</v>
      </c>
    </row>
    <row r="102" spans="1:2" x14ac:dyDescent="0.35">
      <c r="A102" s="4" t="s">
        <v>30</v>
      </c>
      <c r="B102" s="1">
        <v>510216.65999999992</v>
      </c>
    </row>
    <row r="103" spans="1:2" x14ac:dyDescent="0.35">
      <c r="A103" s="4" t="s">
        <v>45</v>
      </c>
      <c r="B103" s="1">
        <v>781681.3</v>
      </c>
    </row>
    <row r="104" spans="1:2" x14ac:dyDescent="0.35">
      <c r="A104" s="4" t="s">
        <v>37</v>
      </c>
      <c r="B104" s="1">
        <v>306097.91999999998</v>
      </c>
    </row>
    <row r="105" spans="1:2" x14ac:dyDescent="0.35">
      <c r="A105" s="4" t="s">
        <v>71</v>
      </c>
      <c r="B105" s="1">
        <v>85223.579999999987</v>
      </c>
    </row>
    <row r="106" spans="1:2" x14ac:dyDescent="0.35">
      <c r="A106" s="4" t="s">
        <v>64</v>
      </c>
      <c r="B106" s="1">
        <v>160609.53999999998</v>
      </c>
    </row>
    <row r="107" spans="1:2" x14ac:dyDescent="0.35">
      <c r="A107" s="4" t="s">
        <v>79</v>
      </c>
      <c r="B107" s="1">
        <v>255718.08000000002</v>
      </c>
    </row>
    <row r="108" spans="1:2" x14ac:dyDescent="0.35">
      <c r="A108" s="4" t="s">
        <v>90</v>
      </c>
      <c r="B108" s="1">
        <v>89904.06</v>
      </c>
    </row>
    <row r="109" spans="1:2" x14ac:dyDescent="0.35">
      <c r="A109" s="4" t="s">
        <v>63</v>
      </c>
      <c r="B109" s="1">
        <v>2425317.87</v>
      </c>
    </row>
    <row r="110" spans="1:2" x14ac:dyDescent="0.35">
      <c r="A110" s="4" t="s">
        <v>48</v>
      </c>
      <c r="B110" s="1">
        <v>337937.60000000009</v>
      </c>
    </row>
    <row r="111" spans="1:2" x14ac:dyDescent="0.35">
      <c r="A111" s="4" t="s">
        <v>94</v>
      </c>
      <c r="B111" s="1">
        <v>146875.14000000001</v>
      </c>
    </row>
    <row r="112" spans="1:2" x14ac:dyDescent="0.35">
      <c r="A112" s="4" t="s">
        <v>80</v>
      </c>
      <c r="B112" s="1">
        <v>727423.2</v>
      </c>
    </row>
    <row r="113" spans="1:2" x14ac:dyDescent="0.35">
      <c r="A113" s="4" t="s">
        <v>55</v>
      </c>
      <c r="B113" s="1">
        <v>315574.05</v>
      </c>
    </row>
    <row r="114" spans="1:2" x14ac:dyDescent="0.35">
      <c r="A114" s="4" t="s">
        <v>86</v>
      </c>
      <c r="B114" s="1">
        <v>216919.36</v>
      </c>
    </row>
    <row r="115" spans="1:2" x14ac:dyDescent="0.35">
      <c r="A115" s="4" t="s">
        <v>17</v>
      </c>
      <c r="B115" s="1">
        <v>248406.36000000004</v>
      </c>
    </row>
    <row r="116" spans="1:2" x14ac:dyDescent="0.35">
      <c r="A116" s="4" t="s">
        <v>85</v>
      </c>
      <c r="B116" s="1">
        <v>296448.34999999998</v>
      </c>
    </row>
    <row r="117" spans="1:2" x14ac:dyDescent="0.35">
      <c r="A117" s="4" t="s">
        <v>40</v>
      </c>
      <c r="B117" s="1">
        <v>1609947.5200000005</v>
      </c>
    </row>
    <row r="118" spans="1:2" x14ac:dyDescent="0.35">
      <c r="A118" s="4" t="s">
        <v>72</v>
      </c>
      <c r="B118" s="1">
        <v>1541705.29</v>
      </c>
    </row>
    <row r="119" spans="1:2" x14ac:dyDescent="0.35">
      <c r="A119" s="4" t="s">
        <v>100</v>
      </c>
      <c r="B119" s="1">
        <v>1128242.4299999997</v>
      </c>
    </row>
    <row r="120" spans="1:2" x14ac:dyDescent="0.35">
      <c r="A120" s="4" t="s">
        <v>102</v>
      </c>
      <c r="B120" s="1">
        <v>407630.41000000003</v>
      </c>
    </row>
    <row r="121" spans="1:2" x14ac:dyDescent="0.35">
      <c r="A121" s="4" t="s">
        <v>56</v>
      </c>
      <c r="B121" s="1">
        <v>13009.179999999993</v>
      </c>
    </row>
    <row r="122" spans="1:2" x14ac:dyDescent="0.35">
      <c r="A122" s="4" t="s">
        <v>103</v>
      </c>
      <c r="B122" s="1">
        <v>1258.0200000000004</v>
      </c>
    </row>
    <row r="123" spans="1:2" x14ac:dyDescent="0.35">
      <c r="A123" s="4" t="s">
        <v>36</v>
      </c>
      <c r="B123" s="1">
        <v>7828.119999999999</v>
      </c>
    </row>
    <row r="124" spans="1:2" x14ac:dyDescent="0.35">
      <c r="A124" s="4" t="s">
        <v>95</v>
      </c>
      <c r="B124" s="1">
        <v>235601.16000000003</v>
      </c>
    </row>
    <row r="125" spans="1:2" x14ac:dyDescent="0.35">
      <c r="A125" s="4" t="s">
        <v>99</v>
      </c>
      <c r="B125" s="1">
        <v>579000.96</v>
      </c>
    </row>
    <row r="126" spans="1:2" x14ac:dyDescent="0.35">
      <c r="A126" s="4" t="s">
        <v>76</v>
      </c>
      <c r="B126" s="1">
        <v>23150.459999999992</v>
      </c>
    </row>
    <row r="127" spans="1:2" x14ac:dyDescent="0.35">
      <c r="A127" s="4" t="s">
        <v>84</v>
      </c>
      <c r="B127" s="1">
        <v>450780.97</v>
      </c>
    </row>
    <row r="128" spans="1:2" x14ac:dyDescent="0.35">
      <c r="A128" s="4" t="s">
        <v>88</v>
      </c>
      <c r="B128" s="1">
        <v>1046233.75</v>
      </c>
    </row>
    <row r="129" spans="1:2" x14ac:dyDescent="0.35">
      <c r="A129" s="4" t="s">
        <v>73</v>
      </c>
      <c r="B129" s="1">
        <v>575916.48</v>
      </c>
    </row>
    <row r="130" spans="1:2" x14ac:dyDescent="0.35">
      <c r="A130" s="4" t="s">
        <v>89</v>
      </c>
      <c r="B130" s="1">
        <v>539196.48</v>
      </c>
    </row>
    <row r="131" spans="1:2" x14ac:dyDescent="0.35">
      <c r="A131" s="4" t="s">
        <v>107</v>
      </c>
      <c r="B131" s="1">
        <v>15103.470000000001</v>
      </c>
    </row>
    <row r="132" spans="1:2" x14ac:dyDescent="0.35">
      <c r="A132" s="4" t="s">
        <v>57</v>
      </c>
      <c r="B132" s="1">
        <v>79245.740000000005</v>
      </c>
    </row>
    <row r="133" spans="1:2" x14ac:dyDescent="0.35">
      <c r="A133" s="4" t="s">
        <v>74</v>
      </c>
      <c r="B133" s="1">
        <v>159832.5</v>
      </c>
    </row>
    <row r="134" spans="1:2" x14ac:dyDescent="0.35">
      <c r="A134" s="4" t="s">
        <v>93</v>
      </c>
      <c r="B134" s="1">
        <v>1457942.76</v>
      </c>
    </row>
    <row r="135" spans="1:2" x14ac:dyDescent="0.35">
      <c r="A135" s="4" t="s">
        <v>54</v>
      </c>
      <c r="B135" s="1">
        <v>127054.19999999995</v>
      </c>
    </row>
    <row r="136" spans="1:2" x14ac:dyDescent="0.35">
      <c r="A136" s="4" t="s">
        <v>96</v>
      </c>
      <c r="B136" s="1">
        <v>825738.04</v>
      </c>
    </row>
    <row r="137" spans="1:2" x14ac:dyDescent="0.35">
      <c r="A137" s="4" t="s">
        <v>41</v>
      </c>
      <c r="B137" s="1">
        <v>122819.06</v>
      </c>
    </row>
    <row r="138" spans="1:2" x14ac:dyDescent="0.35">
      <c r="A138" s="4" t="s">
        <v>108</v>
      </c>
      <c r="B138" s="1">
        <v>889472.90999999968</v>
      </c>
    </row>
    <row r="139" spans="1:2" x14ac:dyDescent="0.35">
      <c r="A139" s="4" t="s">
        <v>62</v>
      </c>
      <c r="B139" s="1">
        <v>1802771.7</v>
      </c>
    </row>
    <row r="140" spans="1:2" x14ac:dyDescent="0.35">
      <c r="A140" s="4" t="s">
        <v>53</v>
      </c>
      <c r="B140" s="1">
        <v>5270.6699999999983</v>
      </c>
    </row>
    <row r="141" spans="1:2" x14ac:dyDescent="0.35">
      <c r="A141" s="4" t="s">
        <v>106</v>
      </c>
      <c r="B141" s="1">
        <v>127722.96000000002</v>
      </c>
    </row>
    <row r="142" spans="1:2" x14ac:dyDescent="0.35">
      <c r="A142" s="4" t="s">
        <v>68</v>
      </c>
      <c r="B142" s="1">
        <v>75555.900000000023</v>
      </c>
    </row>
    <row r="143" spans="1:2" x14ac:dyDescent="0.35">
      <c r="A143" s="4" t="s">
        <v>50</v>
      </c>
      <c r="B143" s="1">
        <v>794398.84</v>
      </c>
    </row>
    <row r="144" spans="1:2" x14ac:dyDescent="0.35">
      <c r="A144" s="4" t="s">
        <v>91</v>
      </c>
      <c r="B144" s="1">
        <v>1719922.0400000005</v>
      </c>
    </row>
    <row r="145" spans="1:2" x14ac:dyDescent="0.35">
      <c r="A145" s="4" t="s">
        <v>51</v>
      </c>
      <c r="B145" s="1">
        <v>122029.78</v>
      </c>
    </row>
    <row r="146" spans="1:2" x14ac:dyDescent="0.35">
      <c r="A146" s="4" t="s">
        <v>32</v>
      </c>
      <c r="B146" s="1">
        <v>152114.19999999995</v>
      </c>
    </row>
    <row r="147" spans="1:2" x14ac:dyDescent="0.35">
      <c r="A147" s="4" t="s">
        <v>105</v>
      </c>
      <c r="B147" s="1">
        <v>1375311.7</v>
      </c>
    </row>
    <row r="148" spans="1:2" x14ac:dyDescent="0.35">
      <c r="A148" s="4" t="s">
        <v>21</v>
      </c>
      <c r="B148" s="1">
        <v>224598.75000000012</v>
      </c>
    </row>
    <row r="149" spans="1:2" x14ac:dyDescent="0.35">
      <c r="A149" s="4" t="s">
        <v>26</v>
      </c>
      <c r="B149" s="1">
        <v>1417493.49</v>
      </c>
    </row>
    <row r="150" spans="1:2" x14ac:dyDescent="0.35">
      <c r="A150" s="4" t="s">
        <v>97</v>
      </c>
      <c r="B150" s="1">
        <v>1678540.98</v>
      </c>
    </row>
    <row r="151" spans="1:2" x14ac:dyDescent="0.35">
      <c r="A151" s="4" t="s">
        <v>83</v>
      </c>
      <c r="B151" s="1">
        <v>455335</v>
      </c>
    </row>
    <row r="152" spans="1:2" x14ac:dyDescent="0.35">
      <c r="A152" s="4" t="s">
        <v>24</v>
      </c>
      <c r="B152" s="1">
        <v>176193.13000000003</v>
      </c>
    </row>
    <row r="153" spans="1:2" x14ac:dyDescent="0.35">
      <c r="A153" s="4" t="s">
        <v>77</v>
      </c>
      <c r="B153" s="1">
        <v>359941.17</v>
      </c>
    </row>
    <row r="154" spans="1:2" x14ac:dyDescent="0.35">
      <c r="A154" s="4" t="s">
        <v>34</v>
      </c>
      <c r="B154" s="1">
        <v>584073.87000000011</v>
      </c>
    </row>
    <row r="155" spans="1:2" x14ac:dyDescent="0.35">
      <c r="A155" s="4" t="s">
        <v>78</v>
      </c>
      <c r="B155" s="1">
        <v>649879.30000000028</v>
      </c>
    </row>
    <row r="156" spans="1:2" x14ac:dyDescent="0.35">
      <c r="A156" s="4" t="s">
        <v>70</v>
      </c>
      <c r="B156" s="1">
        <v>10795.229999999998</v>
      </c>
    </row>
    <row r="157" spans="1:2" x14ac:dyDescent="0.35">
      <c r="A157" s="4" t="s">
        <v>104</v>
      </c>
      <c r="B157" s="1">
        <v>72975.600000000006</v>
      </c>
    </row>
    <row r="158" spans="1:2" x14ac:dyDescent="0.35">
      <c r="A158" s="4" t="s">
        <v>27</v>
      </c>
      <c r="B158" s="1">
        <v>285087.63999999996</v>
      </c>
    </row>
    <row r="159" spans="1:2" x14ac:dyDescent="0.35">
      <c r="A159" s="4" t="s">
        <v>60</v>
      </c>
      <c r="B159" s="1">
        <v>53252.5</v>
      </c>
    </row>
    <row r="160" spans="1:2" x14ac:dyDescent="0.35">
      <c r="A160" s="4" t="s">
        <v>98</v>
      </c>
      <c r="B160" s="1">
        <v>747939.48999999976</v>
      </c>
    </row>
    <row r="161" spans="1:2" x14ac:dyDescent="0.35">
      <c r="A161" s="4" t="s">
        <v>43</v>
      </c>
      <c r="B161" s="1">
        <v>1208744.24</v>
      </c>
    </row>
    <row r="162" spans="1:2" x14ac:dyDescent="0.35">
      <c r="A162" s="4" t="s">
        <v>59</v>
      </c>
      <c r="B162" s="1">
        <v>1512729.4500000002</v>
      </c>
    </row>
    <row r="163" spans="1:2" x14ac:dyDescent="0.35">
      <c r="A163" s="4" t="s">
        <v>66</v>
      </c>
      <c r="B163" s="1">
        <v>9119.4400000000023</v>
      </c>
    </row>
    <row r="164" spans="1:2" x14ac:dyDescent="0.35">
      <c r="A164" s="4" t="s">
        <v>58</v>
      </c>
      <c r="B164" s="1">
        <v>1385883.2699999998</v>
      </c>
    </row>
    <row r="165" spans="1:2" x14ac:dyDescent="0.35">
      <c r="A165" s="4" t="s">
        <v>47</v>
      </c>
      <c r="B165" s="1">
        <v>1267258.4000000001</v>
      </c>
    </row>
    <row r="166" spans="1:2" x14ac:dyDescent="0.35">
      <c r="A166" s="4" t="s">
        <v>13</v>
      </c>
      <c r="B166" s="1">
        <v>951410.5</v>
      </c>
    </row>
    <row r="167" spans="1:2" x14ac:dyDescent="0.35">
      <c r="A167" s="4" t="s">
        <v>82</v>
      </c>
      <c r="B167" s="1">
        <v>46735.860000000015</v>
      </c>
    </row>
    <row r="168" spans="1:2" x14ac:dyDescent="0.35">
      <c r="A168" s="4" t="s">
        <v>101</v>
      </c>
      <c r="B168" s="1">
        <v>225246.90000000002</v>
      </c>
    </row>
    <row r="169" spans="1:2" x14ac:dyDescent="0.35">
      <c r="A169" s="4" t="s">
        <v>109</v>
      </c>
      <c r="B169" s="1">
        <v>44168198.399999991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BCE7-59C6-490E-A0B2-06DF3574E58B}">
  <dimension ref="N3:AA3"/>
  <sheetViews>
    <sheetView showGridLines="0" tabSelected="1" zoomScale="53" zoomScaleNormal="85" workbookViewId="0">
      <selection activeCell="AD3" sqref="AD3"/>
    </sheetView>
  </sheetViews>
  <sheetFormatPr defaultRowHeight="14.5" x14ac:dyDescent="0.35"/>
  <cols>
    <col min="1" max="16384" width="8.7265625" style="6"/>
  </cols>
  <sheetData>
    <row r="3" spans="14:27" ht="87.5" x14ac:dyDescent="1.55">
      <c r="N3" s="12" t="s">
        <v>126</v>
      </c>
      <c r="O3" s="11"/>
      <c r="P3" s="11"/>
      <c r="Q3" s="11"/>
      <c r="R3" s="11"/>
      <c r="S3" s="11"/>
      <c r="T3" s="11"/>
      <c r="U3" s="11"/>
      <c r="X3" s="11"/>
      <c r="Y3" s="10"/>
      <c r="Z3" s="9"/>
      <c r="AA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BC80-1CE7-4D2C-9E4C-4F151FDFE2D8}">
  <dimension ref="A1:M101"/>
  <sheetViews>
    <sheetView topLeftCell="B1" workbookViewId="0">
      <selection activeCell="M2" sqref="M2"/>
    </sheetView>
  </sheetViews>
  <sheetFormatPr defaultRowHeight="14.5" x14ac:dyDescent="0.35"/>
  <cols>
    <col min="1" max="1" width="32.453125" bestFit="1" customWidth="1"/>
    <col min="2" max="2" width="31.54296875" bestFit="1" customWidth="1"/>
    <col min="3" max="3" width="14.54296875" bestFit="1" customWidth="1"/>
    <col min="4" max="4" width="14.26953125" customWidth="1"/>
    <col min="5" max="5" width="12.1796875" customWidth="1"/>
    <col min="6" max="6" width="10" bestFit="1" customWidth="1"/>
    <col min="7" max="7" width="10.81640625" customWidth="1"/>
    <col min="8" max="8" width="12.453125" customWidth="1"/>
    <col min="9" max="9" width="12.1796875" customWidth="1"/>
    <col min="10" max="10" width="11.81640625" customWidth="1"/>
    <col min="11" max="11" width="16" customWidth="1"/>
    <col min="12" max="12" width="12.54296875" customWidth="1"/>
    <col min="13" max="13" width="13.81640625" bestFit="1" customWidth="1"/>
  </cols>
  <sheetData>
    <row r="1" spans="1:13" x14ac:dyDescent="0.35">
      <c r="A1" t="s">
        <v>0</v>
      </c>
      <c r="B1" t="s">
        <v>1</v>
      </c>
      <c r="C1" t="s">
        <v>2</v>
      </c>
      <c r="D1" t="s">
        <v>3</v>
      </c>
      <c r="E1" t="s">
        <v>4</v>
      </c>
      <c r="F1" t="s">
        <v>5</v>
      </c>
      <c r="G1" t="s">
        <v>6</v>
      </c>
      <c r="H1" s="1" t="s">
        <v>7</v>
      </c>
      <c r="I1" s="1" t="s">
        <v>8</v>
      </c>
      <c r="J1" s="1" t="s">
        <v>9</v>
      </c>
      <c r="K1" s="1" t="s">
        <v>10</v>
      </c>
      <c r="L1" s="1" t="s">
        <v>11</v>
      </c>
      <c r="M1" s="1" t="s">
        <v>127</v>
      </c>
    </row>
    <row r="2" spans="1:13" x14ac:dyDescent="0.35">
      <c r="A2" t="s">
        <v>12</v>
      </c>
      <c r="B2" t="s">
        <v>13</v>
      </c>
      <c r="C2" t="s">
        <v>14</v>
      </c>
      <c r="D2" t="s">
        <v>15</v>
      </c>
      <c r="E2" s="2">
        <v>40326</v>
      </c>
      <c r="F2">
        <v>669165933</v>
      </c>
      <c r="G2" s="2">
        <v>40356</v>
      </c>
      <c r="H2" s="1">
        <v>9925</v>
      </c>
      <c r="I2" s="1">
        <v>255.28</v>
      </c>
      <c r="J2" s="1">
        <v>159.41999999999999</v>
      </c>
      <c r="K2" s="1">
        <v>2533654</v>
      </c>
      <c r="L2" s="1">
        <v>1582243.5</v>
      </c>
      <c r="M2" s="1">
        <f>Table1[[#This Row],[Total Revenue]]-Table1[[#This Row],[Total Cost]]</f>
        <v>951410.5</v>
      </c>
    </row>
    <row r="3" spans="1:13" x14ac:dyDescent="0.35">
      <c r="A3" t="s">
        <v>16</v>
      </c>
      <c r="B3" t="s">
        <v>17</v>
      </c>
      <c r="C3" t="s">
        <v>18</v>
      </c>
      <c r="D3" t="s">
        <v>19</v>
      </c>
      <c r="E3" s="2">
        <v>41143</v>
      </c>
      <c r="F3">
        <v>963881480</v>
      </c>
      <c r="G3" s="2">
        <v>41167</v>
      </c>
      <c r="H3" s="1">
        <v>2804</v>
      </c>
      <c r="I3" s="1">
        <v>205.7</v>
      </c>
      <c r="J3" s="1">
        <v>117.11</v>
      </c>
      <c r="K3" s="1">
        <v>576782.80000000005</v>
      </c>
      <c r="L3" s="1">
        <v>328376.44</v>
      </c>
      <c r="M3" s="1">
        <f>Table1[[#This Row],[Total Revenue]]-Table1[[#This Row],[Total Cost]]</f>
        <v>248406.36000000004</v>
      </c>
    </row>
    <row r="4" spans="1:13" x14ac:dyDescent="0.35">
      <c r="A4" t="s">
        <v>20</v>
      </c>
      <c r="B4" t="s">
        <v>21</v>
      </c>
      <c r="C4" t="s">
        <v>22</v>
      </c>
      <c r="D4" t="s">
        <v>15</v>
      </c>
      <c r="E4" s="2">
        <v>41761</v>
      </c>
      <c r="F4">
        <v>341417157</v>
      </c>
      <c r="G4" s="2">
        <v>41767</v>
      </c>
      <c r="H4" s="1">
        <v>1779</v>
      </c>
      <c r="I4" s="1">
        <v>651.21</v>
      </c>
      <c r="J4" s="1">
        <v>524.96</v>
      </c>
      <c r="K4" s="1">
        <v>1158502.5900000001</v>
      </c>
      <c r="L4" s="1">
        <v>933903.84</v>
      </c>
      <c r="M4" s="1">
        <f>Table1[[#This Row],[Total Revenue]]-Table1[[#This Row],[Total Cost]]</f>
        <v>224598.75000000012</v>
      </c>
    </row>
    <row r="5" spans="1:13" x14ac:dyDescent="0.35">
      <c r="A5" t="s">
        <v>23</v>
      </c>
      <c r="B5" t="s">
        <v>24</v>
      </c>
      <c r="C5" t="s">
        <v>25</v>
      </c>
      <c r="D5" t="s">
        <v>19</v>
      </c>
      <c r="E5" s="2">
        <v>41810</v>
      </c>
      <c r="F5">
        <v>514321792</v>
      </c>
      <c r="G5" s="2">
        <v>41825</v>
      </c>
      <c r="H5" s="1">
        <v>8102</v>
      </c>
      <c r="I5" s="1">
        <v>9.33</v>
      </c>
      <c r="J5" s="1">
        <v>6.92</v>
      </c>
      <c r="K5" s="1">
        <v>75591.66</v>
      </c>
      <c r="L5" s="1">
        <v>56065.84</v>
      </c>
      <c r="M5" s="1">
        <f>Table1[[#This Row],[Total Revenue]]-Table1[[#This Row],[Total Cost]]</f>
        <v>19525.820000000007</v>
      </c>
    </row>
    <row r="6" spans="1:13" x14ac:dyDescent="0.35">
      <c r="A6" t="s">
        <v>23</v>
      </c>
      <c r="B6" t="s">
        <v>26</v>
      </c>
      <c r="C6" t="s">
        <v>22</v>
      </c>
      <c r="D6" t="s">
        <v>15</v>
      </c>
      <c r="E6" s="2">
        <v>41306</v>
      </c>
      <c r="F6">
        <v>115456712</v>
      </c>
      <c r="G6" s="2">
        <v>41311</v>
      </c>
      <c r="H6" s="1">
        <v>5062</v>
      </c>
      <c r="I6" s="1">
        <v>651.21</v>
      </c>
      <c r="J6" s="1">
        <v>524.96</v>
      </c>
      <c r="K6" s="1">
        <v>3296425.02</v>
      </c>
      <c r="L6" s="1">
        <v>2657347.52</v>
      </c>
      <c r="M6" s="1">
        <f>Table1[[#This Row],[Total Revenue]]-Table1[[#This Row],[Total Cost]]</f>
        <v>639077.5</v>
      </c>
    </row>
    <row r="7" spans="1:13" x14ac:dyDescent="0.35">
      <c r="A7" t="s">
        <v>12</v>
      </c>
      <c r="B7" t="s">
        <v>27</v>
      </c>
      <c r="C7" t="s">
        <v>14</v>
      </c>
      <c r="D7" t="s">
        <v>19</v>
      </c>
      <c r="E7" s="2">
        <v>42039</v>
      </c>
      <c r="F7">
        <v>547995746</v>
      </c>
      <c r="G7" s="2">
        <v>42056</v>
      </c>
      <c r="H7" s="1">
        <v>2974</v>
      </c>
      <c r="I7" s="1">
        <v>255.28</v>
      </c>
      <c r="J7" s="1">
        <v>159.41999999999999</v>
      </c>
      <c r="K7" s="1">
        <v>759202.72</v>
      </c>
      <c r="L7" s="1">
        <v>474115.08</v>
      </c>
      <c r="M7" s="1">
        <f>Table1[[#This Row],[Total Revenue]]-Table1[[#This Row],[Total Cost]]</f>
        <v>285087.63999999996</v>
      </c>
    </row>
    <row r="8" spans="1:13" x14ac:dyDescent="0.35">
      <c r="A8" t="s">
        <v>23</v>
      </c>
      <c r="B8" t="s">
        <v>28</v>
      </c>
      <c r="C8" t="s">
        <v>29</v>
      </c>
      <c r="D8" t="s">
        <v>15</v>
      </c>
      <c r="E8" s="2">
        <v>40656</v>
      </c>
      <c r="F8">
        <v>135425221</v>
      </c>
      <c r="G8" s="2">
        <v>40660</v>
      </c>
      <c r="H8" s="1">
        <v>4187</v>
      </c>
      <c r="I8" s="1">
        <v>668.27</v>
      </c>
      <c r="J8" s="1">
        <v>502.54</v>
      </c>
      <c r="K8" s="1">
        <v>2798046.49</v>
      </c>
      <c r="L8" s="1">
        <v>2104134.98</v>
      </c>
      <c r="M8" s="1">
        <f>Table1[[#This Row],[Total Revenue]]-Table1[[#This Row],[Total Cost]]</f>
        <v>693911.51000000024</v>
      </c>
    </row>
    <row r="9" spans="1:13" x14ac:dyDescent="0.35">
      <c r="A9" t="s">
        <v>23</v>
      </c>
      <c r="B9" t="s">
        <v>30</v>
      </c>
      <c r="C9" t="s">
        <v>31</v>
      </c>
      <c r="D9" t="s">
        <v>19</v>
      </c>
      <c r="E9" s="2">
        <v>41107</v>
      </c>
      <c r="F9">
        <v>871543967</v>
      </c>
      <c r="G9" s="2">
        <v>41117</v>
      </c>
      <c r="H9" s="1">
        <v>8082</v>
      </c>
      <c r="I9" s="1">
        <v>154.06</v>
      </c>
      <c r="J9" s="1">
        <v>90.93</v>
      </c>
      <c r="K9" s="1">
        <v>1245112.92</v>
      </c>
      <c r="L9" s="1">
        <v>734896.26</v>
      </c>
      <c r="M9" s="1">
        <f>Table1[[#This Row],[Total Revenue]]-Table1[[#This Row],[Total Cost]]</f>
        <v>510216.65999999992</v>
      </c>
    </row>
    <row r="10" spans="1:13" x14ac:dyDescent="0.35">
      <c r="A10" t="s">
        <v>23</v>
      </c>
      <c r="B10" t="s">
        <v>32</v>
      </c>
      <c r="C10" t="s">
        <v>33</v>
      </c>
      <c r="D10" t="s">
        <v>15</v>
      </c>
      <c r="E10" s="2">
        <v>42199</v>
      </c>
      <c r="F10">
        <v>770463311</v>
      </c>
      <c r="G10" s="2">
        <v>42241</v>
      </c>
      <c r="H10" s="1">
        <v>6070</v>
      </c>
      <c r="I10" s="1">
        <v>81.73</v>
      </c>
      <c r="J10" s="1">
        <v>56.67</v>
      </c>
      <c r="K10" s="1">
        <v>496101.1</v>
      </c>
      <c r="L10" s="1">
        <v>343986.9</v>
      </c>
      <c r="M10" s="1">
        <f>Table1[[#This Row],[Total Revenue]]-Table1[[#This Row],[Total Cost]]</f>
        <v>152114.19999999995</v>
      </c>
    </row>
    <row r="11" spans="1:13" x14ac:dyDescent="0.35">
      <c r="A11" t="s">
        <v>23</v>
      </c>
      <c r="B11" t="s">
        <v>34</v>
      </c>
      <c r="C11" t="s">
        <v>18</v>
      </c>
      <c r="D11" t="s">
        <v>19</v>
      </c>
      <c r="E11" s="2">
        <v>41747</v>
      </c>
      <c r="F11">
        <v>616607081</v>
      </c>
      <c r="G11" s="2">
        <v>41789</v>
      </c>
      <c r="H11" s="1">
        <v>6593</v>
      </c>
      <c r="I11" s="1">
        <v>205.7</v>
      </c>
      <c r="J11" s="1">
        <v>117.11</v>
      </c>
      <c r="K11" s="1">
        <v>1356180.1</v>
      </c>
      <c r="L11" s="1">
        <v>772106.23</v>
      </c>
      <c r="M11" s="1">
        <f>Table1[[#This Row],[Total Revenue]]-Table1[[#This Row],[Total Cost]]</f>
        <v>584073.87000000011</v>
      </c>
    </row>
    <row r="12" spans="1:13" x14ac:dyDescent="0.35">
      <c r="A12" t="s">
        <v>35</v>
      </c>
      <c r="B12" t="s">
        <v>36</v>
      </c>
      <c r="C12" t="s">
        <v>31</v>
      </c>
      <c r="D12" t="s">
        <v>19</v>
      </c>
      <c r="E12" s="2">
        <v>40718</v>
      </c>
      <c r="F12">
        <v>814711606</v>
      </c>
      <c r="G12" s="2">
        <v>40736</v>
      </c>
      <c r="H12" s="1">
        <v>124</v>
      </c>
      <c r="I12" s="1">
        <v>154.06</v>
      </c>
      <c r="J12" s="1">
        <v>90.93</v>
      </c>
      <c r="K12" s="1">
        <v>19103.439999999999</v>
      </c>
      <c r="L12" s="1">
        <v>11275.32</v>
      </c>
      <c r="M12" s="1">
        <f>Table1[[#This Row],[Total Revenue]]-Table1[[#This Row],[Total Cost]]</f>
        <v>7828.119999999999</v>
      </c>
    </row>
    <row r="13" spans="1:13" x14ac:dyDescent="0.35">
      <c r="A13" t="s">
        <v>23</v>
      </c>
      <c r="B13" t="s">
        <v>37</v>
      </c>
      <c r="C13" t="s">
        <v>38</v>
      </c>
      <c r="D13" t="s">
        <v>15</v>
      </c>
      <c r="E13" s="2">
        <v>41853</v>
      </c>
      <c r="F13">
        <v>939825713</v>
      </c>
      <c r="G13" s="2">
        <v>41870</v>
      </c>
      <c r="H13" s="1">
        <v>4168</v>
      </c>
      <c r="I13" s="1">
        <v>109.28</v>
      </c>
      <c r="J13" s="1">
        <v>35.840000000000003</v>
      </c>
      <c r="K13" s="1">
        <v>455479.03999999998</v>
      </c>
      <c r="L13" s="1">
        <v>149381.12</v>
      </c>
      <c r="M13" s="1">
        <f>Table1[[#This Row],[Total Revenue]]-Table1[[#This Row],[Total Cost]]</f>
        <v>306097.91999999998</v>
      </c>
    </row>
    <row r="14" spans="1:13" x14ac:dyDescent="0.35">
      <c r="A14" t="s">
        <v>35</v>
      </c>
      <c r="B14" t="s">
        <v>39</v>
      </c>
      <c r="C14" t="s">
        <v>38</v>
      </c>
      <c r="D14" t="s">
        <v>19</v>
      </c>
      <c r="E14" s="2">
        <v>42748</v>
      </c>
      <c r="F14">
        <v>187310731</v>
      </c>
      <c r="G14" s="2">
        <v>42795</v>
      </c>
      <c r="H14" s="1">
        <v>8263</v>
      </c>
      <c r="I14" s="1">
        <v>109.28</v>
      </c>
      <c r="J14" s="1">
        <v>35.840000000000003</v>
      </c>
      <c r="K14" s="1">
        <v>902980.64</v>
      </c>
      <c r="L14" s="1">
        <v>296145.91999999998</v>
      </c>
      <c r="M14" s="1">
        <f>Table1[[#This Row],[Total Revenue]]-Table1[[#This Row],[Total Cost]]</f>
        <v>606834.72</v>
      </c>
    </row>
    <row r="15" spans="1:13" x14ac:dyDescent="0.35">
      <c r="A15" t="s">
        <v>16</v>
      </c>
      <c r="B15" t="s">
        <v>40</v>
      </c>
      <c r="C15" t="s">
        <v>29</v>
      </c>
      <c r="D15" t="s">
        <v>15</v>
      </c>
      <c r="E15" s="2">
        <v>42774</v>
      </c>
      <c r="F15">
        <v>522840487</v>
      </c>
      <c r="G15" s="2">
        <v>42779</v>
      </c>
      <c r="H15" s="1">
        <v>8974</v>
      </c>
      <c r="I15" s="1">
        <v>668.27</v>
      </c>
      <c r="J15" s="1">
        <v>502.54</v>
      </c>
      <c r="K15" s="1">
        <v>5997054.9800000004</v>
      </c>
      <c r="L15" s="1">
        <v>4509793.96</v>
      </c>
      <c r="M15" s="1">
        <f>Table1[[#This Row],[Total Revenue]]-Table1[[#This Row],[Total Cost]]</f>
        <v>1487261.0200000005</v>
      </c>
    </row>
    <row r="16" spans="1:13" x14ac:dyDescent="0.35">
      <c r="A16" t="s">
        <v>35</v>
      </c>
      <c r="B16" t="s">
        <v>41</v>
      </c>
      <c r="C16" t="s">
        <v>33</v>
      </c>
      <c r="D16" t="s">
        <v>15</v>
      </c>
      <c r="E16" s="2">
        <v>41689</v>
      </c>
      <c r="F16">
        <v>832401311</v>
      </c>
      <c r="G16" s="2">
        <v>41693</v>
      </c>
      <c r="H16" s="1">
        <v>4901</v>
      </c>
      <c r="I16" s="1">
        <v>81.73</v>
      </c>
      <c r="J16" s="1">
        <v>56.67</v>
      </c>
      <c r="K16" s="1">
        <v>400558.73</v>
      </c>
      <c r="L16" s="1">
        <v>277739.67</v>
      </c>
      <c r="M16" s="1">
        <f>Table1[[#This Row],[Total Revenue]]-Table1[[#This Row],[Total Cost]]</f>
        <v>122819.06</v>
      </c>
    </row>
    <row r="17" spans="1:13" x14ac:dyDescent="0.35">
      <c r="A17" t="s">
        <v>20</v>
      </c>
      <c r="B17" t="s">
        <v>42</v>
      </c>
      <c r="C17" t="s">
        <v>38</v>
      </c>
      <c r="D17" t="s">
        <v>19</v>
      </c>
      <c r="E17" s="2">
        <v>41022</v>
      </c>
      <c r="F17">
        <v>972292029</v>
      </c>
      <c r="G17" s="2">
        <v>41063</v>
      </c>
      <c r="H17" s="1">
        <v>1673</v>
      </c>
      <c r="I17" s="1">
        <v>109.28</v>
      </c>
      <c r="J17" s="1">
        <v>35.840000000000003</v>
      </c>
      <c r="K17" s="1">
        <v>182825.44</v>
      </c>
      <c r="L17" s="1">
        <v>59960.32</v>
      </c>
      <c r="M17" s="1">
        <f>Table1[[#This Row],[Total Revenue]]-Table1[[#This Row],[Total Cost]]</f>
        <v>122865.12</v>
      </c>
    </row>
    <row r="18" spans="1:13" x14ac:dyDescent="0.35">
      <c r="A18" t="s">
        <v>35</v>
      </c>
      <c r="B18" t="s">
        <v>43</v>
      </c>
      <c r="C18" t="s">
        <v>44</v>
      </c>
      <c r="D18" t="s">
        <v>15</v>
      </c>
      <c r="E18" s="2">
        <v>42693</v>
      </c>
      <c r="F18">
        <v>419123971</v>
      </c>
      <c r="G18" s="2">
        <v>42722</v>
      </c>
      <c r="H18" s="1">
        <v>6952</v>
      </c>
      <c r="I18" s="1">
        <v>437.2</v>
      </c>
      <c r="J18" s="1">
        <v>263.33</v>
      </c>
      <c r="K18" s="1">
        <v>3039414.4</v>
      </c>
      <c r="L18" s="1">
        <v>1830670.16</v>
      </c>
      <c r="M18" s="1">
        <f>Table1[[#This Row],[Total Revenue]]-Table1[[#This Row],[Total Cost]]</f>
        <v>1208744.24</v>
      </c>
    </row>
    <row r="19" spans="1:13" x14ac:dyDescent="0.35">
      <c r="A19" t="s">
        <v>23</v>
      </c>
      <c r="B19" t="s">
        <v>45</v>
      </c>
      <c r="C19" t="s">
        <v>46</v>
      </c>
      <c r="D19" t="s">
        <v>15</v>
      </c>
      <c r="E19" s="2">
        <v>42095</v>
      </c>
      <c r="F19">
        <v>519820964</v>
      </c>
      <c r="G19" s="2">
        <v>42112</v>
      </c>
      <c r="H19" s="1">
        <v>5430</v>
      </c>
      <c r="I19" s="1">
        <v>47.45</v>
      </c>
      <c r="J19" s="1">
        <v>31.79</v>
      </c>
      <c r="K19" s="1">
        <v>257653.5</v>
      </c>
      <c r="L19" s="1">
        <v>172619.7</v>
      </c>
      <c r="M19" s="1">
        <f>Table1[[#This Row],[Total Revenue]]-Table1[[#This Row],[Total Cost]]</f>
        <v>85033.799999999988</v>
      </c>
    </row>
    <row r="20" spans="1:13" x14ac:dyDescent="0.35">
      <c r="A20" t="s">
        <v>35</v>
      </c>
      <c r="B20" t="s">
        <v>47</v>
      </c>
      <c r="C20" t="s">
        <v>29</v>
      </c>
      <c r="D20" t="s">
        <v>15</v>
      </c>
      <c r="E20" s="2">
        <v>40542</v>
      </c>
      <c r="F20">
        <v>441619336</v>
      </c>
      <c r="G20" s="2">
        <v>40563</v>
      </c>
      <c r="H20" s="1">
        <v>3830</v>
      </c>
      <c r="I20" s="1">
        <v>668.27</v>
      </c>
      <c r="J20" s="1">
        <v>502.54</v>
      </c>
      <c r="K20" s="1">
        <v>2559474.1</v>
      </c>
      <c r="L20" s="1">
        <v>1924728.2</v>
      </c>
      <c r="M20" s="1">
        <f>Table1[[#This Row],[Total Revenue]]-Table1[[#This Row],[Total Cost]]</f>
        <v>634745.90000000014</v>
      </c>
    </row>
    <row r="21" spans="1:13" x14ac:dyDescent="0.35">
      <c r="A21" t="s">
        <v>12</v>
      </c>
      <c r="B21" t="s">
        <v>48</v>
      </c>
      <c r="C21" t="s">
        <v>49</v>
      </c>
      <c r="D21" t="s">
        <v>19</v>
      </c>
      <c r="E21" s="2">
        <v>41121</v>
      </c>
      <c r="F21">
        <v>322067916</v>
      </c>
      <c r="G21" s="2">
        <v>41163</v>
      </c>
      <c r="H21" s="1">
        <v>5908</v>
      </c>
      <c r="I21" s="1">
        <v>421.89</v>
      </c>
      <c r="J21" s="1">
        <v>364.69</v>
      </c>
      <c r="K21" s="1">
        <v>2492526.12</v>
      </c>
      <c r="L21" s="1">
        <v>2154588.52</v>
      </c>
      <c r="M21" s="1">
        <f>Table1[[#This Row],[Total Revenue]]-Table1[[#This Row],[Total Cost]]</f>
        <v>337937.60000000009</v>
      </c>
    </row>
    <row r="22" spans="1:13" x14ac:dyDescent="0.35">
      <c r="A22" t="s">
        <v>20</v>
      </c>
      <c r="B22" t="s">
        <v>50</v>
      </c>
      <c r="C22" t="s">
        <v>14</v>
      </c>
      <c r="D22" t="s">
        <v>19</v>
      </c>
      <c r="E22" s="2">
        <v>41773</v>
      </c>
      <c r="F22">
        <v>819028031</v>
      </c>
      <c r="G22" s="2">
        <v>41818</v>
      </c>
      <c r="H22" s="1">
        <v>7450</v>
      </c>
      <c r="I22" s="1">
        <v>255.28</v>
      </c>
      <c r="J22" s="1">
        <v>159.41999999999999</v>
      </c>
      <c r="K22" s="1">
        <v>1901836</v>
      </c>
      <c r="L22" s="1">
        <v>1187679</v>
      </c>
      <c r="M22" s="1">
        <f>Table1[[#This Row],[Total Revenue]]-Table1[[#This Row],[Total Cost]]</f>
        <v>714157</v>
      </c>
    </row>
    <row r="23" spans="1:13" x14ac:dyDescent="0.35">
      <c r="A23" t="s">
        <v>20</v>
      </c>
      <c r="B23" t="s">
        <v>51</v>
      </c>
      <c r="C23" t="s">
        <v>14</v>
      </c>
      <c r="D23" t="s">
        <v>19</v>
      </c>
      <c r="E23" s="2">
        <v>42216</v>
      </c>
      <c r="F23">
        <v>860673511</v>
      </c>
      <c r="G23" s="2">
        <v>42250</v>
      </c>
      <c r="H23" s="1">
        <v>1273</v>
      </c>
      <c r="I23" s="1">
        <v>255.28</v>
      </c>
      <c r="J23" s="1">
        <v>159.41999999999999</v>
      </c>
      <c r="K23" s="1">
        <v>324971.44</v>
      </c>
      <c r="L23" s="1">
        <v>202941.66</v>
      </c>
      <c r="M23" s="1">
        <f>Table1[[#This Row],[Total Revenue]]-Table1[[#This Row],[Total Cost]]</f>
        <v>122029.78</v>
      </c>
    </row>
    <row r="24" spans="1:13" x14ac:dyDescent="0.35">
      <c r="A24" t="s">
        <v>16</v>
      </c>
      <c r="B24" t="s">
        <v>40</v>
      </c>
      <c r="C24" t="s">
        <v>52</v>
      </c>
      <c r="D24" t="s">
        <v>19</v>
      </c>
      <c r="E24" s="2">
        <v>42551</v>
      </c>
      <c r="F24">
        <v>795490682</v>
      </c>
      <c r="G24" s="2">
        <v>42577</v>
      </c>
      <c r="H24" s="1">
        <v>2225</v>
      </c>
      <c r="I24" s="1">
        <v>152.58000000000001</v>
      </c>
      <c r="J24" s="1">
        <v>97.44</v>
      </c>
      <c r="K24" s="1">
        <v>339490.5</v>
      </c>
      <c r="L24" s="1">
        <v>216804</v>
      </c>
      <c r="M24" s="1">
        <f>Table1[[#This Row],[Total Revenue]]-Table1[[#This Row],[Total Cost]]</f>
        <v>122686.5</v>
      </c>
    </row>
    <row r="25" spans="1:13" x14ac:dyDescent="0.35">
      <c r="A25" t="s">
        <v>12</v>
      </c>
      <c r="B25" t="s">
        <v>53</v>
      </c>
      <c r="C25" t="s">
        <v>25</v>
      </c>
      <c r="D25" t="s">
        <v>19</v>
      </c>
      <c r="E25" s="2">
        <v>41890</v>
      </c>
      <c r="F25">
        <v>142278373</v>
      </c>
      <c r="G25" s="2">
        <v>41916</v>
      </c>
      <c r="H25" s="1">
        <v>2187</v>
      </c>
      <c r="I25" s="1">
        <v>9.33</v>
      </c>
      <c r="J25" s="1">
        <v>6.92</v>
      </c>
      <c r="K25" s="1">
        <v>20404.71</v>
      </c>
      <c r="L25" s="1">
        <v>15134.04</v>
      </c>
      <c r="M25" s="1">
        <f>Table1[[#This Row],[Total Revenue]]-Table1[[#This Row],[Total Cost]]</f>
        <v>5270.6699999999983</v>
      </c>
    </row>
    <row r="26" spans="1:13" x14ac:dyDescent="0.35">
      <c r="A26" t="s">
        <v>20</v>
      </c>
      <c r="B26" t="s">
        <v>54</v>
      </c>
      <c r="C26" t="s">
        <v>33</v>
      </c>
      <c r="D26" t="s">
        <v>19</v>
      </c>
      <c r="E26" s="2">
        <v>42497</v>
      </c>
      <c r="F26">
        <v>740147912</v>
      </c>
      <c r="G26" s="2">
        <v>42500</v>
      </c>
      <c r="H26" s="1">
        <v>5070</v>
      </c>
      <c r="I26" s="1">
        <v>81.73</v>
      </c>
      <c r="J26" s="1">
        <v>56.67</v>
      </c>
      <c r="K26" s="1">
        <v>414371.1</v>
      </c>
      <c r="L26" s="1">
        <v>287316.90000000002</v>
      </c>
      <c r="M26" s="1">
        <f>Table1[[#This Row],[Total Revenue]]-Table1[[#This Row],[Total Cost]]</f>
        <v>127054.19999999995</v>
      </c>
    </row>
    <row r="27" spans="1:13" x14ac:dyDescent="0.35">
      <c r="A27" t="s">
        <v>20</v>
      </c>
      <c r="B27" t="s">
        <v>55</v>
      </c>
      <c r="C27" t="s">
        <v>44</v>
      </c>
      <c r="D27" t="s">
        <v>19</v>
      </c>
      <c r="E27" s="2">
        <v>42877</v>
      </c>
      <c r="F27">
        <v>898523128</v>
      </c>
      <c r="G27" s="2">
        <v>42891</v>
      </c>
      <c r="H27" s="1">
        <v>1815</v>
      </c>
      <c r="I27" s="1">
        <v>437.2</v>
      </c>
      <c r="J27" s="1">
        <v>263.33</v>
      </c>
      <c r="K27" s="1">
        <v>793518</v>
      </c>
      <c r="L27" s="1">
        <v>477943.95</v>
      </c>
      <c r="M27" s="1">
        <f>Table1[[#This Row],[Total Revenue]]-Table1[[#This Row],[Total Cost]]</f>
        <v>315574.05</v>
      </c>
    </row>
    <row r="28" spans="1:13" x14ac:dyDescent="0.35">
      <c r="A28" t="s">
        <v>12</v>
      </c>
      <c r="B28" t="s">
        <v>56</v>
      </c>
      <c r="C28" t="s">
        <v>25</v>
      </c>
      <c r="D28" t="s">
        <v>19</v>
      </c>
      <c r="E28" s="2">
        <v>41925</v>
      </c>
      <c r="F28">
        <v>347140347</v>
      </c>
      <c r="G28" s="2">
        <v>41953</v>
      </c>
      <c r="H28" s="1">
        <v>5398</v>
      </c>
      <c r="I28" s="1">
        <v>9.33</v>
      </c>
      <c r="J28" s="1">
        <v>6.92</v>
      </c>
      <c r="K28" s="1">
        <v>50363.34</v>
      </c>
      <c r="L28" s="1">
        <v>37354.160000000003</v>
      </c>
      <c r="M28" s="1">
        <f>Table1[[#This Row],[Total Revenue]]-Table1[[#This Row],[Total Cost]]</f>
        <v>13009.179999999993</v>
      </c>
    </row>
    <row r="29" spans="1:13" x14ac:dyDescent="0.35">
      <c r="A29" t="s">
        <v>23</v>
      </c>
      <c r="B29" t="s">
        <v>57</v>
      </c>
      <c r="C29" t="s">
        <v>25</v>
      </c>
      <c r="D29" t="s">
        <v>19</v>
      </c>
      <c r="E29" s="2">
        <v>40305</v>
      </c>
      <c r="F29">
        <v>686048400</v>
      </c>
      <c r="G29" s="2">
        <v>40308</v>
      </c>
      <c r="H29" s="1">
        <v>5822</v>
      </c>
      <c r="I29" s="1">
        <v>9.33</v>
      </c>
      <c r="J29" s="1">
        <v>6.92</v>
      </c>
      <c r="K29" s="1">
        <v>54319.26</v>
      </c>
      <c r="L29" s="1">
        <v>40288.239999999998</v>
      </c>
      <c r="M29" s="1">
        <f>Table1[[#This Row],[Total Revenue]]-Table1[[#This Row],[Total Cost]]</f>
        <v>14031.020000000004</v>
      </c>
    </row>
    <row r="30" spans="1:13" x14ac:dyDescent="0.35">
      <c r="A30" t="s">
        <v>20</v>
      </c>
      <c r="B30" t="s">
        <v>50</v>
      </c>
      <c r="C30" t="s">
        <v>46</v>
      </c>
      <c r="D30" t="s">
        <v>15</v>
      </c>
      <c r="E30" s="2">
        <v>41838</v>
      </c>
      <c r="F30">
        <v>435608613</v>
      </c>
      <c r="G30" s="2">
        <v>41850</v>
      </c>
      <c r="H30" s="1">
        <v>5124</v>
      </c>
      <c r="I30" s="1">
        <v>47.45</v>
      </c>
      <c r="J30" s="1">
        <v>31.79</v>
      </c>
      <c r="K30" s="1">
        <v>243133.8</v>
      </c>
      <c r="L30" s="1">
        <v>162891.96</v>
      </c>
      <c r="M30" s="1">
        <f>Table1[[#This Row],[Total Revenue]]-Table1[[#This Row],[Total Cost]]</f>
        <v>80241.84</v>
      </c>
    </row>
    <row r="31" spans="1:13" x14ac:dyDescent="0.35">
      <c r="A31" t="s">
        <v>23</v>
      </c>
      <c r="B31" t="s">
        <v>58</v>
      </c>
      <c r="C31" t="s">
        <v>29</v>
      </c>
      <c r="D31" t="s">
        <v>15</v>
      </c>
      <c r="E31" s="2">
        <v>41055</v>
      </c>
      <c r="F31">
        <v>886494815</v>
      </c>
      <c r="G31" s="2">
        <v>41069</v>
      </c>
      <c r="H31" s="1">
        <v>2370</v>
      </c>
      <c r="I31" s="1">
        <v>668.27</v>
      </c>
      <c r="J31" s="1">
        <v>502.54</v>
      </c>
      <c r="K31" s="1">
        <v>1583799.9</v>
      </c>
      <c r="L31" s="1">
        <v>1191019.8</v>
      </c>
      <c r="M31" s="1">
        <f>Table1[[#This Row],[Total Revenue]]-Table1[[#This Row],[Total Cost]]</f>
        <v>392780.09999999986</v>
      </c>
    </row>
    <row r="32" spans="1:13" x14ac:dyDescent="0.35">
      <c r="A32" t="s">
        <v>20</v>
      </c>
      <c r="B32" t="s">
        <v>59</v>
      </c>
      <c r="C32" t="s">
        <v>44</v>
      </c>
      <c r="D32" t="s">
        <v>15</v>
      </c>
      <c r="E32" s="2">
        <v>41169</v>
      </c>
      <c r="F32">
        <v>249693334</v>
      </c>
      <c r="G32" s="2">
        <v>41202</v>
      </c>
      <c r="H32" s="1">
        <v>8661</v>
      </c>
      <c r="I32" s="1">
        <v>437.2</v>
      </c>
      <c r="J32" s="1">
        <v>263.33</v>
      </c>
      <c r="K32" s="1">
        <v>3786589.2</v>
      </c>
      <c r="L32" s="1">
        <v>2280701.13</v>
      </c>
      <c r="M32" s="1">
        <f>Table1[[#This Row],[Total Revenue]]-Table1[[#This Row],[Total Cost]]</f>
        <v>1505888.0700000003</v>
      </c>
    </row>
    <row r="33" spans="1:13" x14ac:dyDescent="0.35">
      <c r="A33" t="s">
        <v>23</v>
      </c>
      <c r="B33" t="s">
        <v>60</v>
      </c>
      <c r="C33" t="s">
        <v>33</v>
      </c>
      <c r="D33" t="s">
        <v>15</v>
      </c>
      <c r="E33" s="2">
        <v>41637</v>
      </c>
      <c r="F33">
        <v>406502997</v>
      </c>
      <c r="G33" s="2">
        <v>41667</v>
      </c>
      <c r="H33" s="1">
        <v>2125</v>
      </c>
      <c r="I33" s="1">
        <v>81.73</v>
      </c>
      <c r="J33" s="1">
        <v>56.67</v>
      </c>
      <c r="K33" s="1">
        <v>173676.25</v>
      </c>
      <c r="L33" s="1">
        <v>120423.75</v>
      </c>
      <c r="M33" s="1">
        <f>Table1[[#This Row],[Total Revenue]]-Table1[[#This Row],[Total Cost]]</f>
        <v>53252.5</v>
      </c>
    </row>
    <row r="34" spans="1:13" x14ac:dyDescent="0.35">
      <c r="A34" t="s">
        <v>12</v>
      </c>
      <c r="B34" t="s">
        <v>61</v>
      </c>
      <c r="C34" t="s">
        <v>22</v>
      </c>
      <c r="D34" t="s">
        <v>19</v>
      </c>
      <c r="E34" s="2">
        <v>42304</v>
      </c>
      <c r="F34">
        <v>158535134</v>
      </c>
      <c r="G34" s="2">
        <v>42333</v>
      </c>
      <c r="H34" s="1">
        <v>2924</v>
      </c>
      <c r="I34" s="1">
        <v>651.21</v>
      </c>
      <c r="J34" s="1">
        <v>524.96</v>
      </c>
      <c r="K34" s="1">
        <v>1904138.04</v>
      </c>
      <c r="L34" s="1">
        <v>1534983.04</v>
      </c>
      <c r="M34" s="1">
        <f>Table1[[#This Row],[Total Revenue]]-Table1[[#This Row],[Total Cost]]</f>
        <v>369155</v>
      </c>
    </row>
    <row r="35" spans="1:13" x14ac:dyDescent="0.35">
      <c r="A35" t="s">
        <v>35</v>
      </c>
      <c r="B35" t="s">
        <v>62</v>
      </c>
      <c r="C35" t="s">
        <v>29</v>
      </c>
      <c r="D35" t="s">
        <v>15</v>
      </c>
      <c r="E35" s="2">
        <v>42020</v>
      </c>
      <c r="F35">
        <v>177713572</v>
      </c>
      <c r="G35" s="2">
        <v>42064</v>
      </c>
      <c r="H35" s="1">
        <v>8250</v>
      </c>
      <c r="I35" s="1">
        <v>668.27</v>
      </c>
      <c r="J35" s="1">
        <v>502.54</v>
      </c>
      <c r="K35" s="1">
        <v>5513227.5</v>
      </c>
      <c r="L35" s="1">
        <v>4145955</v>
      </c>
      <c r="M35" s="1">
        <f>Table1[[#This Row],[Total Revenue]]-Table1[[#This Row],[Total Cost]]</f>
        <v>1367272.5</v>
      </c>
    </row>
    <row r="36" spans="1:13" x14ac:dyDescent="0.35">
      <c r="A36" t="s">
        <v>23</v>
      </c>
      <c r="B36" t="s">
        <v>63</v>
      </c>
      <c r="C36" t="s">
        <v>52</v>
      </c>
      <c r="D36" t="s">
        <v>19</v>
      </c>
      <c r="E36" s="2">
        <v>42791</v>
      </c>
      <c r="F36">
        <v>756274640</v>
      </c>
      <c r="G36" s="2">
        <v>42791</v>
      </c>
      <c r="H36" s="1">
        <v>7327</v>
      </c>
      <c r="I36" s="1">
        <v>152.58000000000001</v>
      </c>
      <c r="J36" s="1">
        <v>97.44</v>
      </c>
      <c r="K36" s="1">
        <v>1117953.6599999999</v>
      </c>
      <c r="L36" s="1">
        <v>713942.88</v>
      </c>
      <c r="M36" s="1">
        <f>Table1[[#This Row],[Total Revenue]]-Table1[[#This Row],[Total Cost]]</f>
        <v>404010.77999999991</v>
      </c>
    </row>
    <row r="37" spans="1:13" x14ac:dyDescent="0.35">
      <c r="A37" t="s">
        <v>16</v>
      </c>
      <c r="B37" t="s">
        <v>64</v>
      </c>
      <c r="C37" t="s">
        <v>33</v>
      </c>
      <c r="D37" t="s">
        <v>15</v>
      </c>
      <c r="E37" s="2">
        <v>42863</v>
      </c>
      <c r="F37">
        <v>456767165</v>
      </c>
      <c r="G37" s="2">
        <v>42876</v>
      </c>
      <c r="H37" s="1">
        <v>6409</v>
      </c>
      <c r="I37" s="1">
        <v>81.73</v>
      </c>
      <c r="J37" s="1">
        <v>56.67</v>
      </c>
      <c r="K37" s="1">
        <v>523807.57</v>
      </c>
      <c r="L37" s="1">
        <v>363198.03</v>
      </c>
      <c r="M37" s="1">
        <f>Table1[[#This Row],[Total Revenue]]-Table1[[#This Row],[Total Cost]]</f>
        <v>160609.53999999998</v>
      </c>
    </row>
    <row r="38" spans="1:13" x14ac:dyDescent="0.35">
      <c r="A38" t="s">
        <v>65</v>
      </c>
      <c r="B38" t="s">
        <v>66</v>
      </c>
      <c r="C38" t="s">
        <v>25</v>
      </c>
      <c r="D38" t="s">
        <v>19</v>
      </c>
      <c r="E38" s="2">
        <v>40869</v>
      </c>
      <c r="F38">
        <v>162052476</v>
      </c>
      <c r="G38" s="2">
        <v>40880</v>
      </c>
      <c r="H38" s="1">
        <v>3784</v>
      </c>
      <c r="I38" s="1">
        <v>9.33</v>
      </c>
      <c r="J38" s="1">
        <v>6.92</v>
      </c>
      <c r="K38" s="1">
        <v>35304.720000000001</v>
      </c>
      <c r="L38" s="1">
        <v>26185.279999999999</v>
      </c>
      <c r="M38" s="1">
        <f>Table1[[#This Row],[Total Revenue]]-Table1[[#This Row],[Total Cost]]</f>
        <v>9119.4400000000023</v>
      </c>
    </row>
    <row r="39" spans="1:13" x14ac:dyDescent="0.35">
      <c r="A39" t="s">
        <v>23</v>
      </c>
      <c r="B39" t="s">
        <v>58</v>
      </c>
      <c r="C39" t="s">
        <v>49</v>
      </c>
      <c r="D39" t="s">
        <v>19</v>
      </c>
      <c r="E39" s="2">
        <v>42749</v>
      </c>
      <c r="F39">
        <v>825304400</v>
      </c>
      <c r="G39" s="2">
        <v>42758</v>
      </c>
      <c r="H39" s="1">
        <v>4767</v>
      </c>
      <c r="I39" s="1">
        <v>421.89</v>
      </c>
      <c r="J39" s="1">
        <v>364.69</v>
      </c>
      <c r="K39" s="1">
        <v>2011149.63</v>
      </c>
      <c r="L39" s="1">
        <v>1738477.23</v>
      </c>
      <c r="M39" s="1">
        <f>Table1[[#This Row],[Total Revenue]]-Table1[[#This Row],[Total Cost]]</f>
        <v>272672.39999999991</v>
      </c>
    </row>
    <row r="40" spans="1:13" x14ac:dyDescent="0.35">
      <c r="A40" t="s">
        <v>35</v>
      </c>
      <c r="B40" t="s">
        <v>67</v>
      </c>
      <c r="C40" t="s">
        <v>22</v>
      </c>
      <c r="D40" t="s">
        <v>19</v>
      </c>
      <c r="E40" s="2">
        <v>41000</v>
      </c>
      <c r="F40">
        <v>320009267</v>
      </c>
      <c r="G40" s="2">
        <v>41037</v>
      </c>
      <c r="H40" s="1">
        <v>6708</v>
      </c>
      <c r="I40" s="1">
        <v>651.21</v>
      </c>
      <c r="J40" s="1">
        <v>524.96</v>
      </c>
      <c r="K40" s="1">
        <v>4368316.68</v>
      </c>
      <c r="L40" s="1">
        <v>3521431.68</v>
      </c>
      <c r="M40" s="1">
        <f>Table1[[#This Row],[Total Revenue]]-Table1[[#This Row],[Total Cost]]</f>
        <v>846884.99999999953</v>
      </c>
    </row>
    <row r="41" spans="1:13" x14ac:dyDescent="0.35">
      <c r="A41" t="s">
        <v>20</v>
      </c>
      <c r="B41" t="s">
        <v>42</v>
      </c>
      <c r="C41" t="s">
        <v>22</v>
      </c>
      <c r="D41" t="s">
        <v>19</v>
      </c>
      <c r="E41" s="2">
        <v>40955</v>
      </c>
      <c r="F41">
        <v>189965903</v>
      </c>
      <c r="G41" s="2">
        <v>40967</v>
      </c>
      <c r="H41" s="1">
        <v>3987</v>
      </c>
      <c r="I41" s="1">
        <v>651.21</v>
      </c>
      <c r="J41" s="1">
        <v>524.96</v>
      </c>
      <c r="K41" s="1">
        <v>2596374.27</v>
      </c>
      <c r="L41" s="1">
        <v>2093015.52</v>
      </c>
      <c r="M41" s="1">
        <f>Table1[[#This Row],[Total Revenue]]-Table1[[#This Row],[Total Cost]]</f>
        <v>503358.75</v>
      </c>
    </row>
    <row r="42" spans="1:13" x14ac:dyDescent="0.35">
      <c r="A42" t="s">
        <v>23</v>
      </c>
      <c r="B42" t="s">
        <v>68</v>
      </c>
      <c r="C42" t="s">
        <v>33</v>
      </c>
      <c r="D42" t="s">
        <v>19</v>
      </c>
      <c r="E42" s="2">
        <v>42805</v>
      </c>
      <c r="F42">
        <v>699285638</v>
      </c>
      <c r="G42" s="2">
        <v>42822</v>
      </c>
      <c r="H42" s="1">
        <v>3015</v>
      </c>
      <c r="I42" s="1">
        <v>81.73</v>
      </c>
      <c r="J42" s="1">
        <v>56.67</v>
      </c>
      <c r="K42" s="1">
        <v>246415.95</v>
      </c>
      <c r="L42" s="1">
        <v>170860.05</v>
      </c>
      <c r="M42" s="1">
        <f>Table1[[#This Row],[Total Revenue]]-Table1[[#This Row],[Total Cost]]</f>
        <v>75555.900000000023</v>
      </c>
    </row>
    <row r="43" spans="1:13" x14ac:dyDescent="0.35">
      <c r="A43" t="s">
        <v>65</v>
      </c>
      <c r="B43" t="s">
        <v>69</v>
      </c>
      <c r="C43" t="s">
        <v>44</v>
      </c>
      <c r="D43" t="s">
        <v>19</v>
      </c>
      <c r="E43" s="2">
        <v>40215</v>
      </c>
      <c r="F43">
        <v>382392299</v>
      </c>
      <c r="G43" s="2">
        <v>40234</v>
      </c>
      <c r="H43" s="1">
        <v>7234</v>
      </c>
      <c r="I43" s="1">
        <v>437.2</v>
      </c>
      <c r="J43" s="1">
        <v>263.33</v>
      </c>
      <c r="K43" s="1">
        <v>3162704.8</v>
      </c>
      <c r="L43" s="1">
        <v>1904929.22</v>
      </c>
      <c r="M43" s="1">
        <f>Table1[[#This Row],[Total Revenue]]-Table1[[#This Row],[Total Cost]]</f>
        <v>1257775.5799999998</v>
      </c>
    </row>
    <row r="44" spans="1:13" x14ac:dyDescent="0.35">
      <c r="A44" t="s">
        <v>23</v>
      </c>
      <c r="B44" t="s">
        <v>58</v>
      </c>
      <c r="C44" t="s">
        <v>18</v>
      </c>
      <c r="D44" t="s">
        <v>15</v>
      </c>
      <c r="E44" s="2">
        <v>41067</v>
      </c>
      <c r="F44">
        <v>994022214</v>
      </c>
      <c r="G44" s="2">
        <v>41068</v>
      </c>
      <c r="H44" s="1">
        <v>2117</v>
      </c>
      <c r="I44" s="1">
        <v>205.7</v>
      </c>
      <c r="J44" s="1">
        <v>117.11</v>
      </c>
      <c r="K44" s="1">
        <v>435466.9</v>
      </c>
      <c r="L44" s="1">
        <v>247921.87</v>
      </c>
      <c r="M44" s="1">
        <f>Table1[[#This Row],[Total Revenue]]-Table1[[#This Row],[Total Cost]]</f>
        <v>187545.03000000003</v>
      </c>
    </row>
    <row r="45" spans="1:13" x14ac:dyDescent="0.35">
      <c r="A45" t="s">
        <v>20</v>
      </c>
      <c r="B45" t="s">
        <v>70</v>
      </c>
      <c r="C45" t="s">
        <v>31</v>
      </c>
      <c r="D45" t="s">
        <v>19</v>
      </c>
      <c r="E45" s="2">
        <v>41188</v>
      </c>
      <c r="F45">
        <v>759224212</v>
      </c>
      <c r="G45" s="2">
        <v>41223</v>
      </c>
      <c r="H45" s="1">
        <v>171</v>
      </c>
      <c r="I45" s="1">
        <v>154.06</v>
      </c>
      <c r="J45" s="1">
        <v>90.93</v>
      </c>
      <c r="K45" s="1">
        <v>26344.26</v>
      </c>
      <c r="L45" s="1">
        <v>15549.03</v>
      </c>
      <c r="M45" s="1">
        <f>Table1[[#This Row],[Total Revenue]]-Table1[[#This Row],[Total Cost]]</f>
        <v>10795.229999999998</v>
      </c>
    </row>
    <row r="46" spans="1:13" x14ac:dyDescent="0.35">
      <c r="A46" t="s">
        <v>35</v>
      </c>
      <c r="B46" t="s">
        <v>62</v>
      </c>
      <c r="C46" t="s">
        <v>38</v>
      </c>
      <c r="D46" t="s">
        <v>19</v>
      </c>
      <c r="E46" s="2">
        <v>42322</v>
      </c>
      <c r="F46">
        <v>223359620</v>
      </c>
      <c r="G46" s="2">
        <v>42326</v>
      </c>
      <c r="H46" s="1">
        <v>5930</v>
      </c>
      <c r="I46" s="1">
        <v>109.28</v>
      </c>
      <c r="J46" s="1">
        <v>35.840000000000003</v>
      </c>
      <c r="K46" s="1">
        <v>648030.4</v>
      </c>
      <c r="L46" s="1">
        <v>212531.20000000001</v>
      </c>
      <c r="M46" s="1">
        <f>Table1[[#This Row],[Total Revenue]]-Table1[[#This Row],[Total Cost]]</f>
        <v>435499.2</v>
      </c>
    </row>
    <row r="47" spans="1:13" x14ac:dyDescent="0.35">
      <c r="A47" t="s">
        <v>23</v>
      </c>
      <c r="B47" t="s">
        <v>71</v>
      </c>
      <c r="C47" t="s">
        <v>18</v>
      </c>
      <c r="D47" t="s">
        <v>15</v>
      </c>
      <c r="E47" s="2">
        <v>42458</v>
      </c>
      <c r="F47">
        <v>902102267</v>
      </c>
      <c r="G47" s="2">
        <v>42489</v>
      </c>
      <c r="H47" s="1">
        <v>962</v>
      </c>
      <c r="I47" s="1">
        <v>205.7</v>
      </c>
      <c r="J47" s="1">
        <v>117.11</v>
      </c>
      <c r="K47" s="1">
        <v>197883.4</v>
      </c>
      <c r="L47" s="1">
        <v>112659.82</v>
      </c>
      <c r="M47" s="1">
        <f>Table1[[#This Row],[Total Revenue]]-Table1[[#This Row],[Total Cost]]</f>
        <v>85223.579999999987</v>
      </c>
    </row>
    <row r="48" spans="1:13" x14ac:dyDescent="0.35">
      <c r="A48" t="s">
        <v>20</v>
      </c>
      <c r="B48" t="s">
        <v>72</v>
      </c>
      <c r="C48" t="s">
        <v>44</v>
      </c>
      <c r="D48" t="s">
        <v>19</v>
      </c>
      <c r="E48" s="2">
        <v>42735</v>
      </c>
      <c r="F48">
        <v>331438481</v>
      </c>
      <c r="G48" s="2">
        <v>42735</v>
      </c>
      <c r="H48" s="1">
        <v>8867</v>
      </c>
      <c r="I48" s="1">
        <v>437.2</v>
      </c>
      <c r="J48" s="1">
        <v>263.33</v>
      </c>
      <c r="K48" s="1">
        <v>3876652.4</v>
      </c>
      <c r="L48" s="1">
        <v>2334947.11</v>
      </c>
      <c r="M48" s="1">
        <f>Table1[[#This Row],[Total Revenue]]-Table1[[#This Row],[Total Cost]]</f>
        <v>1541705.29</v>
      </c>
    </row>
    <row r="49" spans="1:13" x14ac:dyDescent="0.35">
      <c r="A49" t="s">
        <v>20</v>
      </c>
      <c r="B49" t="s">
        <v>59</v>
      </c>
      <c r="C49" t="s">
        <v>33</v>
      </c>
      <c r="D49" t="s">
        <v>19</v>
      </c>
      <c r="E49" s="2">
        <v>40535</v>
      </c>
      <c r="F49">
        <v>617667090</v>
      </c>
      <c r="G49" s="2">
        <v>40574</v>
      </c>
      <c r="H49" s="1">
        <v>273</v>
      </c>
      <c r="I49" s="1">
        <v>81.73</v>
      </c>
      <c r="J49" s="1">
        <v>56.67</v>
      </c>
      <c r="K49" s="1">
        <v>22312.29</v>
      </c>
      <c r="L49" s="1">
        <v>15470.91</v>
      </c>
      <c r="M49" s="1">
        <f>Table1[[#This Row],[Total Revenue]]-Table1[[#This Row],[Total Cost]]</f>
        <v>6841.380000000001</v>
      </c>
    </row>
    <row r="50" spans="1:13" x14ac:dyDescent="0.35">
      <c r="A50" t="s">
        <v>20</v>
      </c>
      <c r="B50" t="s">
        <v>73</v>
      </c>
      <c r="C50" t="s">
        <v>38</v>
      </c>
      <c r="D50" t="s">
        <v>15</v>
      </c>
      <c r="E50" s="2">
        <v>41926</v>
      </c>
      <c r="F50">
        <v>787399423</v>
      </c>
      <c r="G50" s="2">
        <v>41957</v>
      </c>
      <c r="H50" s="1">
        <v>7842</v>
      </c>
      <c r="I50" s="1">
        <v>109.28</v>
      </c>
      <c r="J50" s="1">
        <v>35.840000000000003</v>
      </c>
      <c r="K50" s="1">
        <v>856973.76</v>
      </c>
      <c r="L50" s="1">
        <v>281057.28000000003</v>
      </c>
      <c r="M50" s="1">
        <f>Table1[[#This Row],[Total Revenue]]-Table1[[#This Row],[Total Cost]]</f>
        <v>575916.48</v>
      </c>
    </row>
    <row r="51" spans="1:13" x14ac:dyDescent="0.35">
      <c r="A51" t="s">
        <v>23</v>
      </c>
      <c r="B51" t="s">
        <v>74</v>
      </c>
      <c r="C51" t="s">
        <v>22</v>
      </c>
      <c r="D51" t="s">
        <v>15</v>
      </c>
      <c r="E51" s="2">
        <v>40919</v>
      </c>
      <c r="F51">
        <v>837559306</v>
      </c>
      <c r="G51" s="2">
        <v>40921</v>
      </c>
      <c r="H51" s="1">
        <v>1266</v>
      </c>
      <c r="I51" s="1">
        <v>651.21</v>
      </c>
      <c r="J51" s="1">
        <v>524.96</v>
      </c>
      <c r="K51" s="1">
        <v>824431.86</v>
      </c>
      <c r="L51" s="1">
        <v>664599.36</v>
      </c>
      <c r="M51" s="1">
        <f>Table1[[#This Row],[Total Revenue]]-Table1[[#This Row],[Total Cost]]</f>
        <v>159832.5</v>
      </c>
    </row>
    <row r="52" spans="1:13" x14ac:dyDescent="0.35">
      <c r="A52" t="s">
        <v>20</v>
      </c>
      <c r="B52" t="s">
        <v>75</v>
      </c>
      <c r="C52" t="s">
        <v>38</v>
      </c>
      <c r="D52" t="s">
        <v>19</v>
      </c>
      <c r="E52" s="2">
        <v>40211</v>
      </c>
      <c r="F52">
        <v>385383069</v>
      </c>
      <c r="G52" s="2">
        <v>40255</v>
      </c>
      <c r="H52" s="1">
        <v>2269</v>
      </c>
      <c r="I52" s="1">
        <v>109.28</v>
      </c>
      <c r="J52" s="1">
        <v>35.840000000000003</v>
      </c>
      <c r="K52" s="1">
        <v>247956.32</v>
      </c>
      <c r="L52" s="1">
        <v>81320.960000000006</v>
      </c>
      <c r="M52" s="1">
        <f>Table1[[#This Row],[Total Revenue]]-Table1[[#This Row],[Total Cost]]</f>
        <v>166635.35999999999</v>
      </c>
    </row>
    <row r="53" spans="1:13" x14ac:dyDescent="0.35">
      <c r="A53" t="s">
        <v>23</v>
      </c>
      <c r="B53" t="s">
        <v>76</v>
      </c>
      <c r="C53" t="s">
        <v>25</v>
      </c>
      <c r="D53" t="s">
        <v>19</v>
      </c>
      <c r="E53" s="2">
        <v>41504</v>
      </c>
      <c r="F53">
        <v>918419539</v>
      </c>
      <c r="G53" s="2">
        <v>41535</v>
      </c>
      <c r="H53" s="1">
        <v>9606</v>
      </c>
      <c r="I53" s="1">
        <v>9.33</v>
      </c>
      <c r="J53" s="1">
        <v>6.92</v>
      </c>
      <c r="K53" s="1">
        <v>89623.98</v>
      </c>
      <c r="L53" s="1">
        <v>66473.52</v>
      </c>
      <c r="M53" s="1">
        <f>Table1[[#This Row],[Total Revenue]]-Table1[[#This Row],[Total Cost]]</f>
        <v>23150.459999999992</v>
      </c>
    </row>
    <row r="54" spans="1:13" x14ac:dyDescent="0.35">
      <c r="A54" t="s">
        <v>65</v>
      </c>
      <c r="B54" t="s">
        <v>77</v>
      </c>
      <c r="C54" t="s">
        <v>18</v>
      </c>
      <c r="D54" t="s">
        <v>19</v>
      </c>
      <c r="E54" s="2">
        <v>41358</v>
      </c>
      <c r="F54">
        <v>844530045</v>
      </c>
      <c r="G54" s="2">
        <v>41361</v>
      </c>
      <c r="H54" s="1">
        <v>4063</v>
      </c>
      <c r="I54" s="1">
        <v>205.7</v>
      </c>
      <c r="J54" s="1">
        <v>117.11</v>
      </c>
      <c r="K54" s="1">
        <v>835759.1</v>
      </c>
      <c r="L54" s="1">
        <v>475817.93</v>
      </c>
      <c r="M54" s="1">
        <f>Table1[[#This Row],[Total Revenue]]-Table1[[#This Row],[Total Cost]]</f>
        <v>359941.17</v>
      </c>
    </row>
    <row r="55" spans="1:13" x14ac:dyDescent="0.35">
      <c r="A55" t="s">
        <v>23</v>
      </c>
      <c r="B55" t="s">
        <v>78</v>
      </c>
      <c r="C55" t="s">
        <v>22</v>
      </c>
      <c r="D55" t="s">
        <v>15</v>
      </c>
      <c r="E55" s="2">
        <v>40873</v>
      </c>
      <c r="F55">
        <v>441888415</v>
      </c>
      <c r="G55" s="2">
        <v>40915</v>
      </c>
      <c r="H55" s="1">
        <v>3457</v>
      </c>
      <c r="I55" s="1">
        <v>651.21</v>
      </c>
      <c r="J55" s="1">
        <v>524.96</v>
      </c>
      <c r="K55" s="1">
        <v>2251232.9700000002</v>
      </c>
      <c r="L55" s="1">
        <v>1814786.72</v>
      </c>
      <c r="M55" s="1">
        <f>Table1[[#This Row],[Total Revenue]]-Table1[[#This Row],[Total Cost]]</f>
        <v>436446.25000000023</v>
      </c>
    </row>
    <row r="56" spans="1:13" x14ac:dyDescent="0.35">
      <c r="A56" t="s">
        <v>23</v>
      </c>
      <c r="B56" t="s">
        <v>24</v>
      </c>
      <c r="C56" t="s">
        <v>25</v>
      </c>
      <c r="D56" t="s">
        <v>15</v>
      </c>
      <c r="E56" s="2">
        <v>41534</v>
      </c>
      <c r="F56">
        <v>508980977</v>
      </c>
      <c r="G56" s="2">
        <v>41571</v>
      </c>
      <c r="H56" s="1">
        <v>7637</v>
      </c>
      <c r="I56" s="1">
        <v>9.33</v>
      </c>
      <c r="J56" s="1">
        <v>6.92</v>
      </c>
      <c r="K56" s="1">
        <v>71253.210000000006</v>
      </c>
      <c r="L56" s="1">
        <v>52848.04</v>
      </c>
      <c r="M56" s="1">
        <f>Table1[[#This Row],[Total Revenue]]-Table1[[#This Row],[Total Cost]]</f>
        <v>18405.170000000006</v>
      </c>
    </row>
    <row r="57" spans="1:13" x14ac:dyDescent="0.35">
      <c r="A57" t="s">
        <v>23</v>
      </c>
      <c r="B57" t="s">
        <v>79</v>
      </c>
      <c r="C57" t="s">
        <v>38</v>
      </c>
      <c r="D57" t="s">
        <v>19</v>
      </c>
      <c r="E57" s="2">
        <v>41068</v>
      </c>
      <c r="F57">
        <v>114606559</v>
      </c>
      <c r="G57" s="2">
        <v>41087</v>
      </c>
      <c r="H57" s="1">
        <v>3482</v>
      </c>
      <c r="I57" s="1">
        <v>109.28</v>
      </c>
      <c r="J57" s="1">
        <v>35.840000000000003</v>
      </c>
      <c r="K57" s="1">
        <v>380512.96</v>
      </c>
      <c r="L57" s="1">
        <v>124794.88</v>
      </c>
      <c r="M57" s="1">
        <f>Table1[[#This Row],[Total Revenue]]-Table1[[#This Row],[Total Cost]]</f>
        <v>255718.08000000002</v>
      </c>
    </row>
    <row r="58" spans="1:13" x14ac:dyDescent="0.35">
      <c r="A58" t="s">
        <v>12</v>
      </c>
      <c r="B58" t="s">
        <v>80</v>
      </c>
      <c r="C58" t="s">
        <v>38</v>
      </c>
      <c r="D58" t="s">
        <v>15</v>
      </c>
      <c r="E58" s="2">
        <v>40359</v>
      </c>
      <c r="F58">
        <v>647876489</v>
      </c>
      <c r="G58" s="2">
        <v>40391</v>
      </c>
      <c r="H58" s="1">
        <v>9905</v>
      </c>
      <c r="I58" s="1">
        <v>109.28</v>
      </c>
      <c r="J58" s="1">
        <v>35.840000000000003</v>
      </c>
      <c r="K58" s="1">
        <v>1082418.3999999999</v>
      </c>
      <c r="L58" s="1">
        <v>354995.20000000001</v>
      </c>
      <c r="M58" s="1">
        <f>Table1[[#This Row],[Total Revenue]]-Table1[[#This Row],[Total Cost]]</f>
        <v>727423.2</v>
      </c>
    </row>
    <row r="59" spans="1:13" x14ac:dyDescent="0.35">
      <c r="A59" t="s">
        <v>20</v>
      </c>
      <c r="B59" t="s">
        <v>81</v>
      </c>
      <c r="C59" t="s">
        <v>44</v>
      </c>
      <c r="D59" t="s">
        <v>15</v>
      </c>
      <c r="E59" s="2">
        <v>42058</v>
      </c>
      <c r="F59">
        <v>868214595</v>
      </c>
      <c r="G59" s="2">
        <v>42065</v>
      </c>
      <c r="H59" s="1">
        <v>2847</v>
      </c>
      <c r="I59" s="1">
        <v>437.2</v>
      </c>
      <c r="J59" s="1">
        <v>263.33</v>
      </c>
      <c r="K59" s="1">
        <v>1244708.3999999999</v>
      </c>
      <c r="L59" s="1">
        <v>749700.51</v>
      </c>
      <c r="M59" s="1">
        <f>Table1[[#This Row],[Total Revenue]]-Table1[[#This Row],[Total Cost]]</f>
        <v>495007.8899999999</v>
      </c>
    </row>
    <row r="60" spans="1:13" x14ac:dyDescent="0.35">
      <c r="A60" t="s">
        <v>20</v>
      </c>
      <c r="B60" t="s">
        <v>82</v>
      </c>
      <c r="C60" t="s">
        <v>29</v>
      </c>
      <c r="D60" t="s">
        <v>19</v>
      </c>
      <c r="E60" s="2">
        <v>40913</v>
      </c>
      <c r="F60">
        <v>955357205</v>
      </c>
      <c r="G60" s="2">
        <v>40953</v>
      </c>
      <c r="H60" s="1">
        <v>282</v>
      </c>
      <c r="I60" s="1">
        <v>668.27</v>
      </c>
      <c r="J60" s="1">
        <v>502.54</v>
      </c>
      <c r="K60" s="1">
        <v>188452.14</v>
      </c>
      <c r="L60" s="1">
        <v>141716.28</v>
      </c>
      <c r="M60" s="1">
        <f>Table1[[#This Row],[Total Revenue]]-Table1[[#This Row],[Total Cost]]</f>
        <v>46735.860000000015</v>
      </c>
    </row>
    <row r="61" spans="1:13" x14ac:dyDescent="0.35">
      <c r="A61" t="s">
        <v>23</v>
      </c>
      <c r="B61" t="s">
        <v>63</v>
      </c>
      <c r="C61" t="s">
        <v>44</v>
      </c>
      <c r="D61" t="s">
        <v>15</v>
      </c>
      <c r="E61" s="2">
        <v>41736</v>
      </c>
      <c r="F61">
        <v>259353148</v>
      </c>
      <c r="G61" s="2">
        <v>41748</v>
      </c>
      <c r="H61" s="1">
        <v>7215</v>
      </c>
      <c r="I61" s="1">
        <v>437.2</v>
      </c>
      <c r="J61" s="1">
        <v>263.33</v>
      </c>
      <c r="K61" s="1">
        <v>3154398</v>
      </c>
      <c r="L61" s="1">
        <v>1899925.95</v>
      </c>
      <c r="M61" s="1">
        <f>Table1[[#This Row],[Total Revenue]]-Table1[[#This Row],[Total Cost]]</f>
        <v>1254472.05</v>
      </c>
    </row>
    <row r="62" spans="1:13" x14ac:dyDescent="0.35">
      <c r="A62" t="s">
        <v>12</v>
      </c>
      <c r="B62" t="s">
        <v>61</v>
      </c>
      <c r="C62" t="s">
        <v>18</v>
      </c>
      <c r="D62" t="s">
        <v>15</v>
      </c>
      <c r="E62" s="2">
        <v>41434</v>
      </c>
      <c r="F62">
        <v>450563752</v>
      </c>
      <c r="G62" s="2">
        <v>41457</v>
      </c>
      <c r="H62" s="1">
        <v>682</v>
      </c>
      <c r="I62" s="1">
        <v>205.7</v>
      </c>
      <c r="J62" s="1">
        <v>117.11</v>
      </c>
      <c r="K62" s="1">
        <v>140287.4</v>
      </c>
      <c r="L62" s="1">
        <v>79869.02</v>
      </c>
      <c r="M62" s="1">
        <f>Table1[[#This Row],[Total Revenue]]-Table1[[#This Row],[Total Cost]]</f>
        <v>60418.37999999999</v>
      </c>
    </row>
    <row r="63" spans="1:13" x14ac:dyDescent="0.35">
      <c r="A63" t="s">
        <v>20</v>
      </c>
      <c r="B63" t="s">
        <v>83</v>
      </c>
      <c r="C63" t="s">
        <v>14</v>
      </c>
      <c r="D63" t="s">
        <v>19</v>
      </c>
      <c r="E63" s="2">
        <v>41451</v>
      </c>
      <c r="F63">
        <v>569662845</v>
      </c>
      <c r="G63" s="2">
        <v>41456</v>
      </c>
      <c r="H63" s="1">
        <v>4750</v>
      </c>
      <c r="I63" s="1">
        <v>255.28</v>
      </c>
      <c r="J63" s="1">
        <v>159.41999999999999</v>
      </c>
      <c r="K63" s="1">
        <v>1212580</v>
      </c>
      <c r="L63" s="1">
        <v>757245</v>
      </c>
      <c r="M63" s="1">
        <f>Table1[[#This Row],[Total Revenue]]-Table1[[#This Row],[Total Cost]]</f>
        <v>455335</v>
      </c>
    </row>
    <row r="64" spans="1:13" x14ac:dyDescent="0.35">
      <c r="A64" t="s">
        <v>23</v>
      </c>
      <c r="B64" t="s">
        <v>45</v>
      </c>
      <c r="C64" t="s">
        <v>22</v>
      </c>
      <c r="D64" t="s">
        <v>19</v>
      </c>
      <c r="E64" s="2">
        <v>40854</v>
      </c>
      <c r="F64">
        <v>177636754</v>
      </c>
      <c r="G64" s="2">
        <v>40862</v>
      </c>
      <c r="H64" s="1">
        <v>5518</v>
      </c>
      <c r="I64" s="1">
        <v>651.21</v>
      </c>
      <c r="J64" s="1">
        <v>524.96</v>
      </c>
      <c r="K64" s="1">
        <v>3593376.78</v>
      </c>
      <c r="L64" s="1">
        <v>2896729.28</v>
      </c>
      <c r="M64" s="1">
        <f>Table1[[#This Row],[Total Revenue]]-Table1[[#This Row],[Total Cost]]</f>
        <v>696647.5</v>
      </c>
    </row>
    <row r="65" spans="1:13" x14ac:dyDescent="0.35">
      <c r="A65" t="s">
        <v>65</v>
      </c>
      <c r="B65" t="s">
        <v>84</v>
      </c>
      <c r="C65" t="s">
        <v>38</v>
      </c>
      <c r="D65" t="s">
        <v>15</v>
      </c>
      <c r="E65" s="2">
        <v>40481</v>
      </c>
      <c r="F65">
        <v>705784308</v>
      </c>
      <c r="G65" s="2">
        <v>40499</v>
      </c>
      <c r="H65" s="1">
        <v>6116</v>
      </c>
      <c r="I65" s="1">
        <v>109.28</v>
      </c>
      <c r="J65" s="1">
        <v>35.840000000000003</v>
      </c>
      <c r="K65" s="1">
        <v>668356.48</v>
      </c>
      <c r="L65" s="1">
        <v>219197.44</v>
      </c>
      <c r="M65" s="1">
        <f>Table1[[#This Row],[Total Revenue]]-Table1[[#This Row],[Total Cost]]</f>
        <v>449159.04</v>
      </c>
    </row>
    <row r="66" spans="1:13" x14ac:dyDescent="0.35">
      <c r="A66" t="s">
        <v>16</v>
      </c>
      <c r="B66" t="s">
        <v>85</v>
      </c>
      <c r="C66" t="s">
        <v>44</v>
      </c>
      <c r="D66" t="s">
        <v>15</v>
      </c>
      <c r="E66" s="2">
        <v>41560</v>
      </c>
      <c r="F66">
        <v>505716836</v>
      </c>
      <c r="G66" s="2">
        <v>41594</v>
      </c>
      <c r="H66" s="1">
        <v>1705</v>
      </c>
      <c r="I66" s="1">
        <v>437.2</v>
      </c>
      <c r="J66" s="1">
        <v>263.33</v>
      </c>
      <c r="K66" s="1">
        <v>745426</v>
      </c>
      <c r="L66" s="1">
        <v>448977.65</v>
      </c>
      <c r="M66" s="1">
        <f>Table1[[#This Row],[Total Revenue]]-Table1[[#This Row],[Total Cost]]</f>
        <v>296448.34999999998</v>
      </c>
    </row>
    <row r="67" spans="1:13" x14ac:dyDescent="0.35">
      <c r="A67" t="s">
        <v>23</v>
      </c>
      <c r="B67" t="s">
        <v>26</v>
      </c>
      <c r="C67" t="s">
        <v>44</v>
      </c>
      <c r="D67" t="s">
        <v>15</v>
      </c>
      <c r="E67" s="2">
        <v>41558</v>
      </c>
      <c r="F67">
        <v>699358165</v>
      </c>
      <c r="G67" s="2">
        <v>41603</v>
      </c>
      <c r="H67" s="1">
        <v>4477</v>
      </c>
      <c r="I67" s="1">
        <v>437.2</v>
      </c>
      <c r="J67" s="1">
        <v>263.33</v>
      </c>
      <c r="K67" s="1">
        <v>1957344.4</v>
      </c>
      <c r="L67" s="1">
        <v>1178928.4099999999</v>
      </c>
      <c r="M67" s="1">
        <f>Table1[[#This Row],[Total Revenue]]-Table1[[#This Row],[Total Cost]]</f>
        <v>778415.99</v>
      </c>
    </row>
    <row r="68" spans="1:13" x14ac:dyDescent="0.35">
      <c r="A68" t="s">
        <v>23</v>
      </c>
      <c r="B68" t="s">
        <v>86</v>
      </c>
      <c r="C68" t="s">
        <v>33</v>
      </c>
      <c r="D68" t="s">
        <v>15</v>
      </c>
      <c r="E68" s="2">
        <v>41098</v>
      </c>
      <c r="F68">
        <v>228944623</v>
      </c>
      <c r="G68" s="2">
        <v>41099</v>
      </c>
      <c r="H68" s="1">
        <v>8656</v>
      </c>
      <c r="I68" s="1">
        <v>81.73</v>
      </c>
      <c r="J68" s="1">
        <v>56.67</v>
      </c>
      <c r="K68" s="1">
        <v>707454.88</v>
      </c>
      <c r="L68" s="1">
        <v>490535.52</v>
      </c>
      <c r="M68" s="1">
        <f>Table1[[#This Row],[Total Revenue]]-Table1[[#This Row],[Total Cost]]</f>
        <v>216919.36</v>
      </c>
    </row>
    <row r="69" spans="1:13" x14ac:dyDescent="0.35">
      <c r="A69" t="s">
        <v>16</v>
      </c>
      <c r="B69" t="s">
        <v>87</v>
      </c>
      <c r="C69" t="s">
        <v>38</v>
      </c>
      <c r="D69" t="s">
        <v>15</v>
      </c>
      <c r="E69" s="2">
        <v>42576</v>
      </c>
      <c r="F69">
        <v>807025039</v>
      </c>
      <c r="G69" s="2">
        <v>42620</v>
      </c>
      <c r="H69" s="1">
        <v>5498</v>
      </c>
      <c r="I69" s="1">
        <v>109.28</v>
      </c>
      <c r="J69" s="1">
        <v>35.840000000000003</v>
      </c>
      <c r="K69" s="1">
        <v>600821.43999999994</v>
      </c>
      <c r="L69" s="1">
        <v>197048.32000000001</v>
      </c>
      <c r="M69" s="1">
        <f>Table1[[#This Row],[Total Revenue]]-Table1[[#This Row],[Total Cost]]</f>
        <v>403773.11999999994</v>
      </c>
    </row>
    <row r="70" spans="1:13" x14ac:dyDescent="0.35">
      <c r="A70" t="s">
        <v>20</v>
      </c>
      <c r="B70" t="s">
        <v>88</v>
      </c>
      <c r="C70" t="s">
        <v>22</v>
      </c>
      <c r="D70" t="s">
        <v>15</v>
      </c>
      <c r="E70" s="2">
        <v>40475</v>
      </c>
      <c r="F70">
        <v>166460740</v>
      </c>
      <c r="G70" s="2">
        <v>40499</v>
      </c>
      <c r="H70" s="1">
        <v>8287</v>
      </c>
      <c r="I70" s="1">
        <v>651.21</v>
      </c>
      <c r="J70" s="1">
        <v>524.96</v>
      </c>
      <c r="K70" s="1">
        <v>5396577.2699999996</v>
      </c>
      <c r="L70" s="1">
        <v>4350343.5199999996</v>
      </c>
      <c r="M70" s="1">
        <f>Table1[[#This Row],[Total Revenue]]-Table1[[#This Row],[Total Cost]]</f>
        <v>1046233.75</v>
      </c>
    </row>
    <row r="71" spans="1:13" x14ac:dyDescent="0.35">
      <c r="A71" t="s">
        <v>23</v>
      </c>
      <c r="B71" t="s">
        <v>89</v>
      </c>
      <c r="C71" t="s">
        <v>38</v>
      </c>
      <c r="D71" t="s">
        <v>15</v>
      </c>
      <c r="E71" s="2">
        <v>42119</v>
      </c>
      <c r="F71">
        <v>610425555</v>
      </c>
      <c r="G71" s="2">
        <v>42152</v>
      </c>
      <c r="H71" s="1">
        <v>7342</v>
      </c>
      <c r="I71" s="1">
        <v>109.28</v>
      </c>
      <c r="J71" s="1">
        <v>35.840000000000003</v>
      </c>
      <c r="K71" s="1">
        <v>802333.76</v>
      </c>
      <c r="L71" s="1">
        <v>263137.28000000003</v>
      </c>
      <c r="M71" s="1">
        <f>Table1[[#This Row],[Total Revenue]]-Table1[[#This Row],[Total Cost]]</f>
        <v>539196.48</v>
      </c>
    </row>
    <row r="72" spans="1:13" x14ac:dyDescent="0.35">
      <c r="A72" t="s">
        <v>35</v>
      </c>
      <c r="B72" t="s">
        <v>47</v>
      </c>
      <c r="C72" t="s">
        <v>22</v>
      </c>
      <c r="D72" t="s">
        <v>19</v>
      </c>
      <c r="E72" s="2">
        <v>41387</v>
      </c>
      <c r="F72">
        <v>462405812</v>
      </c>
      <c r="G72" s="2">
        <v>41414</v>
      </c>
      <c r="H72" s="1">
        <v>5010</v>
      </c>
      <c r="I72" s="1">
        <v>651.21</v>
      </c>
      <c r="J72" s="1">
        <v>524.96</v>
      </c>
      <c r="K72" s="1">
        <v>3262562.1</v>
      </c>
      <c r="L72" s="1">
        <v>2630049.6</v>
      </c>
      <c r="M72" s="1">
        <f>Table1[[#This Row],[Total Revenue]]-Table1[[#This Row],[Total Cost]]</f>
        <v>632512.5</v>
      </c>
    </row>
    <row r="73" spans="1:13" x14ac:dyDescent="0.35">
      <c r="A73" t="s">
        <v>65</v>
      </c>
      <c r="B73" t="s">
        <v>84</v>
      </c>
      <c r="C73" t="s">
        <v>25</v>
      </c>
      <c r="D73" t="s">
        <v>19</v>
      </c>
      <c r="E73" s="2">
        <v>42230</v>
      </c>
      <c r="F73">
        <v>816200339</v>
      </c>
      <c r="G73" s="2">
        <v>42277</v>
      </c>
      <c r="H73" s="1">
        <v>673</v>
      </c>
      <c r="I73" s="1">
        <v>9.33</v>
      </c>
      <c r="J73" s="1">
        <v>6.92</v>
      </c>
      <c r="K73" s="1">
        <v>6279.09</v>
      </c>
      <c r="L73" s="1">
        <v>4657.16</v>
      </c>
      <c r="M73" s="1">
        <f>Table1[[#This Row],[Total Revenue]]-Table1[[#This Row],[Total Cost]]</f>
        <v>1621.9300000000003</v>
      </c>
    </row>
    <row r="74" spans="1:13" x14ac:dyDescent="0.35">
      <c r="A74" t="s">
        <v>23</v>
      </c>
      <c r="B74" t="s">
        <v>90</v>
      </c>
      <c r="C74" t="s">
        <v>46</v>
      </c>
      <c r="D74" t="s">
        <v>19</v>
      </c>
      <c r="E74" s="2">
        <v>40689</v>
      </c>
      <c r="F74">
        <v>585920464</v>
      </c>
      <c r="G74" s="2">
        <v>40739</v>
      </c>
      <c r="H74" s="1">
        <v>5741</v>
      </c>
      <c r="I74" s="1">
        <v>47.45</v>
      </c>
      <c r="J74" s="1">
        <v>31.79</v>
      </c>
      <c r="K74" s="1">
        <v>272410.45</v>
      </c>
      <c r="L74" s="1">
        <v>182506.39</v>
      </c>
      <c r="M74" s="1">
        <f>Table1[[#This Row],[Total Revenue]]-Table1[[#This Row],[Total Cost]]</f>
        <v>89904.06</v>
      </c>
    </row>
    <row r="75" spans="1:13" x14ac:dyDescent="0.35">
      <c r="A75" t="s">
        <v>23</v>
      </c>
      <c r="B75" t="s">
        <v>63</v>
      </c>
      <c r="C75" t="s">
        <v>18</v>
      </c>
      <c r="D75" t="s">
        <v>19</v>
      </c>
      <c r="E75" s="2">
        <v>42875</v>
      </c>
      <c r="F75">
        <v>555990016</v>
      </c>
      <c r="G75" s="2">
        <v>42903</v>
      </c>
      <c r="H75" s="1">
        <v>8656</v>
      </c>
      <c r="I75" s="1">
        <v>205.7</v>
      </c>
      <c r="J75" s="1">
        <v>117.11</v>
      </c>
      <c r="K75" s="1">
        <v>1780539.2</v>
      </c>
      <c r="L75" s="1">
        <v>1013704.16</v>
      </c>
      <c r="M75" s="1">
        <f>Table1[[#This Row],[Total Revenue]]-Table1[[#This Row],[Total Cost]]</f>
        <v>766835.03999999992</v>
      </c>
    </row>
    <row r="76" spans="1:13" x14ac:dyDescent="0.35">
      <c r="A76" t="s">
        <v>65</v>
      </c>
      <c r="B76" t="s">
        <v>91</v>
      </c>
      <c r="C76" t="s">
        <v>44</v>
      </c>
      <c r="D76" t="s">
        <v>15</v>
      </c>
      <c r="E76" s="2">
        <v>41460</v>
      </c>
      <c r="F76">
        <v>231145322</v>
      </c>
      <c r="G76" s="2">
        <v>41502</v>
      </c>
      <c r="H76" s="1">
        <v>9892</v>
      </c>
      <c r="I76" s="1">
        <v>437.2</v>
      </c>
      <c r="J76" s="1">
        <v>263.33</v>
      </c>
      <c r="K76" s="1">
        <v>4324782.4000000004</v>
      </c>
      <c r="L76" s="1">
        <v>2604860.36</v>
      </c>
      <c r="M76" s="1">
        <f>Table1[[#This Row],[Total Revenue]]-Table1[[#This Row],[Total Cost]]</f>
        <v>1719922.0400000005</v>
      </c>
    </row>
    <row r="77" spans="1:13" x14ac:dyDescent="0.35">
      <c r="A77" t="s">
        <v>92</v>
      </c>
      <c r="B77" t="s">
        <v>93</v>
      </c>
      <c r="C77" t="s">
        <v>29</v>
      </c>
      <c r="D77" t="s">
        <v>15</v>
      </c>
      <c r="E77" s="2">
        <v>41949</v>
      </c>
      <c r="F77">
        <v>986435210</v>
      </c>
      <c r="G77" s="2">
        <v>41985</v>
      </c>
      <c r="H77" s="1">
        <v>6954</v>
      </c>
      <c r="I77" s="1">
        <v>668.27</v>
      </c>
      <c r="J77" s="1">
        <v>502.54</v>
      </c>
      <c r="K77" s="1">
        <v>4647149.58</v>
      </c>
      <c r="L77" s="1">
        <v>3494663.16</v>
      </c>
      <c r="M77" s="1">
        <f>Table1[[#This Row],[Total Revenue]]-Table1[[#This Row],[Total Cost]]</f>
        <v>1152486.42</v>
      </c>
    </row>
    <row r="78" spans="1:13" x14ac:dyDescent="0.35">
      <c r="A78" t="s">
        <v>12</v>
      </c>
      <c r="B78" t="s">
        <v>94</v>
      </c>
      <c r="C78" t="s">
        <v>46</v>
      </c>
      <c r="D78" t="s">
        <v>19</v>
      </c>
      <c r="E78" s="2">
        <v>41940</v>
      </c>
      <c r="F78">
        <v>217221009</v>
      </c>
      <c r="G78" s="2">
        <v>41958</v>
      </c>
      <c r="H78" s="1">
        <v>9379</v>
      </c>
      <c r="I78" s="1">
        <v>47.45</v>
      </c>
      <c r="J78" s="1">
        <v>31.79</v>
      </c>
      <c r="K78" s="1">
        <v>445033.55</v>
      </c>
      <c r="L78" s="1">
        <v>298158.40999999997</v>
      </c>
      <c r="M78" s="1">
        <f>Table1[[#This Row],[Total Revenue]]-Table1[[#This Row],[Total Cost]]</f>
        <v>146875.14000000001</v>
      </c>
    </row>
    <row r="79" spans="1:13" x14ac:dyDescent="0.35">
      <c r="A79" t="s">
        <v>35</v>
      </c>
      <c r="B79" t="s">
        <v>95</v>
      </c>
      <c r="C79" t="s">
        <v>31</v>
      </c>
      <c r="D79" t="s">
        <v>15</v>
      </c>
      <c r="E79" s="2">
        <v>40801</v>
      </c>
      <c r="F79">
        <v>789176547</v>
      </c>
      <c r="G79" s="2">
        <v>40839</v>
      </c>
      <c r="H79" s="1">
        <v>3732</v>
      </c>
      <c r="I79" s="1">
        <v>154.06</v>
      </c>
      <c r="J79" s="1">
        <v>90.93</v>
      </c>
      <c r="K79" s="1">
        <v>574951.92000000004</v>
      </c>
      <c r="L79" s="1">
        <v>339350.76</v>
      </c>
      <c r="M79" s="1">
        <f>Table1[[#This Row],[Total Revenue]]-Table1[[#This Row],[Total Cost]]</f>
        <v>235601.16000000003</v>
      </c>
    </row>
    <row r="80" spans="1:13" x14ac:dyDescent="0.35">
      <c r="A80" t="s">
        <v>20</v>
      </c>
      <c r="B80" t="s">
        <v>96</v>
      </c>
      <c r="C80" t="s">
        <v>14</v>
      </c>
      <c r="D80" t="s">
        <v>15</v>
      </c>
      <c r="E80" s="2">
        <v>41058</v>
      </c>
      <c r="F80">
        <v>688288152</v>
      </c>
      <c r="G80" s="2">
        <v>41062</v>
      </c>
      <c r="H80" s="1">
        <v>8614</v>
      </c>
      <c r="I80" s="1">
        <v>255.28</v>
      </c>
      <c r="J80" s="1">
        <v>159.41999999999999</v>
      </c>
      <c r="K80" s="1">
        <v>2198981.92</v>
      </c>
      <c r="L80" s="1">
        <v>1373243.88</v>
      </c>
      <c r="M80" s="1">
        <f>Table1[[#This Row],[Total Revenue]]-Table1[[#This Row],[Total Cost]]</f>
        <v>825738.04</v>
      </c>
    </row>
    <row r="81" spans="1:13" x14ac:dyDescent="0.35">
      <c r="A81" t="s">
        <v>12</v>
      </c>
      <c r="B81" t="s">
        <v>97</v>
      </c>
      <c r="C81" t="s">
        <v>44</v>
      </c>
      <c r="D81" t="s">
        <v>19</v>
      </c>
      <c r="E81" s="2">
        <v>41475</v>
      </c>
      <c r="F81">
        <v>670854651</v>
      </c>
      <c r="G81" s="2">
        <v>41493</v>
      </c>
      <c r="H81" s="1">
        <v>9654</v>
      </c>
      <c r="I81" s="1">
        <v>437.2</v>
      </c>
      <c r="J81" s="1">
        <v>263.33</v>
      </c>
      <c r="K81" s="1">
        <v>4220728.8</v>
      </c>
      <c r="L81" s="1">
        <v>2542187.8199999998</v>
      </c>
      <c r="M81" s="1">
        <f>Table1[[#This Row],[Total Revenue]]-Table1[[#This Row],[Total Cost]]</f>
        <v>1678540.98</v>
      </c>
    </row>
    <row r="82" spans="1:13" x14ac:dyDescent="0.35">
      <c r="A82" t="s">
        <v>20</v>
      </c>
      <c r="B82" t="s">
        <v>98</v>
      </c>
      <c r="C82" t="s">
        <v>29</v>
      </c>
      <c r="D82" t="s">
        <v>15</v>
      </c>
      <c r="E82" s="2">
        <v>41203</v>
      </c>
      <c r="F82">
        <v>213487374</v>
      </c>
      <c r="G82" s="2">
        <v>41243</v>
      </c>
      <c r="H82" s="1">
        <v>4513</v>
      </c>
      <c r="I82" s="1">
        <v>668.27</v>
      </c>
      <c r="J82" s="1">
        <v>502.54</v>
      </c>
      <c r="K82" s="1">
        <v>3015902.51</v>
      </c>
      <c r="L82" s="1">
        <v>2267963.02</v>
      </c>
      <c r="M82" s="1">
        <f>Table1[[#This Row],[Total Revenue]]-Table1[[#This Row],[Total Cost]]</f>
        <v>747939.48999999976</v>
      </c>
    </row>
    <row r="83" spans="1:13" x14ac:dyDescent="0.35">
      <c r="A83" t="s">
        <v>65</v>
      </c>
      <c r="B83" t="s">
        <v>99</v>
      </c>
      <c r="C83" t="s">
        <v>38</v>
      </c>
      <c r="D83" t="s">
        <v>19</v>
      </c>
      <c r="E83" s="2">
        <v>41170</v>
      </c>
      <c r="F83">
        <v>663110148</v>
      </c>
      <c r="G83" s="2">
        <v>41190</v>
      </c>
      <c r="H83" s="1">
        <v>7884</v>
      </c>
      <c r="I83" s="1">
        <v>109.28</v>
      </c>
      <c r="J83" s="1">
        <v>35.840000000000003</v>
      </c>
      <c r="K83" s="1">
        <v>861563.52</v>
      </c>
      <c r="L83" s="1">
        <v>282562.56</v>
      </c>
      <c r="M83" s="1">
        <f>Table1[[#This Row],[Total Revenue]]-Table1[[#This Row],[Total Cost]]</f>
        <v>579000.96</v>
      </c>
    </row>
    <row r="84" spans="1:13" x14ac:dyDescent="0.35">
      <c r="A84" t="s">
        <v>65</v>
      </c>
      <c r="B84" t="s">
        <v>100</v>
      </c>
      <c r="C84" t="s">
        <v>44</v>
      </c>
      <c r="D84" t="s">
        <v>19</v>
      </c>
      <c r="E84" s="2">
        <v>42689</v>
      </c>
      <c r="F84">
        <v>286959302</v>
      </c>
      <c r="G84" s="2">
        <v>42712</v>
      </c>
      <c r="H84" s="1">
        <v>6489</v>
      </c>
      <c r="I84" s="1">
        <v>437.2</v>
      </c>
      <c r="J84" s="1">
        <v>263.33</v>
      </c>
      <c r="K84" s="1">
        <v>2836990.8</v>
      </c>
      <c r="L84" s="1">
        <v>1708748.37</v>
      </c>
      <c r="M84" s="1">
        <f>Table1[[#This Row],[Total Revenue]]-Table1[[#This Row],[Total Cost]]</f>
        <v>1128242.4299999997</v>
      </c>
    </row>
    <row r="85" spans="1:13" x14ac:dyDescent="0.35">
      <c r="A85" t="s">
        <v>23</v>
      </c>
      <c r="B85" t="s">
        <v>101</v>
      </c>
      <c r="C85" t="s">
        <v>52</v>
      </c>
      <c r="D85" t="s">
        <v>19</v>
      </c>
      <c r="E85" s="2">
        <v>40547</v>
      </c>
      <c r="F85">
        <v>122583663</v>
      </c>
      <c r="G85" s="2">
        <v>40548</v>
      </c>
      <c r="H85" s="1">
        <v>4085</v>
      </c>
      <c r="I85" s="1">
        <v>152.58000000000001</v>
      </c>
      <c r="J85" s="1">
        <v>97.44</v>
      </c>
      <c r="K85" s="1">
        <v>623289.30000000005</v>
      </c>
      <c r="L85" s="1">
        <v>398042.4</v>
      </c>
      <c r="M85" s="1">
        <f>Table1[[#This Row],[Total Revenue]]-Table1[[#This Row],[Total Cost]]</f>
        <v>225246.90000000002</v>
      </c>
    </row>
    <row r="86" spans="1:13" x14ac:dyDescent="0.35">
      <c r="A86" t="s">
        <v>23</v>
      </c>
      <c r="B86" t="s">
        <v>102</v>
      </c>
      <c r="C86" t="s">
        <v>31</v>
      </c>
      <c r="D86" t="s">
        <v>19</v>
      </c>
      <c r="E86" s="2">
        <v>40986</v>
      </c>
      <c r="F86">
        <v>827844560</v>
      </c>
      <c r="G86" s="2">
        <v>41006</v>
      </c>
      <c r="H86" s="1">
        <v>6457</v>
      </c>
      <c r="I86" s="1">
        <v>154.06</v>
      </c>
      <c r="J86" s="1">
        <v>90.93</v>
      </c>
      <c r="K86" s="1">
        <v>994765.42</v>
      </c>
      <c r="L86" s="1">
        <v>587135.01</v>
      </c>
      <c r="M86" s="1">
        <f>Table1[[#This Row],[Total Revenue]]-Table1[[#This Row],[Total Cost]]</f>
        <v>407630.41000000003</v>
      </c>
    </row>
    <row r="87" spans="1:13" x14ac:dyDescent="0.35">
      <c r="A87" t="s">
        <v>92</v>
      </c>
      <c r="B87" t="s">
        <v>93</v>
      </c>
      <c r="C87" t="s">
        <v>33</v>
      </c>
      <c r="D87" t="s">
        <v>15</v>
      </c>
      <c r="E87" s="2">
        <v>40956</v>
      </c>
      <c r="F87">
        <v>430915820</v>
      </c>
      <c r="G87" s="2">
        <v>40988</v>
      </c>
      <c r="H87" s="1">
        <v>6422</v>
      </c>
      <c r="I87" s="1">
        <v>81.73</v>
      </c>
      <c r="J87" s="1">
        <v>56.67</v>
      </c>
      <c r="K87" s="1">
        <v>524870.06000000006</v>
      </c>
      <c r="L87" s="1">
        <v>363934.74</v>
      </c>
      <c r="M87" s="1">
        <f>Table1[[#This Row],[Total Revenue]]-Table1[[#This Row],[Total Cost]]</f>
        <v>160935.32000000007</v>
      </c>
    </row>
    <row r="88" spans="1:13" x14ac:dyDescent="0.35">
      <c r="A88" t="s">
        <v>23</v>
      </c>
      <c r="B88" t="s">
        <v>24</v>
      </c>
      <c r="C88" t="s">
        <v>46</v>
      </c>
      <c r="D88" t="s">
        <v>15</v>
      </c>
      <c r="E88" s="2">
        <v>40559</v>
      </c>
      <c r="F88">
        <v>180283772</v>
      </c>
      <c r="G88" s="2">
        <v>40564</v>
      </c>
      <c r="H88" s="1">
        <v>8829</v>
      </c>
      <c r="I88" s="1">
        <v>47.45</v>
      </c>
      <c r="J88" s="1">
        <v>31.79</v>
      </c>
      <c r="K88" s="1">
        <v>418936.05</v>
      </c>
      <c r="L88" s="1">
        <v>280673.90999999997</v>
      </c>
      <c r="M88" s="1">
        <f>Table1[[#This Row],[Total Revenue]]-Table1[[#This Row],[Total Cost]]</f>
        <v>138262.14000000001</v>
      </c>
    </row>
    <row r="89" spans="1:13" x14ac:dyDescent="0.35">
      <c r="A89" t="s">
        <v>23</v>
      </c>
      <c r="B89" t="s">
        <v>58</v>
      </c>
      <c r="C89" t="s">
        <v>14</v>
      </c>
      <c r="D89" t="s">
        <v>15</v>
      </c>
      <c r="E89" s="2">
        <v>41673</v>
      </c>
      <c r="F89">
        <v>494747245</v>
      </c>
      <c r="G89" s="2">
        <v>41718</v>
      </c>
      <c r="H89" s="1">
        <v>5559</v>
      </c>
      <c r="I89" s="1">
        <v>255.28</v>
      </c>
      <c r="J89" s="1">
        <v>159.41999999999999</v>
      </c>
      <c r="K89" s="1">
        <v>1419101.52</v>
      </c>
      <c r="L89" s="1">
        <v>886215.78</v>
      </c>
      <c r="M89" s="1">
        <f>Table1[[#This Row],[Total Revenue]]-Table1[[#This Row],[Total Cost]]</f>
        <v>532885.74</v>
      </c>
    </row>
    <row r="90" spans="1:13" x14ac:dyDescent="0.35">
      <c r="A90" t="s">
        <v>65</v>
      </c>
      <c r="B90" t="s">
        <v>103</v>
      </c>
      <c r="C90" t="s">
        <v>25</v>
      </c>
      <c r="D90" t="s">
        <v>19</v>
      </c>
      <c r="E90" s="2">
        <v>41029</v>
      </c>
      <c r="F90">
        <v>513417565</v>
      </c>
      <c r="G90" s="2">
        <v>41047</v>
      </c>
      <c r="H90" s="1">
        <v>522</v>
      </c>
      <c r="I90" s="1">
        <v>9.33</v>
      </c>
      <c r="J90" s="1">
        <v>6.92</v>
      </c>
      <c r="K90" s="1">
        <v>4870.26</v>
      </c>
      <c r="L90" s="1">
        <v>3612.24</v>
      </c>
      <c r="M90" s="1">
        <f>Table1[[#This Row],[Total Revenue]]-Table1[[#This Row],[Total Cost]]</f>
        <v>1258.0200000000004</v>
      </c>
    </row>
    <row r="91" spans="1:13" x14ac:dyDescent="0.35">
      <c r="A91" t="s">
        <v>20</v>
      </c>
      <c r="B91" t="s">
        <v>104</v>
      </c>
      <c r="C91" t="s">
        <v>46</v>
      </c>
      <c r="D91" t="s">
        <v>15</v>
      </c>
      <c r="E91" s="2">
        <v>42666</v>
      </c>
      <c r="F91">
        <v>345718562</v>
      </c>
      <c r="G91" s="2">
        <v>42699</v>
      </c>
      <c r="H91" s="1">
        <v>4660</v>
      </c>
      <c r="I91" s="1">
        <v>47.45</v>
      </c>
      <c r="J91" s="1">
        <v>31.79</v>
      </c>
      <c r="K91" s="1">
        <v>221117</v>
      </c>
      <c r="L91" s="1">
        <v>148141.4</v>
      </c>
      <c r="M91" s="1">
        <f>Table1[[#This Row],[Total Revenue]]-Table1[[#This Row],[Total Cost]]</f>
        <v>72975.600000000006</v>
      </c>
    </row>
    <row r="92" spans="1:13" x14ac:dyDescent="0.35">
      <c r="A92" t="s">
        <v>23</v>
      </c>
      <c r="B92" t="s">
        <v>78</v>
      </c>
      <c r="C92" t="s">
        <v>22</v>
      </c>
      <c r="D92" t="s">
        <v>15</v>
      </c>
      <c r="E92" s="2">
        <v>42710</v>
      </c>
      <c r="F92">
        <v>621386563</v>
      </c>
      <c r="G92" s="2">
        <v>42718</v>
      </c>
      <c r="H92" s="1">
        <v>948</v>
      </c>
      <c r="I92" s="1">
        <v>651.21</v>
      </c>
      <c r="J92" s="1">
        <v>524.96</v>
      </c>
      <c r="K92" s="1">
        <v>617347.07999999996</v>
      </c>
      <c r="L92" s="1">
        <v>497662.08</v>
      </c>
      <c r="M92" s="1">
        <f>Table1[[#This Row],[Total Revenue]]-Table1[[#This Row],[Total Cost]]</f>
        <v>119684.99999999994</v>
      </c>
    </row>
    <row r="93" spans="1:13" x14ac:dyDescent="0.35">
      <c r="A93" t="s">
        <v>12</v>
      </c>
      <c r="B93" t="s">
        <v>61</v>
      </c>
      <c r="C93" t="s">
        <v>46</v>
      </c>
      <c r="D93" t="s">
        <v>15</v>
      </c>
      <c r="E93" s="2">
        <v>41827</v>
      </c>
      <c r="F93">
        <v>240470397</v>
      </c>
      <c r="G93" s="2">
        <v>41831</v>
      </c>
      <c r="H93" s="1">
        <v>9389</v>
      </c>
      <c r="I93" s="1">
        <v>47.45</v>
      </c>
      <c r="J93" s="1">
        <v>31.79</v>
      </c>
      <c r="K93" s="1">
        <v>445508.05</v>
      </c>
      <c r="L93" s="1">
        <v>298476.31</v>
      </c>
      <c r="M93" s="1">
        <f>Table1[[#This Row],[Total Revenue]]-Table1[[#This Row],[Total Cost]]</f>
        <v>147031.74</v>
      </c>
    </row>
    <row r="94" spans="1:13" x14ac:dyDescent="0.35">
      <c r="A94" t="s">
        <v>65</v>
      </c>
      <c r="B94" t="s">
        <v>69</v>
      </c>
      <c r="C94" t="s">
        <v>22</v>
      </c>
      <c r="D94" t="s">
        <v>19</v>
      </c>
      <c r="E94" s="2">
        <v>41073</v>
      </c>
      <c r="F94">
        <v>423331391</v>
      </c>
      <c r="G94" s="2">
        <v>41114</v>
      </c>
      <c r="H94" s="1">
        <v>2021</v>
      </c>
      <c r="I94" s="1">
        <v>651.21</v>
      </c>
      <c r="J94" s="1">
        <v>524.96</v>
      </c>
      <c r="K94" s="1">
        <v>1316095.4099999999</v>
      </c>
      <c r="L94" s="1">
        <v>1060944.1599999999</v>
      </c>
      <c r="M94" s="1">
        <f>Table1[[#This Row],[Total Revenue]]-Table1[[#This Row],[Total Cost]]</f>
        <v>255151.25</v>
      </c>
    </row>
    <row r="95" spans="1:13" x14ac:dyDescent="0.35">
      <c r="A95" t="s">
        <v>20</v>
      </c>
      <c r="B95" t="s">
        <v>105</v>
      </c>
      <c r="C95" t="s">
        <v>44</v>
      </c>
      <c r="D95" t="s">
        <v>19</v>
      </c>
      <c r="E95" s="2">
        <v>40508</v>
      </c>
      <c r="F95">
        <v>660643374</v>
      </c>
      <c r="G95" s="2">
        <v>40537</v>
      </c>
      <c r="H95" s="1">
        <v>7910</v>
      </c>
      <c r="I95" s="1">
        <v>437.2</v>
      </c>
      <c r="J95" s="1">
        <v>263.33</v>
      </c>
      <c r="K95" s="1">
        <v>3458252</v>
      </c>
      <c r="L95" s="1">
        <v>2082940.3</v>
      </c>
      <c r="M95" s="1">
        <f>Table1[[#This Row],[Total Revenue]]-Table1[[#This Row],[Total Cost]]</f>
        <v>1375311.7</v>
      </c>
    </row>
    <row r="96" spans="1:13" x14ac:dyDescent="0.35">
      <c r="A96" t="s">
        <v>16</v>
      </c>
      <c r="B96" t="s">
        <v>106</v>
      </c>
      <c r="C96" t="s">
        <v>46</v>
      </c>
      <c r="D96" t="s">
        <v>15</v>
      </c>
      <c r="E96" s="2">
        <v>40582</v>
      </c>
      <c r="F96">
        <v>963392674</v>
      </c>
      <c r="G96" s="2">
        <v>40623</v>
      </c>
      <c r="H96" s="1">
        <v>8156</v>
      </c>
      <c r="I96" s="1">
        <v>47.45</v>
      </c>
      <c r="J96" s="1">
        <v>31.79</v>
      </c>
      <c r="K96" s="1">
        <v>387002.2</v>
      </c>
      <c r="L96" s="1">
        <v>259279.24</v>
      </c>
      <c r="M96" s="1">
        <f>Table1[[#This Row],[Total Revenue]]-Table1[[#This Row],[Total Cost]]</f>
        <v>127722.96000000002</v>
      </c>
    </row>
    <row r="97" spans="1:13" x14ac:dyDescent="0.35">
      <c r="A97" t="s">
        <v>23</v>
      </c>
      <c r="B97" t="s">
        <v>57</v>
      </c>
      <c r="C97" t="s">
        <v>38</v>
      </c>
      <c r="D97" t="s">
        <v>19</v>
      </c>
      <c r="E97" s="2">
        <v>40750</v>
      </c>
      <c r="F97">
        <v>512878119</v>
      </c>
      <c r="G97" s="2">
        <v>40789</v>
      </c>
      <c r="H97" s="1">
        <v>888</v>
      </c>
      <c r="I97" s="1">
        <v>109.28</v>
      </c>
      <c r="J97" s="1">
        <v>35.840000000000003</v>
      </c>
      <c r="K97" s="1">
        <v>97040.639999999999</v>
      </c>
      <c r="L97" s="1">
        <v>31825.919999999998</v>
      </c>
      <c r="M97" s="1">
        <f>Table1[[#This Row],[Total Revenue]]-Table1[[#This Row],[Total Cost]]</f>
        <v>65214.720000000001</v>
      </c>
    </row>
    <row r="98" spans="1:13" x14ac:dyDescent="0.35">
      <c r="A98" t="s">
        <v>35</v>
      </c>
      <c r="B98" t="s">
        <v>107</v>
      </c>
      <c r="C98" t="s">
        <v>25</v>
      </c>
      <c r="D98" t="s">
        <v>15</v>
      </c>
      <c r="E98" s="2">
        <v>40858</v>
      </c>
      <c r="F98">
        <v>810711038</v>
      </c>
      <c r="G98" s="2">
        <v>40905</v>
      </c>
      <c r="H98" s="1">
        <v>6267</v>
      </c>
      <c r="I98" s="1">
        <v>9.33</v>
      </c>
      <c r="J98" s="1">
        <v>6.92</v>
      </c>
      <c r="K98" s="1">
        <v>58471.11</v>
      </c>
      <c r="L98" s="1">
        <v>43367.64</v>
      </c>
      <c r="M98" s="1">
        <f>Table1[[#This Row],[Total Revenue]]-Table1[[#This Row],[Total Cost]]</f>
        <v>15103.470000000001</v>
      </c>
    </row>
    <row r="99" spans="1:13" x14ac:dyDescent="0.35">
      <c r="A99" t="s">
        <v>23</v>
      </c>
      <c r="B99" t="s">
        <v>78</v>
      </c>
      <c r="C99" t="s">
        <v>31</v>
      </c>
      <c r="D99" t="s">
        <v>15</v>
      </c>
      <c r="E99" s="2">
        <v>42522</v>
      </c>
      <c r="F99">
        <v>728815257</v>
      </c>
      <c r="G99" s="2">
        <v>42550</v>
      </c>
      <c r="H99" s="1">
        <v>1485</v>
      </c>
      <c r="I99" s="1">
        <v>154.06</v>
      </c>
      <c r="J99" s="1">
        <v>90.93</v>
      </c>
      <c r="K99" s="1">
        <v>228779.1</v>
      </c>
      <c r="L99" s="1">
        <v>135031.04999999999</v>
      </c>
      <c r="M99" s="1">
        <f>Table1[[#This Row],[Total Revenue]]-Table1[[#This Row],[Total Cost]]</f>
        <v>93748.050000000017</v>
      </c>
    </row>
    <row r="100" spans="1:13" x14ac:dyDescent="0.35">
      <c r="A100" t="s">
        <v>92</v>
      </c>
      <c r="B100" t="s">
        <v>93</v>
      </c>
      <c r="C100" t="s">
        <v>33</v>
      </c>
      <c r="D100" t="s">
        <v>15</v>
      </c>
      <c r="E100" s="2">
        <v>42215</v>
      </c>
      <c r="F100">
        <v>559427106</v>
      </c>
      <c r="G100" s="2">
        <v>42224</v>
      </c>
      <c r="H100" s="1">
        <v>5767</v>
      </c>
      <c r="I100" s="1">
        <v>81.73</v>
      </c>
      <c r="J100" s="1">
        <v>56.67</v>
      </c>
      <c r="K100" s="1">
        <v>471336.91</v>
      </c>
      <c r="L100" s="1">
        <v>326815.89</v>
      </c>
      <c r="M100" s="1">
        <f>Table1[[#This Row],[Total Revenue]]-Table1[[#This Row],[Total Cost]]</f>
        <v>144521.01999999996</v>
      </c>
    </row>
    <row r="101" spans="1:13" x14ac:dyDescent="0.35">
      <c r="A101" t="s">
        <v>23</v>
      </c>
      <c r="B101" t="s">
        <v>108</v>
      </c>
      <c r="C101" t="s">
        <v>29</v>
      </c>
      <c r="D101" t="s">
        <v>15</v>
      </c>
      <c r="E101" s="2">
        <v>40949</v>
      </c>
      <c r="F101">
        <v>665095412</v>
      </c>
      <c r="G101" s="2">
        <v>40954</v>
      </c>
      <c r="H101" s="1">
        <v>5367</v>
      </c>
      <c r="I101" s="1">
        <v>668.27</v>
      </c>
      <c r="J101" s="1">
        <v>502.54</v>
      </c>
      <c r="K101" s="1">
        <v>3586605.09</v>
      </c>
      <c r="L101" s="1">
        <v>2697132.18</v>
      </c>
      <c r="M101" s="1">
        <f>Table1[[#This Row],[Total Revenue]]-Table1[[#This Row],[Total Cost]]</f>
        <v>889472.90999999968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Adham Osama Mohamed Abd El Hamid</dc:creator>
  <cp:lastModifiedBy>iti.202200979</cp:lastModifiedBy>
  <dcterms:created xsi:type="dcterms:W3CDTF">2025-03-13T17:25:52Z</dcterms:created>
  <dcterms:modified xsi:type="dcterms:W3CDTF">2025-05-08T19:29:19Z</dcterms:modified>
</cp:coreProperties>
</file>