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PIS\Drops Analysis\"/>
    </mc:Choice>
  </mc:AlternateContent>
  <bookViews>
    <workbookView xWindow="0" yWindow="0" windowWidth="20490" windowHeight="6765"/>
  </bookViews>
  <sheets>
    <sheet name="Drops_Dashboard" sheetId="1" r:id="rId1"/>
  </sheets>
  <definedNames>
    <definedName name="_xlnm._FilterDatabase" localSheetId="0" hidden="1">Drops_Dashboard!$A$1:$G$1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 l="1"/>
  <c r="B22" i="1"/>
  <c r="B20" i="1"/>
  <c r="B19" i="1"/>
  <c r="B18" i="1"/>
  <c r="B17" i="1"/>
  <c r="B9" i="1" l="1"/>
  <c r="D15" i="1"/>
  <c r="B15" i="1"/>
  <c r="B14" i="1" l="1"/>
  <c r="B10" i="1"/>
  <c r="B8" i="1"/>
  <c r="C7" i="1"/>
  <c r="B5" i="1"/>
  <c r="B4" i="1"/>
  <c r="C3" i="1"/>
  <c r="B3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<sst xmlns="http://schemas.openxmlformats.org/spreadsheetml/2006/main" count="65" uniqueCount="38">
  <si>
    <t>Rig Name</t>
  </si>
  <si>
    <t>1st_Campaign</t>
  </si>
  <si>
    <t>2nd_Campaign</t>
  </si>
  <si>
    <t>3rd_Campaign</t>
  </si>
  <si>
    <t>4th_Campaign</t>
  </si>
  <si>
    <t>Pass</t>
  </si>
  <si>
    <t>EDC-17</t>
  </si>
  <si>
    <t>EDC-53</t>
  </si>
  <si>
    <t>EDC-54</t>
  </si>
  <si>
    <t>EDC-62</t>
  </si>
  <si>
    <t>EDC-57</t>
  </si>
  <si>
    <t>EDC-58</t>
  </si>
  <si>
    <t>WO</t>
  </si>
  <si>
    <t>Rig_Type</t>
  </si>
  <si>
    <t>DRLG</t>
  </si>
  <si>
    <t>EDC-61</t>
  </si>
  <si>
    <t>ST-5</t>
  </si>
  <si>
    <t>EDC-42</t>
  </si>
  <si>
    <t>EDC-48</t>
  </si>
  <si>
    <t>EDC-1</t>
  </si>
  <si>
    <t>EDC-12</t>
  </si>
  <si>
    <t>EDC-87</t>
  </si>
  <si>
    <t>EDC-88</t>
  </si>
  <si>
    <t>EDC-90</t>
  </si>
  <si>
    <t>EDC-91</t>
  </si>
  <si>
    <t>EDC-93</t>
  </si>
  <si>
    <t>EDC-95</t>
  </si>
  <si>
    <t>EDC-97</t>
  </si>
  <si>
    <t>EDC-32</t>
  </si>
  <si>
    <t>EDC-89</t>
  </si>
  <si>
    <t>EDC-86</t>
  </si>
  <si>
    <t>EDC-84</t>
  </si>
  <si>
    <t>EDC-92</t>
  </si>
  <si>
    <t>ST-7</t>
  </si>
  <si>
    <t>EDC-11</t>
  </si>
  <si>
    <t>EDC-85</t>
  </si>
  <si>
    <t>EDC-31</t>
  </si>
  <si>
    <t>EDC-75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</si>
</sst>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workbookViewId="0">
      <selection activeCell="A31" sqref="A31"/>
    </sheetView>
  </sheetViews>
  <sheetFormatPr defaultColWidth="17.33203125" defaultRowHeight="12.75" x14ac:dyDescent="0.2"/>
  <cols>
    <col min="1" max="16384" width="17.33203125" style="1"/>
  </cols>
  <sheetData>
    <row r="1" spans="1:7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</row>
    <row r="2" spans="1:7" x14ac:dyDescent="0.2">
      <c r="A2" s="1" t="s">
        <v>6</v>
      </c>
      <c r="B2" s="1">
        <v>225</v>
      </c>
      <c r="C2" s="1">
        <v>28</v>
      </c>
      <c r="D2" s="1">
        <v>100</v>
      </c>
      <c r="E2" s="1">
        <v>61</v>
      </c>
      <c r="F2" s="2">
        <v>72</v>
      </c>
      <c r="G2" s="1" t="s">
        <v>14</v>
      </c>
    </row>
    <row r="3" spans="1:7" x14ac:dyDescent="0.2">
      <c r="A3" s="1" t="s">
        <v>7</v>
      </c>
      <c r="B3" s="1">
        <f>6+8+5+5+7+3+12+6+8+12+16</f>
        <v>88</v>
      </c>
      <c r="C3" s="1">
        <f>92</f>
        <v>92</v>
      </c>
      <c r="D3" s="1">
        <v>92</v>
      </c>
      <c r="E3" s="1">
        <v>103</v>
      </c>
      <c r="F3" s="2">
        <v>182</v>
      </c>
      <c r="G3" s="1" t="s">
        <v>14</v>
      </c>
    </row>
    <row r="4" spans="1:7" x14ac:dyDescent="0.2">
      <c r="A4" s="1" t="s">
        <v>8</v>
      </c>
      <c r="B4" s="1">
        <f>6+19+8+2+14+9+32+7+8+18+52</f>
        <v>175</v>
      </c>
      <c r="C4" s="1">
        <v>85</v>
      </c>
      <c r="D4" s="1">
        <v>93</v>
      </c>
      <c r="E4" s="1">
        <v>96</v>
      </c>
      <c r="F4" s="2">
        <v>96</v>
      </c>
      <c r="G4" s="1" t="s">
        <v>14</v>
      </c>
    </row>
    <row r="5" spans="1:7" x14ac:dyDescent="0.2">
      <c r="A5" s="1" t="s">
        <v>9</v>
      </c>
      <c r="B5" s="1">
        <f>6+16+16+4+16+14+34+9+8+15+57</f>
        <v>195</v>
      </c>
      <c r="C5" s="1">
        <v>95</v>
      </c>
      <c r="D5" s="1">
        <v>95</v>
      </c>
      <c r="E5" s="1">
        <v>100</v>
      </c>
      <c r="F5" s="2">
        <v>100</v>
      </c>
      <c r="G5" s="1" t="s">
        <v>14</v>
      </c>
    </row>
    <row r="6" spans="1:7" x14ac:dyDescent="0.2">
      <c r="A6" s="1" t="s">
        <v>10</v>
      </c>
      <c r="B6" s="1">
        <v>176</v>
      </c>
      <c r="C6" s="1">
        <v>78</v>
      </c>
      <c r="D6" s="1">
        <v>83</v>
      </c>
      <c r="E6" s="1">
        <v>51</v>
      </c>
      <c r="F6" s="2">
        <v>53</v>
      </c>
      <c r="G6" s="1" t="s">
        <v>14</v>
      </c>
    </row>
    <row r="7" spans="1:7" x14ac:dyDescent="0.2">
      <c r="A7" s="1" t="s">
        <v>11</v>
      </c>
      <c r="B7" s="1">
        <v>311</v>
      </c>
      <c r="C7" s="1">
        <f>29+23</f>
        <v>52</v>
      </c>
      <c r="D7" s="1">
        <v>54</v>
      </c>
      <c r="E7" s="1">
        <v>77</v>
      </c>
      <c r="F7" s="2">
        <v>79</v>
      </c>
      <c r="G7" s="1" t="s">
        <v>14</v>
      </c>
    </row>
    <row r="8" spans="1:7" x14ac:dyDescent="0.2">
      <c r="A8" s="1" t="s">
        <v>15</v>
      </c>
      <c r="B8" s="1">
        <f>4+25+14+36+10+15+60</f>
        <v>164</v>
      </c>
      <c r="C8" s="1">
        <v>79</v>
      </c>
      <c r="D8" s="1">
        <v>86</v>
      </c>
      <c r="E8" s="1">
        <v>50</v>
      </c>
      <c r="F8" s="2">
        <v>67</v>
      </c>
      <c r="G8" s="1" t="s">
        <v>14</v>
      </c>
    </row>
    <row r="9" spans="1:7" x14ac:dyDescent="0.2">
      <c r="A9" s="1" t="s">
        <v>16</v>
      </c>
      <c r="B9" s="1">
        <f>7+19+12+4+13+9+21+6+6+5+39</f>
        <v>141</v>
      </c>
      <c r="C9" s="1">
        <v>112</v>
      </c>
      <c r="D9" s="1">
        <v>121</v>
      </c>
      <c r="E9" s="2">
        <v>150</v>
      </c>
      <c r="F9" s="2">
        <v>151</v>
      </c>
      <c r="G9" s="1" t="s">
        <v>14</v>
      </c>
    </row>
    <row r="10" spans="1:7" x14ac:dyDescent="0.2">
      <c r="A10" s="2" t="s">
        <v>17</v>
      </c>
      <c r="B10" s="1">
        <f>5+19+14+5+9+15+24+12+10+9+52+0</f>
        <v>174</v>
      </c>
      <c r="C10" s="1">
        <v>125</v>
      </c>
      <c r="D10" s="1">
        <v>126</v>
      </c>
      <c r="E10" s="1">
        <v>83</v>
      </c>
      <c r="F10" s="2">
        <v>87</v>
      </c>
      <c r="G10" s="2" t="s">
        <v>14</v>
      </c>
    </row>
    <row r="11" spans="1:7" x14ac:dyDescent="0.2">
      <c r="A11" s="2" t="s">
        <v>18</v>
      </c>
      <c r="B11" s="1">
        <v>97</v>
      </c>
      <c r="C11" s="1">
        <v>91</v>
      </c>
      <c r="D11" s="1">
        <v>93</v>
      </c>
      <c r="E11" s="1">
        <v>74</v>
      </c>
      <c r="F11" s="2">
        <v>80</v>
      </c>
      <c r="G11" s="2" t="s">
        <v>14</v>
      </c>
    </row>
    <row r="12" spans="1:7" x14ac:dyDescent="0.2">
      <c r="A12" s="2" t="s">
        <v>19</v>
      </c>
      <c r="B12" s="1">
        <v>302</v>
      </c>
      <c r="C12" s="1">
        <v>109</v>
      </c>
      <c r="D12" s="2">
        <v>0</v>
      </c>
      <c r="E12" s="2">
        <v>70</v>
      </c>
      <c r="F12" s="2">
        <v>73</v>
      </c>
      <c r="G12" s="2" t="s">
        <v>14</v>
      </c>
    </row>
    <row r="13" spans="1:7" x14ac:dyDescent="0.2">
      <c r="A13" s="2" t="s">
        <v>34</v>
      </c>
      <c r="B13" s="2">
        <v>0</v>
      </c>
      <c r="C13" s="1">
        <v>66</v>
      </c>
      <c r="D13" s="2">
        <v>0</v>
      </c>
      <c r="E13" s="2">
        <v>0</v>
      </c>
      <c r="F13" s="2">
        <v>77</v>
      </c>
      <c r="G13" s="2" t="s">
        <v>14</v>
      </c>
    </row>
    <row r="14" spans="1:7" x14ac:dyDescent="0.2">
      <c r="A14" s="2" t="s">
        <v>20</v>
      </c>
      <c r="B14" s="1">
        <f>14+9+2+7+3+6+16+10+7+10+23</f>
        <v>107</v>
      </c>
      <c r="C14" s="1">
        <v>56</v>
      </c>
      <c r="D14" s="1">
        <v>61</v>
      </c>
      <c r="E14" s="1">
        <v>39</v>
      </c>
      <c r="F14" s="2">
        <v>40</v>
      </c>
      <c r="G14" s="2" t="s">
        <v>12</v>
      </c>
    </row>
    <row r="15" spans="1:7" x14ac:dyDescent="0.2">
      <c r="A15" s="2" t="s">
        <v>21</v>
      </c>
      <c r="B15" s="1">
        <f>13+15+6+12+8+(131-88)</f>
        <v>97</v>
      </c>
      <c r="C15" s="1">
        <v>49</v>
      </c>
      <c r="D15" s="1">
        <f>20+12+2+1+32</f>
        <v>67</v>
      </c>
      <c r="E15" s="1">
        <v>33</v>
      </c>
      <c r="F15" s="1">
        <v>39</v>
      </c>
      <c r="G15" s="1" t="s">
        <v>12</v>
      </c>
    </row>
    <row r="16" spans="1:7" x14ac:dyDescent="0.2">
      <c r="A16" s="2" t="s">
        <v>22</v>
      </c>
      <c r="B16" s="1">
        <v>125</v>
      </c>
      <c r="C16" s="1">
        <v>41</v>
      </c>
      <c r="D16" s="1">
        <v>49</v>
      </c>
      <c r="E16" s="1">
        <v>32</v>
      </c>
      <c r="F16" s="1">
        <v>58</v>
      </c>
      <c r="G16" s="1" t="s">
        <v>12</v>
      </c>
    </row>
    <row r="17" spans="1:7" x14ac:dyDescent="0.2">
      <c r="A17" s="2" t="s">
        <v>23</v>
      </c>
      <c r="B17" s="1">
        <f>9+14+9+2+7+5+8+16+3+7+12+36</f>
        <v>128</v>
      </c>
      <c r="C17" s="2">
        <v>45</v>
      </c>
      <c r="D17" s="1">
        <v>58</v>
      </c>
      <c r="E17" s="2">
        <v>85</v>
      </c>
      <c r="F17" s="2">
        <v>0</v>
      </c>
      <c r="G17" s="2" t="s">
        <v>12</v>
      </c>
    </row>
    <row r="18" spans="1:7" x14ac:dyDescent="0.2">
      <c r="A18" s="2" t="s">
        <v>24</v>
      </c>
      <c r="B18" s="1">
        <f>7+15+10+4+8+7+8+19+6+9+13+20</f>
        <v>126</v>
      </c>
      <c r="C18" s="1">
        <v>46</v>
      </c>
      <c r="D18" s="1">
        <v>48</v>
      </c>
      <c r="E18" s="2">
        <v>66</v>
      </c>
      <c r="F18" s="2">
        <v>65</v>
      </c>
      <c r="G18" s="2" t="s">
        <v>12</v>
      </c>
    </row>
    <row r="19" spans="1:7" x14ac:dyDescent="0.2">
      <c r="A19" s="2" t="s">
        <v>25</v>
      </c>
      <c r="B19" s="1">
        <f>9+15+20+17+11+14+8+4+15</f>
        <v>113</v>
      </c>
      <c r="C19" s="1">
        <v>67</v>
      </c>
      <c r="D19" s="2">
        <v>67</v>
      </c>
      <c r="E19" s="2">
        <v>84</v>
      </c>
      <c r="F19" s="2">
        <v>83</v>
      </c>
      <c r="G19" s="2" t="s">
        <v>12</v>
      </c>
    </row>
    <row r="20" spans="1:7" x14ac:dyDescent="0.2">
      <c r="A20" s="2" t="s">
        <v>26</v>
      </c>
      <c r="B20" s="1">
        <f>29+6+7+8+17+8+6+7+20</f>
        <v>108</v>
      </c>
      <c r="C20" s="1">
        <v>61</v>
      </c>
      <c r="D20" s="2">
        <v>64</v>
      </c>
      <c r="E20" s="2">
        <v>71</v>
      </c>
      <c r="F20" s="2">
        <v>77</v>
      </c>
      <c r="G20" s="2" t="s">
        <v>12</v>
      </c>
    </row>
    <row r="21" spans="1:7" x14ac:dyDescent="0.2">
      <c r="A21" s="2" t="s">
        <v>27</v>
      </c>
      <c r="B21" s="1">
        <v>90</v>
      </c>
      <c r="C21" s="1">
        <v>57</v>
      </c>
      <c r="D21" s="2">
        <v>63</v>
      </c>
      <c r="E21" s="2">
        <v>69</v>
      </c>
      <c r="F21" s="2">
        <v>79</v>
      </c>
      <c r="G21" s="2" t="s">
        <v>12</v>
      </c>
    </row>
    <row r="22" spans="1:7" x14ac:dyDescent="0.2">
      <c r="A22" s="2" t="s">
        <v>28</v>
      </c>
      <c r="B22" s="1">
        <f>4+5+3+2+6+1+9+1+8+9+11</f>
        <v>59</v>
      </c>
      <c r="C22" s="1">
        <v>31</v>
      </c>
      <c r="D22" s="2">
        <v>36</v>
      </c>
      <c r="E22" s="2">
        <v>39</v>
      </c>
      <c r="F22" s="2">
        <v>39</v>
      </c>
      <c r="G22" s="2" t="s">
        <v>12</v>
      </c>
    </row>
    <row r="23" spans="1:7" x14ac:dyDescent="0.2">
      <c r="A23" s="2" t="s">
        <v>29</v>
      </c>
      <c r="B23" s="1">
        <v>60</v>
      </c>
      <c r="C23" s="1">
        <v>80</v>
      </c>
      <c r="D23" s="2">
        <v>82</v>
      </c>
      <c r="E23" s="2">
        <v>92</v>
      </c>
      <c r="F23" s="2">
        <v>85</v>
      </c>
      <c r="G23" s="2" t="s">
        <v>12</v>
      </c>
    </row>
    <row r="24" spans="1:7" x14ac:dyDescent="0.2">
      <c r="A24" s="2" t="s">
        <v>30</v>
      </c>
      <c r="B24" s="1">
        <v>66</v>
      </c>
      <c r="C24" s="1">
        <v>57</v>
      </c>
      <c r="D24" s="1">
        <v>31</v>
      </c>
      <c r="E24" s="1">
        <v>63</v>
      </c>
      <c r="F24" s="2">
        <v>63</v>
      </c>
      <c r="G24" s="2" t="s">
        <v>12</v>
      </c>
    </row>
    <row r="25" spans="1:7" x14ac:dyDescent="0.2">
      <c r="A25" s="2" t="s">
        <v>31</v>
      </c>
      <c r="B25" s="1">
        <f>4+14+6+2+6+10+8+19+6+9+10+19+0</f>
        <v>113</v>
      </c>
      <c r="C25" s="1">
        <v>43</v>
      </c>
      <c r="D25" s="1">
        <v>72</v>
      </c>
      <c r="E25" s="2">
        <v>82</v>
      </c>
      <c r="F25" s="2">
        <v>76</v>
      </c>
      <c r="G25" s="2" t="s">
        <v>12</v>
      </c>
    </row>
    <row r="26" spans="1:7" x14ac:dyDescent="0.2">
      <c r="A26" s="2" t="s">
        <v>32</v>
      </c>
      <c r="B26" s="2">
        <f>4+10+15+2+8+7+3+11+9+11+18+19</f>
        <v>117</v>
      </c>
      <c r="C26" s="2">
        <v>40</v>
      </c>
      <c r="D26" s="2">
        <v>0</v>
      </c>
      <c r="E26" s="1">
        <v>45</v>
      </c>
      <c r="F26" s="2">
        <v>54</v>
      </c>
      <c r="G26" s="2" t="s">
        <v>12</v>
      </c>
    </row>
    <row r="27" spans="1:7" x14ac:dyDescent="0.2">
      <c r="A27" s="2" t="s">
        <v>33</v>
      </c>
      <c r="B27" s="1">
        <v>0</v>
      </c>
      <c r="C27" s="1">
        <v>38</v>
      </c>
      <c r="D27" s="2">
        <v>0</v>
      </c>
      <c r="E27" s="2">
        <v>0</v>
      </c>
      <c r="F27" s="2">
        <v>59</v>
      </c>
      <c r="G27" s="2" t="s">
        <v>14</v>
      </c>
    </row>
    <row r="28" spans="1:7" x14ac:dyDescent="0.2">
      <c r="A28" s="2" t="s">
        <v>36</v>
      </c>
      <c r="B28" s="1">
        <v>42</v>
      </c>
      <c r="C28" s="1">
        <v>6</v>
      </c>
      <c r="D28" s="1">
        <v>6</v>
      </c>
      <c r="E28" s="2">
        <v>6</v>
      </c>
      <c r="F28" s="2">
        <v>14</v>
      </c>
      <c r="G28" s="2" t="s">
        <v>12</v>
      </c>
    </row>
    <row r="29" spans="1:7" x14ac:dyDescent="0.2">
      <c r="A29" s="2" t="s">
        <v>37</v>
      </c>
      <c r="B29" s="2">
        <v>0</v>
      </c>
      <c r="C29" s="1">
        <v>111</v>
      </c>
      <c r="D29" s="2">
        <v>0</v>
      </c>
      <c r="E29" s="2">
        <v>0</v>
      </c>
      <c r="F29" s="2">
        <v>109</v>
      </c>
      <c r="G29" s="2" t="s">
        <v>14</v>
      </c>
    </row>
    <row r="30" spans="1:7" x14ac:dyDescent="0.2">
      <c r="A30" s="2" t="s">
        <v>35</v>
      </c>
      <c r="B30" s="2">
        <v>50</v>
      </c>
      <c r="C30" s="1">
        <v>50</v>
      </c>
      <c r="D30" s="2">
        <v>0</v>
      </c>
      <c r="E30" s="1">
        <v>83</v>
      </c>
      <c r="F30" s="1">
        <v>83</v>
      </c>
      <c r="G30" s="2" t="s">
        <v>12</v>
      </c>
    </row>
  </sheetData>
  <autoFilter ref="A1:G1"/>
  <conditionalFormatting sqref="C1:F26 C30:D30 C28:F29">
    <cfRule type="containsText" dxfId="19" priority="22" operator="containsText" text="nan">
      <formula>NOT(ISERROR(SEARCH("nan",C1)))</formula>
    </cfRule>
  </conditionalFormatting>
  <conditionalFormatting sqref="B1:F26 C30:D30 B28:F29">
    <cfRule type="containsText" dxfId="18" priority="20" operator="containsText" text="null">
      <formula>NOT(ISERROR(SEARCH("null",B1)))</formula>
    </cfRule>
    <cfRule type="containsText" dxfId="17" priority="21" operator="containsText" text="N/A">
      <formula>NOT(ISERROR(SEARCH("N/A",B1)))</formula>
    </cfRule>
  </conditionalFormatting>
  <conditionalFormatting sqref="B13">
    <cfRule type="containsText" dxfId="16" priority="19" operator="containsText" text="nan">
      <formula>NOT(ISERROR(SEARCH("nan",B13)))</formula>
    </cfRule>
  </conditionalFormatting>
  <conditionalFormatting sqref="B26">
    <cfRule type="containsText" dxfId="15" priority="16" operator="containsText" text="nan">
      <formula>NOT(ISERROR(SEARCH("nan",B26)))</formula>
    </cfRule>
  </conditionalFormatting>
  <conditionalFormatting sqref="C27:F27">
    <cfRule type="containsText" dxfId="14" priority="15" operator="containsText" text="nan">
      <formula>NOT(ISERROR(SEARCH("nan",C27)))</formula>
    </cfRule>
  </conditionalFormatting>
  <conditionalFormatting sqref="B27:F27">
    <cfRule type="containsText" dxfId="13" priority="13" operator="containsText" text="null">
      <formula>NOT(ISERROR(SEARCH("null",B27)))</formula>
    </cfRule>
    <cfRule type="containsText" dxfId="12" priority="14" operator="containsText" text="N/A">
      <formula>NOT(ISERROR(SEARCH("N/A",B27)))</formula>
    </cfRule>
  </conditionalFormatting>
  <conditionalFormatting sqref="B27">
    <cfRule type="containsText" dxfId="11" priority="12" operator="containsText" text="nan">
      <formula>NOT(ISERROR(SEARCH("nan",B27)))</formula>
    </cfRule>
  </conditionalFormatting>
  <conditionalFormatting sqref="B27">
    <cfRule type="containsText" dxfId="10" priority="11" operator="containsText" text="nan">
      <formula>NOT(ISERROR(SEARCH("nan",B27)))</formula>
    </cfRule>
  </conditionalFormatting>
  <conditionalFormatting sqref="C30:D30 B1:F29">
    <cfRule type="cellIs" dxfId="9" priority="10" operator="equal">
      <formula>0</formula>
    </cfRule>
  </conditionalFormatting>
  <conditionalFormatting sqref="E30:F30">
    <cfRule type="containsText" dxfId="8" priority="9" operator="containsText" text="nan">
      <formula>NOT(ISERROR(SEARCH("nan",E30)))</formula>
    </cfRule>
  </conditionalFormatting>
  <conditionalFormatting sqref="E30:F30">
    <cfRule type="containsText" dxfId="7" priority="7" operator="containsText" text="null">
      <formula>NOT(ISERROR(SEARCH("null",E30)))</formula>
    </cfRule>
    <cfRule type="containsText" dxfId="6" priority="8" operator="containsText" text="N/A">
      <formula>NOT(ISERROR(SEARCH("N/A",E30)))</formula>
    </cfRule>
  </conditionalFormatting>
  <conditionalFormatting sqref="E30:F30">
    <cfRule type="cellIs" dxfId="5" priority="6" operator="equal">
      <formula>0</formula>
    </cfRule>
  </conditionalFormatting>
  <conditionalFormatting sqref="B29">
    <cfRule type="containsText" dxfId="4" priority="5" operator="containsText" text="nan">
      <formula>NOT(ISERROR(SEARCH("nan",B29)))</formula>
    </cfRule>
  </conditionalFormatting>
  <conditionalFormatting sqref="B30">
    <cfRule type="containsText" dxfId="3" priority="4" operator="containsText" text="nan">
      <formula>NOT(ISERROR(SEARCH("nan",B30)))</formula>
    </cfRule>
  </conditionalFormatting>
  <conditionalFormatting sqref="B30">
    <cfRule type="containsText" dxfId="2" priority="2" operator="containsText" text="null">
      <formula>NOT(ISERROR(SEARCH("null",B30)))</formula>
    </cfRule>
    <cfRule type="containsText" dxfId="1" priority="3" operator="containsText" text="N/A">
      <formula>NOT(ISERROR(SEARCH("N/A",B30)))</formula>
    </cfRule>
  </conditionalFormatting>
  <conditionalFormatting sqref="B30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Drops_Dashboard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2022-12-11T20:22:15Z</dcterms:created>
  <dcterms:modified xsi:type="dcterms:W3CDTF">2022-12-25T08:31:06Z</dcterms:modified>
</cp:coreProperties>
</file>