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Huseein\"/>
    </mc:Choice>
  </mc:AlternateContent>
  <xr:revisionPtr revIDLastSave="0" documentId="13_ncr:1_{C0149962-7813-4E96-95F4-27E809C5C036}" xr6:coauthVersionLast="47" xr6:coauthVersionMax="47" xr10:uidLastSave="{00000000-0000-0000-0000-000000000000}"/>
  <bookViews>
    <workbookView xWindow="-120" yWindow="-120" windowWidth="20730" windowHeight="11160" xr2:uid="{8EE17B03-6CC0-443A-B9C1-599EC691A258}"/>
  </bookViews>
  <sheets>
    <sheet name="Collected Data" sheetId="11" r:id="rId1"/>
    <sheet name="Amafule Approach Clustering" sheetId="3" state="hidden" r:id="rId2"/>
  </sheets>
  <definedNames>
    <definedName name="_xlnm._FilterDatabase" localSheetId="1" hidden="1">'Amafule Approach Clustering'!$A$1:$H$114</definedName>
    <definedName name="_xlnm._FilterDatabase" localSheetId="0" hidden="1">'Collected Data'!$A$1:$M$318</definedName>
    <definedName name="_xlnm.Print_Area" localSheetId="0">'Collected Data'!$A$1:$M$318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1" l="1"/>
  <c r="F3" i="11"/>
  <c r="M3" i="11" s="1"/>
  <c r="G3" i="11"/>
  <c r="H3" i="11" s="1"/>
  <c r="E4" i="11"/>
  <c r="F4" i="11"/>
  <c r="M4" i="11" s="1"/>
  <c r="G4" i="11"/>
  <c r="H4" i="11" s="1"/>
  <c r="E5" i="11"/>
  <c r="F5" i="11"/>
  <c r="G5" i="11"/>
  <c r="H5" i="11" s="1"/>
  <c r="E6" i="11"/>
  <c r="F6" i="11"/>
  <c r="M6" i="11" s="1"/>
  <c r="G6" i="11"/>
  <c r="H6" i="11" s="1"/>
  <c r="E7" i="11"/>
  <c r="F7" i="11"/>
  <c r="G7" i="11"/>
  <c r="H7" i="11" s="1"/>
  <c r="E8" i="11"/>
  <c r="F8" i="11"/>
  <c r="M8" i="11" s="1"/>
  <c r="G8" i="11"/>
  <c r="H8" i="11"/>
  <c r="E9" i="11"/>
  <c r="F9" i="11"/>
  <c r="M9" i="11" s="1"/>
  <c r="G9" i="11"/>
  <c r="H9" i="11"/>
  <c r="E10" i="11"/>
  <c r="F10" i="11"/>
  <c r="M10" i="11" s="1"/>
  <c r="G10" i="11"/>
  <c r="H10" i="11"/>
  <c r="E11" i="11"/>
  <c r="F11" i="11"/>
  <c r="M11" i="11" s="1"/>
  <c r="G11" i="11"/>
  <c r="H11" i="11" s="1"/>
  <c r="E12" i="11"/>
  <c r="F12" i="11"/>
  <c r="M12" i="11" s="1"/>
  <c r="G12" i="11"/>
  <c r="H12" i="11" s="1"/>
  <c r="E13" i="11"/>
  <c r="F13" i="11"/>
  <c r="M13" i="11" s="1"/>
  <c r="G13" i="11"/>
  <c r="H13" i="11" s="1"/>
  <c r="E14" i="11"/>
  <c r="F14" i="11"/>
  <c r="M14" i="11" s="1"/>
  <c r="G14" i="11"/>
  <c r="H14" i="11" s="1"/>
  <c r="E15" i="11"/>
  <c r="F15" i="11"/>
  <c r="M15" i="11" s="1"/>
  <c r="G15" i="11"/>
  <c r="H15" i="11" s="1"/>
  <c r="E16" i="11"/>
  <c r="F16" i="11"/>
  <c r="M16" i="11" s="1"/>
  <c r="G16" i="11"/>
  <c r="H16" i="11" s="1"/>
  <c r="E17" i="11"/>
  <c r="F17" i="11"/>
  <c r="M17" i="11" s="1"/>
  <c r="G17" i="11"/>
  <c r="H17" i="11" s="1"/>
  <c r="E18" i="11"/>
  <c r="F18" i="11"/>
  <c r="M18" i="11" s="1"/>
  <c r="G18" i="11"/>
  <c r="H18" i="11" s="1"/>
  <c r="E19" i="11"/>
  <c r="F19" i="11"/>
  <c r="M19" i="11" s="1"/>
  <c r="G19" i="11"/>
  <c r="H19" i="11" s="1"/>
  <c r="E20" i="11"/>
  <c r="F20" i="11"/>
  <c r="M20" i="11" s="1"/>
  <c r="G20" i="11"/>
  <c r="H20" i="11" s="1"/>
  <c r="E21" i="11"/>
  <c r="F21" i="11"/>
  <c r="M21" i="11" s="1"/>
  <c r="G21" i="11"/>
  <c r="H21" i="11" s="1"/>
  <c r="E22" i="11"/>
  <c r="F22" i="11"/>
  <c r="M22" i="11" s="1"/>
  <c r="G22" i="11"/>
  <c r="H22" i="11" s="1"/>
  <c r="E23" i="11"/>
  <c r="F23" i="11"/>
  <c r="M23" i="11" s="1"/>
  <c r="G23" i="11"/>
  <c r="H23" i="11" s="1"/>
  <c r="E24" i="11"/>
  <c r="F24" i="11"/>
  <c r="M24" i="11" s="1"/>
  <c r="G24" i="11"/>
  <c r="H24" i="11" s="1"/>
  <c r="E25" i="11"/>
  <c r="F25" i="11"/>
  <c r="M25" i="11" s="1"/>
  <c r="G25" i="11"/>
  <c r="H25" i="11" s="1"/>
  <c r="E26" i="11"/>
  <c r="F26" i="11"/>
  <c r="M26" i="11" s="1"/>
  <c r="G26" i="11"/>
  <c r="H26" i="11" s="1"/>
  <c r="E27" i="11"/>
  <c r="F27" i="11"/>
  <c r="M27" i="11" s="1"/>
  <c r="G27" i="11"/>
  <c r="H27" i="11" s="1"/>
  <c r="E28" i="11"/>
  <c r="F28" i="11"/>
  <c r="M28" i="11" s="1"/>
  <c r="G28" i="11"/>
  <c r="H28" i="11" s="1"/>
  <c r="E29" i="11"/>
  <c r="F29" i="11"/>
  <c r="M29" i="11" s="1"/>
  <c r="G29" i="11"/>
  <c r="H29" i="11" s="1"/>
  <c r="E30" i="11"/>
  <c r="F30" i="11"/>
  <c r="M30" i="11" s="1"/>
  <c r="G30" i="11"/>
  <c r="H30" i="11" s="1"/>
  <c r="E31" i="11"/>
  <c r="F31" i="11"/>
  <c r="M31" i="11" s="1"/>
  <c r="G31" i="11"/>
  <c r="H31" i="11" s="1"/>
  <c r="E32" i="11"/>
  <c r="F32" i="11"/>
  <c r="M32" i="11" s="1"/>
  <c r="G32" i="11"/>
  <c r="H32" i="11" s="1"/>
  <c r="E33" i="11"/>
  <c r="F33" i="11"/>
  <c r="M33" i="11" s="1"/>
  <c r="G33" i="11"/>
  <c r="H33" i="11" s="1"/>
  <c r="E34" i="11"/>
  <c r="F34" i="11"/>
  <c r="M34" i="11" s="1"/>
  <c r="G34" i="11"/>
  <c r="H34" i="11" s="1"/>
  <c r="E35" i="11"/>
  <c r="F35" i="11"/>
  <c r="M35" i="11" s="1"/>
  <c r="G35" i="11"/>
  <c r="H35" i="11" s="1"/>
  <c r="E36" i="11"/>
  <c r="F36" i="11"/>
  <c r="M36" i="11" s="1"/>
  <c r="G36" i="11"/>
  <c r="H36" i="11" s="1"/>
  <c r="E37" i="11"/>
  <c r="F37" i="11"/>
  <c r="M37" i="11" s="1"/>
  <c r="G37" i="11"/>
  <c r="H37" i="11" s="1"/>
  <c r="E38" i="11"/>
  <c r="F38" i="11"/>
  <c r="M38" i="11" s="1"/>
  <c r="G38" i="11"/>
  <c r="H38" i="11" s="1"/>
  <c r="E39" i="11"/>
  <c r="F39" i="11"/>
  <c r="M39" i="11" s="1"/>
  <c r="G39" i="11"/>
  <c r="H39" i="11" s="1"/>
  <c r="E40" i="11"/>
  <c r="F40" i="11"/>
  <c r="M40" i="11" s="1"/>
  <c r="G40" i="11"/>
  <c r="H40" i="11" s="1"/>
  <c r="E41" i="11"/>
  <c r="F41" i="11"/>
  <c r="M41" i="11" s="1"/>
  <c r="G41" i="11"/>
  <c r="H41" i="11" s="1"/>
  <c r="E42" i="11"/>
  <c r="F42" i="11"/>
  <c r="M42" i="11" s="1"/>
  <c r="G42" i="11"/>
  <c r="H42" i="11" s="1"/>
  <c r="E43" i="11"/>
  <c r="F43" i="11"/>
  <c r="M43" i="11" s="1"/>
  <c r="G43" i="11"/>
  <c r="H43" i="11" s="1"/>
  <c r="E44" i="11"/>
  <c r="F44" i="11"/>
  <c r="M44" i="11" s="1"/>
  <c r="G44" i="11"/>
  <c r="H44" i="11" s="1"/>
  <c r="E45" i="11"/>
  <c r="F45" i="11"/>
  <c r="M45" i="11" s="1"/>
  <c r="G45" i="11"/>
  <c r="H45" i="11" s="1"/>
  <c r="E46" i="11"/>
  <c r="F46" i="11"/>
  <c r="M46" i="11" s="1"/>
  <c r="G46" i="11"/>
  <c r="H46" i="11" s="1"/>
  <c r="E47" i="11"/>
  <c r="F47" i="11"/>
  <c r="M47" i="11" s="1"/>
  <c r="G47" i="11"/>
  <c r="H47" i="11" s="1"/>
  <c r="E48" i="11"/>
  <c r="F48" i="11"/>
  <c r="M48" i="11" s="1"/>
  <c r="G48" i="11"/>
  <c r="H48" i="11" s="1"/>
  <c r="E49" i="11"/>
  <c r="F49" i="11"/>
  <c r="M49" i="11" s="1"/>
  <c r="G49" i="11"/>
  <c r="H49" i="11" s="1"/>
  <c r="E50" i="11"/>
  <c r="F50" i="11"/>
  <c r="M50" i="11" s="1"/>
  <c r="G50" i="11"/>
  <c r="H50" i="11" s="1"/>
  <c r="E51" i="11"/>
  <c r="F51" i="11"/>
  <c r="M51" i="11" s="1"/>
  <c r="G51" i="11"/>
  <c r="H51" i="11" s="1"/>
  <c r="E52" i="11"/>
  <c r="F52" i="11"/>
  <c r="M52" i="11" s="1"/>
  <c r="G52" i="11"/>
  <c r="H52" i="11" s="1"/>
  <c r="E53" i="11"/>
  <c r="F53" i="11"/>
  <c r="M53" i="11" s="1"/>
  <c r="G53" i="11"/>
  <c r="H53" i="11" s="1"/>
  <c r="E54" i="11"/>
  <c r="F54" i="11"/>
  <c r="M54" i="11" s="1"/>
  <c r="G54" i="11"/>
  <c r="H54" i="11" s="1"/>
  <c r="E55" i="11"/>
  <c r="F55" i="11"/>
  <c r="M55" i="11" s="1"/>
  <c r="G55" i="11"/>
  <c r="H55" i="11" s="1"/>
  <c r="E56" i="11"/>
  <c r="F56" i="11"/>
  <c r="M56" i="11" s="1"/>
  <c r="G56" i="11"/>
  <c r="H56" i="11" s="1"/>
  <c r="E57" i="11"/>
  <c r="F57" i="11"/>
  <c r="M57" i="11" s="1"/>
  <c r="G57" i="11"/>
  <c r="H57" i="11" s="1"/>
  <c r="E58" i="11"/>
  <c r="F58" i="11"/>
  <c r="M58" i="11" s="1"/>
  <c r="G58" i="11"/>
  <c r="H58" i="11" s="1"/>
  <c r="I58" i="11" s="1"/>
  <c r="J58" i="11" s="1"/>
  <c r="E59" i="11"/>
  <c r="F59" i="11"/>
  <c r="M59" i="11" s="1"/>
  <c r="G59" i="11"/>
  <c r="H59" i="11" s="1"/>
  <c r="E60" i="11"/>
  <c r="F60" i="11"/>
  <c r="M60" i="11" s="1"/>
  <c r="G60" i="11"/>
  <c r="H60" i="11"/>
  <c r="I60" i="11" s="1"/>
  <c r="J60" i="11" s="1"/>
  <c r="E61" i="11"/>
  <c r="F61" i="11"/>
  <c r="M61" i="11" s="1"/>
  <c r="G61" i="11"/>
  <c r="H61" i="11" s="1"/>
  <c r="E62" i="11"/>
  <c r="F62" i="11"/>
  <c r="M62" i="11" s="1"/>
  <c r="G62" i="11"/>
  <c r="H62" i="11"/>
  <c r="I62" i="11" s="1"/>
  <c r="E63" i="11"/>
  <c r="F63" i="11"/>
  <c r="G63" i="11"/>
  <c r="H63" i="11" s="1"/>
  <c r="E64" i="11"/>
  <c r="F64" i="11"/>
  <c r="M64" i="11" s="1"/>
  <c r="G64" i="11"/>
  <c r="H64" i="11" s="1"/>
  <c r="E65" i="11"/>
  <c r="F65" i="11"/>
  <c r="M65" i="11" s="1"/>
  <c r="G65" i="11"/>
  <c r="H65" i="11" s="1"/>
  <c r="E66" i="11"/>
  <c r="F66" i="11"/>
  <c r="M66" i="11" s="1"/>
  <c r="G66" i="11"/>
  <c r="H66" i="11" s="1"/>
  <c r="E67" i="11"/>
  <c r="F67" i="11"/>
  <c r="G67" i="11"/>
  <c r="H67" i="11" s="1"/>
  <c r="E68" i="11"/>
  <c r="F68" i="11"/>
  <c r="M68" i="11" s="1"/>
  <c r="G68" i="11"/>
  <c r="H68" i="11" s="1"/>
  <c r="I68" i="11" s="1"/>
  <c r="E69" i="11"/>
  <c r="F69" i="11"/>
  <c r="M69" i="11" s="1"/>
  <c r="G69" i="11"/>
  <c r="H69" i="11" s="1"/>
  <c r="E70" i="11"/>
  <c r="F70" i="11"/>
  <c r="M70" i="11" s="1"/>
  <c r="G70" i="11"/>
  <c r="H70" i="11" s="1"/>
  <c r="I70" i="11" s="1"/>
  <c r="J70" i="11" s="1"/>
  <c r="E71" i="11"/>
  <c r="F71" i="11"/>
  <c r="G71" i="11"/>
  <c r="H71" i="11" s="1"/>
  <c r="E72" i="11"/>
  <c r="F72" i="11"/>
  <c r="M72" i="11" s="1"/>
  <c r="G72" i="11"/>
  <c r="H72" i="11"/>
  <c r="I72" i="11" s="1"/>
  <c r="E73" i="11"/>
  <c r="F73" i="11"/>
  <c r="M73" i="11" s="1"/>
  <c r="G73" i="11"/>
  <c r="H73" i="11" s="1"/>
  <c r="E74" i="11"/>
  <c r="F74" i="11"/>
  <c r="M74" i="11" s="1"/>
  <c r="G74" i="11"/>
  <c r="H74" i="11" s="1"/>
  <c r="I74" i="11" s="1"/>
  <c r="J74" i="11" s="1"/>
  <c r="E75" i="11"/>
  <c r="F75" i="11"/>
  <c r="M75" i="11" s="1"/>
  <c r="G75" i="11"/>
  <c r="H75" i="11" s="1"/>
  <c r="E76" i="11"/>
  <c r="F76" i="11"/>
  <c r="G76" i="11"/>
  <c r="H76" i="11"/>
  <c r="I76" i="11" s="1"/>
  <c r="J76" i="11" s="1"/>
  <c r="E77" i="11"/>
  <c r="F77" i="11"/>
  <c r="G77" i="11"/>
  <c r="H77" i="11" s="1"/>
  <c r="E78" i="11"/>
  <c r="F78" i="11"/>
  <c r="M78" i="11" s="1"/>
  <c r="G78" i="11"/>
  <c r="H78" i="11"/>
  <c r="I78" i="11" s="1"/>
  <c r="E79" i="11"/>
  <c r="F79" i="11"/>
  <c r="M79" i="11" s="1"/>
  <c r="G79" i="11"/>
  <c r="H79" i="11" s="1"/>
  <c r="E80" i="11"/>
  <c r="F80" i="11"/>
  <c r="M80" i="11" s="1"/>
  <c r="G80" i="11"/>
  <c r="H80" i="11" s="1"/>
  <c r="E81" i="11"/>
  <c r="F81" i="11"/>
  <c r="M81" i="11" s="1"/>
  <c r="G81" i="11"/>
  <c r="H81" i="11" s="1"/>
  <c r="E82" i="11"/>
  <c r="F82" i="11"/>
  <c r="M82" i="11" s="1"/>
  <c r="G82" i="11"/>
  <c r="H82" i="11" s="1"/>
  <c r="E83" i="11"/>
  <c r="F83" i="11"/>
  <c r="M83" i="11" s="1"/>
  <c r="G83" i="11"/>
  <c r="H83" i="11" s="1"/>
  <c r="E84" i="11"/>
  <c r="F84" i="11"/>
  <c r="M84" i="11" s="1"/>
  <c r="G84" i="11"/>
  <c r="H84" i="11" s="1"/>
  <c r="I84" i="11" s="1"/>
  <c r="E85" i="11"/>
  <c r="F85" i="11"/>
  <c r="M85" i="11" s="1"/>
  <c r="G85" i="11"/>
  <c r="H85" i="11" s="1"/>
  <c r="I85" i="11" s="1"/>
  <c r="E86" i="11"/>
  <c r="F86" i="11"/>
  <c r="M86" i="11" s="1"/>
  <c r="G86" i="11"/>
  <c r="H86" i="11" s="1"/>
  <c r="E87" i="11"/>
  <c r="F87" i="11"/>
  <c r="G87" i="11"/>
  <c r="H87" i="11"/>
  <c r="E88" i="11"/>
  <c r="F88" i="11"/>
  <c r="G88" i="11"/>
  <c r="H88" i="11"/>
  <c r="K88" i="11" s="1"/>
  <c r="E89" i="11"/>
  <c r="F89" i="11"/>
  <c r="G89" i="11"/>
  <c r="H89" i="11" s="1"/>
  <c r="E90" i="11"/>
  <c r="F90" i="11"/>
  <c r="M90" i="11" s="1"/>
  <c r="G90" i="11"/>
  <c r="H90" i="11" s="1"/>
  <c r="E91" i="11"/>
  <c r="F91" i="11"/>
  <c r="G91" i="11"/>
  <c r="H91" i="11"/>
  <c r="K91" i="11" s="1"/>
  <c r="E92" i="11"/>
  <c r="F92" i="11"/>
  <c r="G92" i="11"/>
  <c r="H92" i="11" s="1"/>
  <c r="K92" i="11" s="1"/>
  <c r="E93" i="11"/>
  <c r="F93" i="11"/>
  <c r="M93" i="11" s="1"/>
  <c r="G93" i="11"/>
  <c r="H93" i="11" s="1"/>
  <c r="E94" i="11"/>
  <c r="F94" i="11"/>
  <c r="M94" i="11" s="1"/>
  <c r="G94" i="11"/>
  <c r="H94" i="11" s="1"/>
  <c r="K94" i="11" s="1"/>
  <c r="E95" i="11"/>
  <c r="F95" i="11"/>
  <c r="M95" i="11" s="1"/>
  <c r="G95" i="11"/>
  <c r="H95" i="11" s="1"/>
  <c r="E96" i="11"/>
  <c r="F96" i="11"/>
  <c r="G96" i="11"/>
  <c r="H96" i="11"/>
  <c r="K96" i="11" s="1"/>
  <c r="E97" i="11"/>
  <c r="F97" i="11"/>
  <c r="G97" i="11"/>
  <c r="H97" i="11" s="1"/>
  <c r="E98" i="11"/>
  <c r="F98" i="11"/>
  <c r="G98" i="11"/>
  <c r="H98" i="11"/>
  <c r="K98" i="11" s="1"/>
  <c r="E99" i="11"/>
  <c r="F99" i="11"/>
  <c r="G99" i="11"/>
  <c r="H99" i="11"/>
  <c r="K99" i="11" s="1"/>
  <c r="E100" i="11"/>
  <c r="F100" i="11"/>
  <c r="G100" i="11"/>
  <c r="H100" i="11" s="1"/>
  <c r="E101" i="11"/>
  <c r="F101" i="11"/>
  <c r="M101" i="11" s="1"/>
  <c r="G101" i="11"/>
  <c r="H101" i="11" s="1"/>
  <c r="E102" i="11"/>
  <c r="F102" i="11"/>
  <c r="M102" i="11" s="1"/>
  <c r="G102" i="11"/>
  <c r="H102" i="11" s="1"/>
  <c r="E103" i="11"/>
  <c r="F103" i="11"/>
  <c r="G103" i="11"/>
  <c r="H103" i="11" s="1"/>
  <c r="E104" i="11"/>
  <c r="F104" i="11"/>
  <c r="G104" i="11"/>
  <c r="H104" i="11"/>
  <c r="K104" i="11" s="1"/>
  <c r="E105" i="11"/>
  <c r="F105" i="11"/>
  <c r="G105" i="11"/>
  <c r="H105" i="11"/>
  <c r="K105" i="11" s="1"/>
  <c r="I105" i="11"/>
  <c r="E106" i="11"/>
  <c r="F106" i="11"/>
  <c r="M106" i="11" s="1"/>
  <c r="G106" i="11"/>
  <c r="H106" i="11" s="1"/>
  <c r="K106" i="11" s="1"/>
  <c r="L106" i="11" s="1"/>
  <c r="E107" i="11"/>
  <c r="F107" i="11"/>
  <c r="M107" i="11" s="1"/>
  <c r="G107" i="11"/>
  <c r="H107" i="11" s="1"/>
  <c r="K107" i="11" s="1"/>
  <c r="E108" i="11"/>
  <c r="F108" i="11"/>
  <c r="M108" i="11" s="1"/>
  <c r="G108" i="11"/>
  <c r="H108" i="11" s="1"/>
  <c r="E109" i="11"/>
  <c r="F109" i="11"/>
  <c r="G109" i="11"/>
  <c r="H109" i="11" s="1"/>
  <c r="E110" i="11"/>
  <c r="F110" i="11"/>
  <c r="G110" i="11"/>
  <c r="H110" i="11" s="1"/>
  <c r="E111" i="11"/>
  <c r="F111" i="11"/>
  <c r="G111" i="11"/>
  <c r="H111" i="11" s="1"/>
  <c r="K111" i="11" s="1"/>
  <c r="E112" i="11"/>
  <c r="F112" i="11"/>
  <c r="G112" i="11"/>
  <c r="H112" i="11" s="1"/>
  <c r="E113" i="11"/>
  <c r="F113" i="11"/>
  <c r="G113" i="11"/>
  <c r="H113" i="11" s="1"/>
  <c r="K113" i="11" s="1"/>
  <c r="E114" i="11"/>
  <c r="F114" i="11"/>
  <c r="G114" i="11"/>
  <c r="H114" i="11" s="1"/>
  <c r="E115" i="11"/>
  <c r="F115" i="11"/>
  <c r="M115" i="11" s="1"/>
  <c r="G115" i="11"/>
  <c r="H115" i="11" s="1"/>
  <c r="K115" i="11" s="1"/>
  <c r="E116" i="11"/>
  <c r="F116" i="11"/>
  <c r="M116" i="11" s="1"/>
  <c r="G116" i="11"/>
  <c r="H116" i="11" s="1"/>
  <c r="E117" i="11"/>
  <c r="F117" i="11"/>
  <c r="G117" i="11"/>
  <c r="H117" i="11" s="1"/>
  <c r="K117" i="11" s="1"/>
  <c r="E118" i="11"/>
  <c r="F118" i="11"/>
  <c r="M118" i="11" s="1"/>
  <c r="G118" i="11"/>
  <c r="H118" i="11" s="1"/>
  <c r="E119" i="11"/>
  <c r="F119" i="11"/>
  <c r="G119" i="11"/>
  <c r="H119" i="11" s="1"/>
  <c r="K119" i="11" s="1"/>
  <c r="E120" i="11"/>
  <c r="F120" i="11"/>
  <c r="G120" i="11"/>
  <c r="H120" i="11" s="1"/>
  <c r="E121" i="11"/>
  <c r="F121" i="11"/>
  <c r="G121" i="11"/>
  <c r="H121" i="11" s="1"/>
  <c r="E122" i="11"/>
  <c r="F122" i="11"/>
  <c r="G122" i="11"/>
  <c r="H122" i="11" s="1"/>
  <c r="E123" i="11"/>
  <c r="F123" i="11"/>
  <c r="M123" i="11" s="1"/>
  <c r="G123" i="11"/>
  <c r="H123" i="11" s="1"/>
  <c r="E124" i="11"/>
  <c r="F124" i="11"/>
  <c r="G124" i="11"/>
  <c r="H124" i="11" s="1"/>
  <c r="E125" i="11"/>
  <c r="F125" i="11"/>
  <c r="G125" i="11"/>
  <c r="H125" i="11" s="1"/>
  <c r="E126" i="11"/>
  <c r="F126" i="11"/>
  <c r="G126" i="11"/>
  <c r="H126" i="11" s="1"/>
  <c r="K126" i="11" s="1"/>
  <c r="L126" i="11" s="1"/>
  <c r="E127" i="11"/>
  <c r="F127" i="11"/>
  <c r="G127" i="11"/>
  <c r="H127" i="11" s="1"/>
  <c r="K127" i="11" s="1"/>
  <c r="E128" i="11"/>
  <c r="F128" i="11"/>
  <c r="G128" i="11"/>
  <c r="H128" i="11" s="1"/>
  <c r="K128" i="11" s="1"/>
  <c r="L128" i="11" s="1"/>
  <c r="E129" i="11"/>
  <c r="F129" i="11"/>
  <c r="G129" i="11"/>
  <c r="H129" i="11" s="1"/>
  <c r="K129" i="11" s="1"/>
  <c r="E130" i="11"/>
  <c r="F130" i="11"/>
  <c r="G130" i="11"/>
  <c r="H130" i="11" s="1"/>
  <c r="K130" i="11" s="1"/>
  <c r="E131" i="11"/>
  <c r="F131" i="11"/>
  <c r="M131" i="11" s="1"/>
  <c r="G131" i="11"/>
  <c r="H131" i="11" s="1"/>
  <c r="E132" i="11"/>
  <c r="F132" i="11"/>
  <c r="G132" i="11"/>
  <c r="H132" i="11" s="1"/>
  <c r="K132" i="11" s="1"/>
  <c r="L132" i="11" s="1"/>
  <c r="E133" i="11"/>
  <c r="F133" i="11"/>
  <c r="M133" i="11" s="1"/>
  <c r="G133" i="11"/>
  <c r="H133" i="11" s="1"/>
  <c r="E134" i="11"/>
  <c r="F134" i="11"/>
  <c r="G134" i="11"/>
  <c r="H134" i="11" s="1"/>
  <c r="K134" i="11" s="1"/>
  <c r="E135" i="11"/>
  <c r="F135" i="11"/>
  <c r="M135" i="11" s="1"/>
  <c r="G135" i="11"/>
  <c r="H135" i="11" s="1"/>
  <c r="E136" i="11"/>
  <c r="F136" i="11"/>
  <c r="G136" i="11"/>
  <c r="H136" i="11" s="1"/>
  <c r="K136" i="11" s="1"/>
  <c r="L136" i="11" s="1"/>
  <c r="E137" i="11"/>
  <c r="F137" i="11"/>
  <c r="M137" i="11" s="1"/>
  <c r="G137" i="11"/>
  <c r="H137" i="11" s="1"/>
  <c r="E138" i="11"/>
  <c r="F138" i="11"/>
  <c r="G138" i="11"/>
  <c r="H138" i="11" s="1"/>
  <c r="K138" i="11" s="1"/>
  <c r="E139" i="11"/>
  <c r="F139" i="11"/>
  <c r="G139" i="11"/>
  <c r="H139" i="11" s="1"/>
  <c r="K139" i="11" s="1"/>
  <c r="E140" i="11"/>
  <c r="F140" i="11"/>
  <c r="G140" i="11"/>
  <c r="H140" i="11" s="1"/>
  <c r="K140" i="11" s="1"/>
  <c r="E141" i="11"/>
  <c r="F141" i="11"/>
  <c r="M141" i="11" s="1"/>
  <c r="G141" i="11"/>
  <c r="H141" i="11" s="1"/>
  <c r="E142" i="11"/>
  <c r="F142" i="11"/>
  <c r="G142" i="11"/>
  <c r="H142" i="11" s="1"/>
  <c r="K142" i="11" s="1"/>
  <c r="E143" i="11"/>
  <c r="F143" i="11"/>
  <c r="G143" i="11"/>
  <c r="H143" i="11" s="1"/>
  <c r="K143" i="11" s="1"/>
  <c r="E144" i="11"/>
  <c r="F144" i="11"/>
  <c r="G144" i="11"/>
  <c r="H144" i="11" s="1"/>
  <c r="K144" i="11" s="1"/>
  <c r="L144" i="11" s="1"/>
  <c r="E145" i="11"/>
  <c r="F145" i="11"/>
  <c r="M145" i="11" s="1"/>
  <c r="G145" i="11"/>
  <c r="H145" i="11" s="1"/>
  <c r="E146" i="11"/>
  <c r="F146" i="11"/>
  <c r="G146" i="11"/>
  <c r="H146" i="11" s="1"/>
  <c r="K146" i="11" s="1"/>
  <c r="E147" i="11"/>
  <c r="F147" i="11"/>
  <c r="G147" i="11"/>
  <c r="H147" i="11" s="1"/>
  <c r="K147" i="11" s="1"/>
  <c r="E148" i="11"/>
  <c r="F148" i="11"/>
  <c r="G148" i="11"/>
  <c r="H148" i="11" s="1"/>
  <c r="K148" i="11" s="1"/>
  <c r="E149" i="11"/>
  <c r="F149" i="11"/>
  <c r="M149" i="11" s="1"/>
  <c r="G149" i="11"/>
  <c r="H149" i="11" s="1"/>
  <c r="E150" i="11"/>
  <c r="F150" i="11"/>
  <c r="G150" i="11"/>
  <c r="H150" i="11" s="1"/>
  <c r="K150" i="11" s="1"/>
  <c r="L150" i="11" s="1"/>
  <c r="E151" i="11"/>
  <c r="F151" i="11"/>
  <c r="G151" i="11"/>
  <c r="H151" i="11" s="1"/>
  <c r="K151" i="11" s="1"/>
  <c r="L151" i="11" s="1"/>
  <c r="E152" i="11"/>
  <c r="F152" i="11"/>
  <c r="G152" i="11"/>
  <c r="H152" i="11" s="1"/>
  <c r="E153" i="11"/>
  <c r="F153" i="11"/>
  <c r="M153" i="11" s="1"/>
  <c r="G153" i="11"/>
  <c r="H153" i="11"/>
  <c r="K153" i="11" s="1"/>
  <c r="L153" i="11" s="1"/>
  <c r="E154" i="11"/>
  <c r="F154" i="11"/>
  <c r="G154" i="11"/>
  <c r="H154" i="11" s="1"/>
  <c r="K154" i="11" s="1"/>
  <c r="L154" i="11" s="1"/>
  <c r="E155" i="11"/>
  <c r="F155" i="11"/>
  <c r="M155" i="11" s="1"/>
  <c r="G155" i="11"/>
  <c r="H155" i="11" s="1"/>
  <c r="K155" i="11" s="1"/>
  <c r="E156" i="11"/>
  <c r="F156" i="11"/>
  <c r="G156" i="11"/>
  <c r="H156" i="11" s="1"/>
  <c r="E157" i="11"/>
  <c r="F157" i="11"/>
  <c r="M157" i="11" s="1"/>
  <c r="G157" i="11"/>
  <c r="H157" i="11"/>
  <c r="K157" i="11" s="1"/>
  <c r="L157" i="11" s="1"/>
  <c r="E158" i="11"/>
  <c r="F158" i="11"/>
  <c r="M158" i="11" s="1"/>
  <c r="G158" i="11"/>
  <c r="H158" i="11"/>
  <c r="K158" i="11" s="1"/>
  <c r="L158" i="11" s="1"/>
  <c r="E159" i="11"/>
  <c r="F159" i="11"/>
  <c r="M159" i="11" s="1"/>
  <c r="G159" i="11"/>
  <c r="H159" i="11"/>
  <c r="K159" i="11" s="1"/>
  <c r="L159" i="11" s="1"/>
  <c r="E160" i="11"/>
  <c r="F160" i="11"/>
  <c r="M160" i="11" s="1"/>
  <c r="G160" i="11"/>
  <c r="H160" i="11" s="1"/>
  <c r="E161" i="11"/>
  <c r="F161" i="11"/>
  <c r="G161" i="11"/>
  <c r="H161" i="11" s="1"/>
  <c r="E162" i="11"/>
  <c r="F162" i="11"/>
  <c r="M162" i="11" s="1"/>
  <c r="G162" i="11"/>
  <c r="H162" i="11" s="1"/>
  <c r="K162" i="11" s="1"/>
  <c r="E163" i="11"/>
  <c r="F163" i="11"/>
  <c r="G163" i="11"/>
  <c r="H163" i="11" s="1"/>
  <c r="K163" i="11" s="1"/>
  <c r="E164" i="11"/>
  <c r="F164" i="11"/>
  <c r="M164" i="11" s="1"/>
  <c r="G164" i="11"/>
  <c r="H164" i="11" s="1"/>
  <c r="E165" i="11"/>
  <c r="F165" i="11"/>
  <c r="G165" i="11"/>
  <c r="H165" i="11" s="1"/>
  <c r="K165" i="11" s="1"/>
  <c r="L165" i="11" s="1"/>
  <c r="E166" i="11"/>
  <c r="F166" i="11"/>
  <c r="M166" i="11" s="1"/>
  <c r="G166" i="11"/>
  <c r="H166" i="11"/>
  <c r="I166" i="11" s="1"/>
  <c r="E167" i="11"/>
  <c r="F167" i="11"/>
  <c r="M167" i="11" s="1"/>
  <c r="G167" i="11"/>
  <c r="H167" i="11"/>
  <c r="I167" i="11" s="1"/>
  <c r="E168" i="11"/>
  <c r="F168" i="11"/>
  <c r="M168" i="11" s="1"/>
  <c r="G168" i="11"/>
  <c r="H168" i="11"/>
  <c r="I168" i="11" s="1"/>
  <c r="E169" i="11"/>
  <c r="F169" i="11"/>
  <c r="M169" i="11" s="1"/>
  <c r="G169" i="11"/>
  <c r="H169" i="11"/>
  <c r="I169" i="11" s="1"/>
  <c r="E170" i="11"/>
  <c r="F170" i="11"/>
  <c r="M170" i="11" s="1"/>
  <c r="G170" i="11"/>
  <c r="H170" i="11"/>
  <c r="I170" i="11" s="1"/>
  <c r="E171" i="11"/>
  <c r="F171" i="11"/>
  <c r="M171" i="11" s="1"/>
  <c r="G171" i="11"/>
  <c r="H171" i="11"/>
  <c r="I171" i="11" s="1"/>
  <c r="E172" i="11"/>
  <c r="F172" i="11"/>
  <c r="M172" i="11" s="1"/>
  <c r="G172" i="11"/>
  <c r="H172" i="11"/>
  <c r="I172" i="11" s="1"/>
  <c r="E173" i="11"/>
  <c r="F173" i="11"/>
  <c r="M173" i="11" s="1"/>
  <c r="G173" i="11"/>
  <c r="H173" i="11"/>
  <c r="I173" i="11" s="1"/>
  <c r="E174" i="11"/>
  <c r="F174" i="11"/>
  <c r="M174" i="11" s="1"/>
  <c r="G174" i="11"/>
  <c r="H174" i="11"/>
  <c r="I174" i="11" s="1"/>
  <c r="E175" i="11"/>
  <c r="F175" i="11"/>
  <c r="M175" i="11" s="1"/>
  <c r="G175" i="11"/>
  <c r="H175" i="11"/>
  <c r="I175" i="11" s="1"/>
  <c r="E176" i="11"/>
  <c r="F176" i="11"/>
  <c r="M176" i="11" s="1"/>
  <c r="G176" i="11"/>
  <c r="H176" i="11"/>
  <c r="I176" i="11" s="1"/>
  <c r="E177" i="11"/>
  <c r="F177" i="11"/>
  <c r="M177" i="11" s="1"/>
  <c r="G177" i="11"/>
  <c r="H177" i="11"/>
  <c r="I177" i="11" s="1"/>
  <c r="E178" i="11"/>
  <c r="F178" i="11"/>
  <c r="M178" i="11" s="1"/>
  <c r="G178" i="11"/>
  <c r="H178" i="11"/>
  <c r="I178" i="11" s="1"/>
  <c r="E179" i="11"/>
  <c r="F179" i="11"/>
  <c r="M179" i="11" s="1"/>
  <c r="G179" i="11"/>
  <c r="H179" i="11"/>
  <c r="I179" i="11" s="1"/>
  <c r="E180" i="11"/>
  <c r="F180" i="11"/>
  <c r="M180" i="11" s="1"/>
  <c r="G180" i="11"/>
  <c r="H180" i="11"/>
  <c r="I180" i="11" s="1"/>
  <c r="E181" i="11"/>
  <c r="F181" i="11"/>
  <c r="M181" i="11" s="1"/>
  <c r="G181" i="11"/>
  <c r="H181" i="11"/>
  <c r="I181" i="11" s="1"/>
  <c r="E182" i="11"/>
  <c r="F182" i="11"/>
  <c r="M182" i="11" s="1"/>
  <c r="G182" i="11"/>
  <c r="H182" i="11"/>
  <c r="I182" i="11" s="1"/>
  <c r="E183" i="11"/>
  <c r="F183" i="11"/>
  <c r="M183" i="11" s="1"/>
  <c r="G183" i="11"/>
  <c r="H183" i="11"/>
  <c r="I183" i="11" s="1"/>
  <c r="E184" i="11"/>
  <c r="F184" i="11"/>
  <c r="M184" i="11" s="1"/>
  <c r="G184" i="11"/>
  <c r="H184" i="11"/>
  <c r="I184" i="11" s="1"/>
  <c r="E185" i="11"/>
  <c r="F185" i="11"/>
  <c r="M185" i="11" s="1"/>
  <c r="G185" i="11"/>
  <c r="H185" i="11"/>
  <c r="I185" i="11" s="1"/>
  <c r="E186" i="11"/>
  <c r="F186" i="11"/>
  <c r="M186" i="11" s="1"/>
  <c r="G186" i="11"/>
  <c r="H186" i="11"/>
  <c r="I186" i="11" s="1"/>
  <c r="E187" i="11"/>
  <c r="F187" i="11"/>
  <c r="M187" i="11" s="1"/>
  <c r="G187" i="11"/>
  <c r="H187" i="11"/>
  <c r="E188" i="11"/>
  <c r="F188" i="11"/>
  <c r="M188" i="11" s="1"/>
  <c r="G188" i="11"/>
  <c r="H188" i="11" s="1"/>
  <c r="E189" i="11"/>
  <c r="F189" i="11"/>
  <c r="M189" i="11" s="1"/>
  <c r="G189" i="11"/>
  <c r="H189" i="11" s="1"/>
  <c r="E190" i="11"/>
  <c r="F190" i="11"/>
  <c r="M190" i="11" s="1"/>
  <c r="G190" i="11"/>
  <c r="H190" i="11" s="1"/>
  <c r="E191" i="11"/>
  <c r="F191" i="11"/>
  <c r="M191" i="11" s="1"/>
  <c r="G191" i="11"/>
  <c r="H191" i="11" s="1"/>
  <c r="E192" i="11"/>
  <c r="F192" i="11"/>
  <c r="M192" i="11" s="1"/>
  <c r="G192" i="11"/>
  <c r="H192" i="11" s="1"/>
  <c r="E193" i="11"/>
  <c r="F193" i="11"/>
  <c r="M193" i="11" s="1"/>
  <c r="G193" i="11"/>
  <c r="H193" i="11" s="1"/>
  <c r="E194" i="11"/>
  <c r="F194" i="11"/>
  <c r="M194" i="11" s="1"/>
  <c r="G194" i="11"/>
  <c r="H194" i="11" s="1"/>
  <c r="E195" i="11"/>
  <c r="F195" i="11"/>
  <c r="M195" i="11" s="1"/>
  <c r="G195" i="11"/>
  <c r="H195" i="11" s="1"/>
  <c r="E196" i="11"/>
  <c r="F196" i="11"/>
  <c r="M196" i="11" s="1"/>
  <c r="G196" i="11"/>
  <c r="H196" i="11" s="1"/>
  <c r="E197" i="11"/>
  <c r="F197" i="11"/>
  <c r="M197" i="11" s="1"/>
  <c r="G197" i="11"/>
  <c r="H197" i="11" s="1"/>
  <c r="E198" i="11"/>
  <c r="F198" i="11"/>
  <c r="M198" i="11" s="1"/>
  <c r="G198" i="11"/>
  <c r="H198" i="11" s="1"/>
  <c r="E199" i="11"/>
  <c r="F199" i="11"/>
  <c r="M199" i="11" s="1"/>
  <c r="G199" i="11"/>
  <c r="H199" i="11" s="1"/>
  <c r="E200" i="11"/>
  <c r="F200" i="11"/>
  <c r="M200" i="11" s="1"/>
  <c r="G200" i="11"/>
  <c r="H200" i="11" s="1"/>
  <c r="E201" i="11"/>
  <c r="F201" i="11"/>
  <c r="M201" i="11" s="1"/>
  <c r="G201" i="11"/>
  <c r="H201" i="11" s="1"/>
  <c r="E202" i="11"/>
  <c r="F202" i="11"/>
  <c r="M202" i="11" s="1"/>
  <c r="G202" i="11"/>
  <c r="H202" i="11" s="1"/>
  <c r="E203" i="11"/>
  <c r="F203" i="11"/>
  <c r="M203" i="11" s="1"/>
  <c r="G203" i="11"/>
  <c r="H203" i="11" s="1"/>
  <c r="E204" i="11"/>
  <c r="F204" i="11"/>
  <c r="M204" i="11" s="1"/>
  <c r="G204" i="11"/>
  <c r="H204" i="11" s="1"/>
  <c r="E205" i="11"/>
  <c r="F205" i="11"/>
  <c r="M205" i="11" s="1"/>
  <c r="G205" i="11"/>
  <c r="H205" i="11" s="1"/>
  <c r="E206" i="11"/>
  <c r="F206" i="11"/>
  <c r="M206" i="11" s="1"/>
  <c r="G206" i="11"/>
  <c r="H206" i="11" s="1"/>
  <c r="E207" i="11"/>
  <c r="F207" i="11"/>
  <c r="M207" i="11" s="1"/>
  <c r="G207" i="11"/>
  <c r="H207" i="11" s="1"/>
  <c r="E2" i="11"/>
  <c r="F2" i="11"/>
  <c r="M2" i="11" s="1"/>
  <c r="G2" i="11"/>
  <c r="H2" i="11" s="1"/>
  <c r="E315" i="11"/>
  <c r="G313" i="11"/>
  <c r="H313" i="11" s="1"/>
  <c r="I313" i="11" s="1"/>
  <c r="E313" i="11"/>
  <c r="F312" i="11"/>
  <c r="M312" i="11" s="1"/>
  <c r="E312" i="11"/>
  <c r="G310" i="11"/>
  <c r="H310" i="11" s="1"/>
  <c r="I310" i="11" s="1"/>
  <c r="F310" i="11"/>
  <c r="G308" i="11"/>
  <c r="H308" i="11" s="1"/>
  <c r="I308" i="11" s="1"/>
  <c r="F308" i="11"/>
  <c r="E308" i="11"/>
  <c r="F305" i="11"/>
  <c r="F304" i="11"/>
  <c r="M304" i="11" s="1"/>
  <c r="E304" i="11"/>
  <c r="E303" i="11"/>
  <c r="G302" i="11"/>
  <c r="H302" i="11" s="1"/>
  <c r="I302" i="11" s="1"/>
  <c r="F302" i="11"/>
  <c r="G300" i="11"/>
  <c r="H300" i="11" s="1"/>
  <c r="I300" i="11" s="1"/>
  <c r="F300" i="11"/>
  <c r="M300" i="11" s="1"/>
  <c r="E300" i="11"/>
  <c r="F296" i="11"/>
  <c r="M296" i="11" s="1"/>
  <c r="E296" i="11"/>
  <c r="G294" i="11"/>
  <c r="H294" i="11" s="1"/>
  <c r="I294" i="11" s="1"/>
  <c r="F294" i="11"/>
  <c r="G293" i="11"/>
  <c r="H293" i="11" s="1"/>
  <c r="I293" i="11" s="1"/>
  <c r="E293" i="11"/>
  <c r="F292" i="11"/>
  <c r="M292" i="11" s="1"/>
  <c r="E292" i="11"/>
  <c r="F291" i="11"/>
  <c r="G291" i="11"/>
  <c r="H291" i="11" s="1"/>
  <c r="I291" i="11" s="1"/>
  <c r="F289" i="11"/>
  <c r="E287" i="11"/>
  <c r="G286" i="11"/>
  <c r="H286" i="11" s="1"/>
  <c r="I286" i="11" s="1"/>
  <c r="E286" i="11"/>
  <c r="F286" i="11"/>
  <c r="M286" i="11" s="1"/>
  <c r="G285" i="11"/>
  <c r="H285" i="11" s="1"/>
  <c r="I285" i="11" s="1"/>
  <c r="E285" i="11"/>
  <c r="G284" i="11"/>
  <c r="H284" i="11" s="1"/>
  <c r="I284" i="11" s="1"/>
  <c r="F284" i="11"/>
  <c r="M284" i="11" s="1"/>
  <c r="E284" i="11"/>
  <c r="F280" i="11"/>
  <c r="M280" i="11" s="1"/>
  <c r="E280" i="11"/>
  <c r="G278" i="11"/>
  <c r="H278" i="11" s="1"/>
  <c r="I278" i="11" s="1"/>
  <c r="F278" i="11"/>
  <c r="G276" i="11"/>
  <c r="H276" i="11" s="1"/>
  <c r="I276" i="11" s="1"/>
  <c r="F276" i="11"/>
  <c r="E276" i="11"/>
  <c r="F273" i="11"/>
  <c r="F272" i="11"/>
  <c r="M272" i="11" s="1"/>
  <c r="E272" i="11"/>
  <c r="G270" i="11"/>
  <c r="H270" i="11" s="1"/>
  <c r="I270" i="11" s="1"/>
  <c r="F270" i="11"/>
  <c r="G268" i="11"/>
  <c r="H268" i="11" s="1"/>
  <c r="I268" i="11" s="1"/>
  <c r="F268" i="11"/>
  <c r="E268" i="11"/>
  <c r="F264" i="11"/>
  <c r="M264" i="11" s="1"/>
  <c r="E264" i="11"/>
  <c r="G262" i="11"/>
  <c r="H262" i="11" s="1"/>
  <c r="I262" i="11" s="1"/>
  <c r="E262" i="11"/>
  <c r="G261" i="11"/>
  <c r="H261" i="11" s="1"/>
  <c r="I261" i="11" s="1"/>
  <c r="E261" i="11"/>
  <c r="F261" i="11"/>
  <c r="E260" i="11"/>
  <c r="G258" i="11"/>
  <c r="H258" i="11" s="1"/>
  <c r="I258" i="11" s="1"/>
  <c r="F258" i="11"/>
  <c r="M258" i="11" s="1"/>
  <c r="E258" i="11"/>
  <c r="G257" i="11"/>
  <c r="H257" i="11" s="1"/>
  <c r="I257" i="11" s="1"/>
  <c r="F257" i="11"/>
  <c r="M257" i="11" s="1"/>
  <c r="E257" i="11"/>
  <c r="G255" i="11"/>
  <c r="H255" i="11" s="1"/>
  <c r="I255" i="11" s="1"/>
  <c r="F254" i="11"/>
  <c r="M254" i="11" s="1"/>
  <c r="E254" i="11"/>
  <c r="G253" i="11"/>
  <c r="H253" i="11" s="1"/>
  <c r="I253" i="11" s="1"/>
  <c r="E253" i="11"/>
  <c r="F253" i="11"/>
  <c r="M253" i="11" s="1"/>
  <c r="G250" i="11"/>
  <c r="H250" i="11" s="1"/>
  <c r="I250" i="11" s="1"/>
  <c r="F250" i="11"/>
  <c r="M250" i="11" s="1"/>
  <c r="E250" i="11"/>
  <c r="G249" i="11"/>
  <c r="H249" i="11" s="1"/>
  <c r="I249" i="11" s="1"/>
  <c r="E249" i="11"/>
  <c r="F249" i="11"/>
  <c r="E248" i="11"/>
  <c r="G246" i="11"/>
  <c r="H246" i="11" s="1"/>
  <c r="I246" i="11" s="1"/>
  <c r="F246" i="11"/>
  <c r="E246" i="11"/>
  <c r="G245" i="11"/>
  <c r="H245" i="11" s="1"/>
  <c r="I245" i="11" s="1"/>
  <c r="F245" i="11"/>
  <c r="M245" i="11" s="1"/>
  <c r="E245" i="11"/>
  <c r="E244" i="11"/>
  <c r="G243" i="11"/>
  <c r="H243" i="11" s="1"/>
  <c r="I243" i="11" s="1"/>
  <c r="F243" i="11"/>
  <c r="G242" i="11"/>
  <c r="H242" i="11" s="1"/>
  <c r="I242" i="11" s="1"/>
  <c r="F242" i="11"/>
  <c r="M242" i="11" s="1"/>
  <c r="E242" i="11"/>
  <c r="G241" i="11"/>
  <c r="H241" i="11" s="1"/>
  <c r="I241" i="11" s="1"/>
  <c r="F241" i="11"/>
  <c r="M241" i="11" s="1"/>
  <c r="E241" i="11"/>
  <c r="F240" i="11"/>
  <c r="E240" i="11"/>
  <c r="G240" i="11"/>
  <c r="H240" i="11" s="1"/>
  <c r="I240" i="11" s="1"/>
  <c r="G239" i="11"/>
  <c r="H239" i="11" s="1"/>
  <c r="I239" i="11" s="1"/>
  <c r="E239" i="11"/>
  <c r="F239" i="11"/>
  <c r="M239" i="11" s="1"/>
  <c r="F237" i="11"/>
  <c r="M237" i="11" s="1"/>
  <c r="E237" i="11"/>
  <c r="E235" i="11"/>
  <c r="F233" i="11"/>
  <c r="M233" i="11" s="1"/>
  <c r="E233" i="11"/>
  <c r="G233" i="11"/>
  <c r="H233" i="11" s="1"/>
  <c r="I233" i="11" s="1"/>
  <c r="G231" i="11"/>
  <c r="H231" i="11" s="1"/>
  <c r="I231" i="11" s="1"/>
  <c r="F231" i="11"/>
  <c r="M231" i="11" s="1"/>
  <c r="E231" i="11"/>
  <c r="E229" i="11"/>
  <c r="G223" i="11"/>
  <c r="H223" i="11" s="1"/>
  <c r="I223" i="11" s="1"/>
  <c r="E223" i="11"/>
  <c r="F223" i="11"/>
  <c r="E221" i="11"/>
  <c r="G220" i="11"/>
  <c r="H220" i="11" s="1"/>
  <c r="I220" i="11" s="1"/>
  <c r="F220" i="11"/>
  <c r="M220" i="11" s="1"/>
  <c r="E220" i="11"/>
  <c r="G219" i="11"/>
  <c r="H219" i="11" s="1"/>
  <c r="I219" i="11" s="1"/>
  <c r="F219" i="11"/>
  <c r="E219" i="11"/>
  <c r="F218" i="11"/>
  <c r="M218" i="11" s="1"/>
  <c r="E218" i="11"/>
  <c r="G218" i="11"/>
  <c r="H218" i="11" s="1"/>
  <c r="I218" i="11" s="1"/>
  <c r="G217" i="11"/>
  <c r="H217" i="11" s="1"/>
  <c r="I217" i="11" s="1"/>
  <c r="F217" i="11"/>
  <c r="F215" i="11"/>
  <c r="M215" i="11" s="1"/>
  <c r="E215" i="11"/>
  <c r="G212" i="11"/>
  <c r="H212" i="11" s="1"/>
  <c r="I212" i="11" s="1"/>
  <c r="F212" i="11"/>
  <c r="M212" i="11" s="1"/>
  <c r="E212" i="11"/>
  <c r="G211" i="11"/>
  <c r="H211" i="11" s="1"/>
  <c r="I211" i="11" s="1"/>
  <c r="F211" i="11"/>
  <c r="M211" i="11" s="1"/>
  <c r="E211" i="11"/>
  <c r="F209" i="11"/>
  <c r="K116" i="11" l="1"/>
  <c r="I116" i="11"/>
  <c r="J116" i="11" s="1"/>
  <c r="K112" i="11"/>
  <c r="I112" i="11"/>
  <c r="J112" i="11" s="1"/>
  <c r="I82" i="11"/>
  <c r="K82" i="11"/>
  <c r="L82" i="11" s="1"/>
  <c r="M219" i="11"/>
  <c r="J240" i="11"/>
  <c r="M240" i="11"/>
  <c r="M261" i="11"/>
  <c r="M268" i="11"/>
  <c r="M276" i="11"/>
  <c r="M308" i="11"/>
  <c r="M165" i="11"/>
  <c r="L162" i="11"/>
  <c r="M161" i="11"/>
  <c r="L155" i="11"/>
  <c r="M154" i="11"/>
  <c r="M152" i="11"/>
  <c r="M151" i="11"/>
  <c r="M150" i="11"/>
  <c r="M144" i="11"/>
  <c r="M143" i="11"/>
  <c r="M142" i="11"/>
  <c r="M136" i="11"/>
  <c r="M132" i="11"/>
  <c r="M124" i="11"/>
  <c r="M120" i="11"/>
  <c r="M119" i="11"/>
  <c r="M109" i="11"/>
  <c r="J105" i="11"/>
  <c r="M105" i="11"/>
  <c r="M98" i="11"/>
  <c r="M249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L163" i="11"/>
  <c r="L148" i="11"/>
  <c r="L140" i="11"/>
  <c r="L134" i="11"/>
  <c r="L130" i="11"/>
  <c r="M125" i="11"/>
  <c r="M121" i="11"/>
  <c r="M113" i="11"/>
  <c r="M110" i="11"/>
  <c r="K90" i="11"/>
  <c r="I90" i="11"/>
  <c r="I80" i="11"/>
  <c r="K80" i="11"/>
  <c r="L80" i="11" s="1"/>
  <c r="M223" i="11"/>
  <c r="J246" i="11"/>
  <c r="M246" i="11"/>
  <c r="M163" i="11"/>
  <c r="M156" i="11"/>
  <c r="I153" i="11"/>
  <c r="M148" i="11"/>
  <c r="M147" i="11"/>
  <c r="M146" i="11"/>
  <c r="M140" i="11"/>
  <c r="M139" i="11"/>
  <c r="M138" i="11"/>
  <c r="M134" i="11"/>
  <c r="M130" i="11"/>
  <c r="M129" i="11"/>
  <c r="M128" i="11"/>
  <c r="M127" i="11"/>
  <c r="M126" i="11"/>
  <c r="M122" i="11"/>
  <c r="M117" i="11"/>
  <c r="M114" i="11"/>
  <c r="M112" i="11"/>
  <c r="M111" i="11"/>
  <c r="L88" i="11"/>
  <c r="M103" i="11"/>
  <c r="M97" i="11"/>
  <c r="M96" i="11"/>
  <c r="L92" i="11"/>
  <c r="J78" i="11"/>
  <c r="M5" i="11"/>
  <c r="M104" i="11"/>
  <c r="M100" i="11"/>
  <c r="M99" i="11"/>
  <c r="M92" i="11"/>
  <c r="M91" i="11"/>
  <c r="M89" i="11"/>
  <c r="M88" i="11"/>
  <c r="M87" i="11"/>
  <c r="M77" i="11"/>
  <c r="M76" i="11"/>
  <c r="M71" i="11"/>
  <c r="M67" i="11"/>
  <c r="M63" i="11"/>
  <c r="M7" i="11"/>
  <c r="K137" i="11"/>
  <c r="I137" i="11"/>
  <c r="K121" i="11"/>
  <c r="L121" i="11" s="1"/>
  <c r="I121" i="11"/>
  <c r="J121" i="11" s="1"/>
  <c r="K114" i="11"/>
  <c r="I114" i="11"/>
  <c r="J114" i="11" s="1"/>
  <c r="K135" i="11"/>
  <c r="L135" i="11" s="1"/>
  <c r="I135" i="11"/>
  <c r="J135" i="11" s="1"/>
  <c r="K131" i="11"/>
  <c r="I131" i="11"/>
  <c r="J131" i="11" s="1"/>
  <c r="K123" i="11"/>
  <c r="I123" i="11"/>
  <c r="J123" i="11" s="1"/>
  <c r="K118" i="11"/>
  <c r="I118" i="11"/>
  <c r="J118" i="11" s="1"/>
  <c r="K108" i="11"/>
  <c r="L108" i="11" s="1"/>
  <c r="I108" i="11"/>
  <c r="J108" i="11" s="1"/>
  <c r="K103" i="11"/>
  <c r="I103" i="11"/>
  <c r="I66" i="11"/>
  <c r="K66" i="11"/>
  <c r="L66" i="11" s="1"/>
  <c r="K133" i="11"/>
  <c r="I133" i="11"/>
  <c r="J133" i="11" s="1"/>
  <c r="K125" i="11"/>
  <c r="I125" i="11"/>
  <c r="J125" i="11" s="1"/>
  <c r="K110" i="11"/>
  <c r="I110" i="11"/>
  <c r="J110" i="11" s="1"/>
  <c r="K101" i="11"/>
  <c r="I101" i="11"/>
  <c r="J101" i="11" s="1"/>
  <c r="I64" i="11"/>
  <c r="K64" i="11"/>
  <c r="L64" i="11" s="1"/>
  <c r="K161" i="11"/>
  <c r="L161" i="11" s="1"/>
  <c r="I161" i="11"/>
  <c r="J161" i="11" s="1"/>
  <c r="I165" i="11"/>
  <c r="J165" i="11" s="1"/>
  <c r="I127" i="11"/>
  <c r="J127" i="11" s="1"/>
  <c r="J284" i="11"/>
  <c r="J157" i="11"/>
  <c r="L104" i="11"/>
  <c r="J72" i="11"/>
  <c r="J62" i="11"/>
  <c r="I157" i="11"/>
  <c r="J153" i="11"/>
  <c r="I147" i="11"/>
  <c r="J147" i="11" s="1"/>
  <c r="I143" i="11"/>
  <c r="J143" i="11" s="1"/>
  <c r="I139" i="11"/>
  <c r="J139" i="11" s="1"/>
  <c r="J137" i="11"/>
  <c r="I129" i="11"/>
  <c r="J129" i="11" s="1"/>
  <c r="I107" i="11"/>
  <c r="J107" i="11" s="1"/>
  <c r="I98" i="11"/>
  <c r="J98" i="11" s="1"/>
  <c r="I96" i="11"/>
  <c r="J96" i="11" s="1"/>
  <c r="I94" i="11"/>
  <c r="J94" i="11" s="1"/>
  <c r="I91" i="11"/>
  <c r="J91" i="11" s="1"/>
  <c r="K149" i="11"/>
  <c r="L149" i="11" s="1"/>
  <c r="I149" i="11"/>
  <c r="J149" i="11" s="1"/>
  <c r="K141" i="11"/>
  <c r="L141" i="11" s="1"/>
  <c r="I141" i="11"/>
  <c r="J141" i="11" s="1"/>
  <c r="K95" i="11"/>
  <c r="I95" i="11"/>
  <c r="J95" i="11" s="1"/>
  <c r="K152" i="11"/>
  <c r="L152" i="11" s="1"/>
  <c r="I152" i="11"/>
  <c r="J152" i="11" s="1"/>
  <c r="K89" i="11"/>
  <c r="I89" i="11"/>
  <c r="J89" i="11" s="1"/>
  <c r="K156" i="11"/>
  <c r="L156" i="11" s="1"/>
  <c r="I156" i="11"/>
  <c r="K145" i="11"/>
  <c r="L145" i="11" s="1"/>
  <c r="I145" i="11"/>
  <c r="J145" i="11" s="1"/>
  <c r="K93" i="11"/>
  <c r="L93" i="11" s="1"/>
  <c r="I93" i="11"/>
  <c r="J93" i="11" s="1"/>
  <c r="K164" i="11"/>
  <c r="L164" i="11" s="1"/>
  <c r="I164" i="11"/>
  <c r="J164" i="11" s="1"/>
  <c r="K97" i="11"/>
  <c r="L97" i="11" s="1"/>
  <c r="I97" i="11"/>
  <c r="K160" i="11"/>
  <c r="L160" i="11" s="1"/>
  <c r="I160" i="11"/>
  <c r="J160" i="11" s="1"/>
  <c r="K124" i="11"/>
  <c r="L124" i="11" s="1"/>
  <c r="I124" i="11"/>
  <c r="J124" i="11" s="1"/>
  <c r="K122" i="11"/>
  <c r="L122" i="11" s="1"/>
  <c r="I122" i="11"/>
  <c r="J122" i="11" s="1"/>
  <c r="K120" i="11"/>
  <c r="L120" i="11" s="1"/>
  <c r="I120" i="11"/>
  <c r="J120" i="11" s="1"/>
  <c r="K109" i="11"/>
  <c r="I109" i="11"/>
  <c r="K102" i="11"/>
  <c r="L102" i="11" s="1"/>
  <c r="I102" i="11"/>
  <c r="J102" i="11" s="1"/>
  <c r="K100" i="11"/>
  <c r="L100" i="11" s="1"/>
  <c r="I100" i="11"/>
  <c r="J100" i="11" s="1"/>
  <c r="J308" i="11"/>
  <c r="L147" i="11"/>
  <c r="L142" i="11"/>
  <c r="L139" i="11"/>
  <c r="L96" i="11"/>
  <c r="J90" i="11"/>
  <c r="L118" i="11"/>
  <c r="L116" i="11"/>
  <c r="L114" i="11"/>
  <c r="L112" i="11"/>
  <c r="L110" i="11"/>
  <c r="L98" i="11"/>
  <c r="L90" i="11"/>
  <c r="J84" i="11"/>
  <c r="J82" i="11"/>
  <c r="J80" i="11"/>
  <c r="J68" i="11"/>
  <c r="J66" i="11"/>
  <c r="J64" i="11"/>
  <c r="J156" i="11"/>
  <c r="L146" i="11"/>
  <c r="L143" i="11"/>
  <c r="L138" i="11"/>
  <c r="J109" i="11"/>
  <c r="J97" i="11"/>
  <c r="L94" i="11"/>
  <c r="I163" i="11"/>
  <c r="J163" i="11" s="1"/>
  <c r="I159" i="11"/>
  <c r="J159" i="11" s="1"/>
  <c r="I155" i="11"/>
  <c r="J155" i="11" s="1"/>
  <c r="I151" i="11"/>
  <c r="J151" i="11" s="1"/>
  <c r="I148" i="11"/>
  <c r="J148" i="11" s="1"/>
  <c r="I144" i="11"/>
  <c r="J144" i="11" s="1"/>
  <c r="I140" i="11"/>
  <c r="J140" i="11" s="1"/>
  <c r="I136" i="11"/>
  <c r="J136" i="11" s="1"/>
  <c r="I134" i="11"/>
  <c r="J134" i="11" s="1"/>
  <c r="I132" i="11"/>
  <c r="J132" i="11" s="1"/>
  <c r="I130" i="11"/>
  <c r="J130" i="11" s="1"/>
  <c r="I128" i="11"/>
  <c r="J128" i="11" s="1"/>
  <c r="I126" i="11"/>
  <c r="J126" i="11" s="1"/>
  <c r="I119" i="11"/>
  <c r="J119" i="11" s="1"/>
  <c r="I117" i="11"/>
  <c r="J117" i="11" s="1"/>
  <c r="I115" i="11"/>
  <c r="J115" i="11" s="1"/>
  <c r="I113" i="11"/>
  <c r="J113" i="11" s="1"/>
  <c r="I111" i="11"/>
  <c r="J111" i="11" s="1"/>
  <c r="I106" i="11"/>
  <c r="J106" i="11" s="1"/>
  <c r="I104" i="11"/>
  <c r="J104" i="11" s="1"/>
  <c r="J103" i="11"/>
  <c r="I99" i="11"/>
  <c r="J99" i="11" s="1"/>
  <c r="I92" i="11"/>
  <c r="J92" i="11" s="1"/>
  <c r="I88" i="11"/>
  <c r="J88" i="11" s="1"/>
  <c r="J85" i="11"/>
  <c r="K74" i="11"/>
  <c r="L74" i="11" s="1"/>
  <c r="K72" i="11"/>
  <c r="L72" i="11" s="1"/>
  <c r="K58" i="11"/>
  <c r="L58" i="11" s="1"/>
  <c r="I2" i="11"/>
  <c r="J2" i="11" s="1"/>
  <c r="K2" i="11"/>
  <c r="L2" i="11" s="1"/>
  <c r="I204" i="11"/>
  <c r="J204" i="11" s="1"/>
  <c r="K204" i="11"/>
  <c r="L204" i="11" s="1"/>
  <c r="I192" i="11"/>
  <c r="J192" i="11" s="1"/>
  <c r="K192" i="11"/>
  <c r="L192" i="11" s="1"/>
  <c r="I188" i="11"/>
  <c r="J188" i="11" s="1"/>
  <c r="K188" i="11"/>
  <c r="L188" i="11" s="1"/>
  <c r="I207" i="11"/>
  <c r="J207" i="11" s="1"/>
  <c r="K207" i="11"/>
  <c r="L207" i="11" s="1"/>
  <c r="I195" i="11"/>
  <c r="J195" i="11" s="1"/>
  <c r="K195" i="11"/>
  <c r="L195" i="11" s="1"/>
  <c r="I206" i="11"/>
  <c r="J206" i="11" s="1"/>
  <c r="K206" i="11"/>
  <c r="L206" i="11" s="1"/>
  <c r="I202" i="11"/>
  <c r="J202" i="11" s="1"/>
  <c r="K202" i="11"/>
  <c r="L202" i="11" s="1"/>
  <c r="I198" i="11"/>
  <c r="J198" i="11" s="1"/>
  <c r="K198" i="11"/>
  <c r="L198" i="11" s="1"/>
  <c r="I194" i="11"/>
  <c r="J194" i="11" s="1"/>
  <c r="K194" i="11"/>
  <c r="L194" i="11" s="1"/>
  <c r="I190" i="11"/>
  <c r="J190" i="11" s="1"/>
  <c r="K190" i="11"/>
  <c r="L190" i="11" s="1"/>
  <c r="I200" i="11"/>
  <c r="J200" i="11" s="1"/>
  <c r="K200" i="11"/>
  <c r="L200" i="11" s="1"/>
  <c r="I196" i="11"/>
  <c r="J196" i="11" s="1"/>
  <c r="K196" i="11"/>
  <c r="L196" i="11" s="1"/>
  <c r="I187" i="11"/>
  <c r="J187" i="11" s="1"/>
  <c r="K187" i="11"/>
  <c r="L187" i="11" s="1"/>
  <c r="I86" i="11"/>
  <c r="J86" i="11" s="1"/>
  <c r="K86" i="11"/>
  <c r="L86" i="11" s="1"/>
  <c r="I203" i="11"/>
  <c r="J203" i="11" s="1"/>
  <c r="K203" i="11"/>
  <c r="L203" i="11" s="1"/>
  <c r="I199" i="11"/>
  <c r="J199" i="11" s="1"/>
  <c r="K199" i="11"/>
  <c r="L199" i="11" s="1"/>
  <c r="I191" i="11"/>
  <c r="J191" i="11" s="1"/>
  <c r="K191" i="11"/>
  <c r="L191" i="11" s="1"/>
  <c r="I205" i="11"/>
  <c r="J205" i="11" s="1"/>
  <c r="K205" i="11"/>
  <c r="L205" i="11" s="1"/>
  <c r="I201" i="11"/>
  <c r="J201" i="11" s="1"/>
  <c r="K201" i="11"/>
  <c r="L201" i="11" s="1"/>
  <c r="I197" i="11"/>
  <c r="J197" i="11" s="1"/>
  <c r="K197" i="11"/>
  <c r="L197" i="11" s="1"/>
  <c r="I193" i="11"/>
  <c r="J193" i="11" s="1"/>
  <c r="K193" i="11"/>
  <c r="L193" i="11" s="1"/>
  <c r="I189" i="11"/>
  <c r="J189" i="11" s="1"/>
  <c r="K189" i="11"/>
  <c r="L189" i="11" s="1"/>
  <c r="I43" i="11"/>
  <c r="J43" i="11" s="1"/>
  <c r="K43" i="11"/>
  <c r="L43" i="11" s="1"/>
  <c r="I35" i="11"/>
  <c r="J35" i="11" s="1"/>
  <c r="K35" i="11"/>
  <c r="L35" i="11" s="1"/>
  <c r="I27" i="11"/>
  <c r="J27" i="11" s="1"/>
  <c r="K27" i="11"/>
  <c r="L27" i="11" s="1"/>
  <c r="I19" i="11"/>
  <c r="J19" i="11" s="1"/>
  <c r="K19" i="11"/>
  <c r="L19" i="11" s="1"/>
  <c r="I11" i="11"/>
  <c r="J11" i="11" s="1"/>
  <c r="K11" i="11"/>
  <c r="L11" i="11" s="1"/>
  <c r="I3" i="11"/>
  <c r="J3" i="11" s="1"/>
  <c r="K3" i="11"/>
  <c r="L3" i="11" s="1"/>
  <c r="K185" i="11"/>
  <c r="L185" i="11" s="1"/>
  <c r="K182" i="11"/>
  <c r="L182" i="11" s="1"/>
  <c r="K180" i="11"/>
  <c r="L180" i="11" s="1"/>
  <c r="K178" i="11"/>
  <c r="L178" i="11" s="1"/>
  <c r="K175" i="11"/>
  <c r="L175" i="11" s="1"/>
  <c r="K173" i="11"/>
  <c r="L173" i="11" s="1"/>
  <c r="K171" i="11"/>
  <c r="L171" i="11" s="1"/>
  <c r="K169" i="11"/>
  <c r="L169" i="11" s="1"/>
  <c r="K168" i="11"/>
  <c r="L168" i="11" s="1"/>
  <c r="I67" i="11"/>
  <c r="J67" i="11" s="1"/>
  <c r="K67" i="11"/>
  <c r="L67" i="11" s="1"/>
  <c r="I59" i="11"/>
  <c r="J59" i="11" s="1"/>
  <c r="K59" i="11"/>
  <c r="L59" i="11" s="1"/>
  <c r="I42" i="11"/>
  <c r="J42" i="11" s="1"/>
  <c r="K42" i="11"/>
  <c r="L42" i="11" s="1"/>
  <c r="I34" i="11"/>
  <c r="J34" i="11" s="1"/>
  <c r="K34" i="11"/>
  <c r="L34" i="11" s="1"/>
  <c r="I26" i="11"/>
  <c r="J26" i="11" s="1"/>
  <c r="K26" i="11"/>
  <c r="L26" i="11" s="1"/>
  <c r="I18" i="11"/>
  <c r="J18" i="11" s="1"/>
  <c r="K18" i="11"/>
  <c r="L18" i="11" s="1"/>
  <c r="I10" i="11"/>
  <c r="J10" i="11" s="1"/>
  <c r="K10" i="11"/>
  <c r="L10" i="11" s="1"/>
  <c r="L137" i="11"/>
  <c r="L133" i="11"/>
  <c r="L131" i="11"/>
  <c r="L129" i="11"/>
  <c r="L127" i="11"/>
  <c r="L125" i="11"/>
  <c r="L123" i="11"/>
  <c r="L119" i="11"/>
  <c r="L117" i="11"/>
  <c r="L115" i="11"/>
  <c r="L113" i="11"/>
  <c r="L111" i="11"/>
  <c r="L109" i="11"/>
  <c r="L107" i="11"/>
  <c r="L105" i="11"/>
  <c r="L103" i="11"/>
  <c r="L101" i="11"/>
  <c r="L99" i="11"/>
  <c r="L95" i="11"/>
  <c r="L91" i="11"/>
  <c r="L89" i="11"/>
  <c r="I81" i="11"/>
  <c r="J81" i="11" s="1"/>
  <c r="K81" i="11"/>
  <c r="L81" i="11" s="1"/>
  <c r="K78" i="11"/>
  <c r="L78" i="11" s="1"/>
  <c r="I73" i="11"/>
  <c r="J73" i="11" s="1"/>
  <c r="K73" i="11"/>
  <c r="L73" i="11" s="1"/>
  <c r="K70" i="11"/>
  <c r="L70" i="11" s="1"/>
  <c r="I65" i="11"/>
  <c r="J65" i="11" s="1"/>
  <c r="K65" i="11"/>
  <c r="L65" i="11" s="1"/>
  <c r="K62" i="11"/>
  <c r="L62" i="11" s="1"/>
  <c r="I55" i="11"/>
  <c r="J55" i="11" s="1"/>
  <c r="K55" i="11"/>
  <c r="L55" i="11" s="1"/>
  <c r="I47" i="11"/>
  <c r="J47" i="11" s="1"/>
  <c r="K47" i="11"/>
  <c r="L47" i="11" s="1"/>
  <c r="I39" i="11"/>
  <c r="J39" i="11" s="1"/>
  <c r="K39" i="11"/>
  <c r="L39" i="11" s="1"/>
  <c r="I31" i="11"/>
  <c r="J31" i="11" s="1"/>
  <c r="K31" i="11"/>
  <c r="L31" i="11" s="1"/>
  <c r="I23" i="11"/>
  <c r="J23" i="11" s="1"/>
  <c r="K23" i="11"/>
  <c r="L23" i="11" s="1"/>
  <c r="I15" i="11"/>
  <c r="J15" i="11" s="1"/>
  <c r="K15" i="11"/>
  <c r="L15" i="11" s="1"/>
  <c r="I7" i="11"/>
  <c r="J7" i="11" s="1"/>
  <c r="K7" i="11"/>
  <c r="L7" i="11" s="1"/>
  <c r="I77" i="11"/>
  <c r="J77" i="11" s="1"/>
  <c r="K77" i="11"/>
  <c r="L77" i="11" s="1"/>
  <c r="I69" i="11"/>
  <c r="J69" i="11" s="1"/>
  <c r="K69" i="11"/>
  <c r="L69" i="11" s="1"/>
  <c r="I61" i="11"/>
  <c r="J61" i="11" s="1"/>
  <c r="K61" i="11"/>
  <c r="L61" i="11" s="1"/>
  <c r="I51" i="11"/>
  <c r="J51" i="11" s="1"/>
  <c r="K51" i="11"/>
  <c r="L51" i="11" s="1"/>
  <c r="K186" i="11"/>
  <c r="L186" i="11" s="1"/>
  <c r="K184" i="11"/>
  <c r="L184" i="11" s="1"/>
  <c r="K183" i="11"/>
  <c r="L183" i="11" s="1"/>
  <c r="K181" i="11"/>
  <c r="L181" i="11" s="1"/>
  <c r="K179" i="11"/>
  <c r="L179" i="11" s="1"/>
  <c r="K177" i="11"/>
  <c r="L177" i="11" s="1"/>
  <c r="K176" i="11"/>
  <c r="L176" i="11" s="1"/>
  <c r="K174" i="11"/>
  <c r="L174" i="11" s="1"/>
  <c r="K172" i="11"/>
  <c r="L172" i="11" s="1"/>
  <c r="K170" i="11"/>
  <c r="L170" i="11" s="1"/>
  <c r="K167" i="11"/>
  <c r="L167" i="11" s="1"/>
  <c r="K166" i="11"/>
  <c r="L166" i="11" s="1"/>
  <c r="I87" i="11"/>
  <c r="J87" i="11" s="1"/>
  <c r="K87" i="11"/>
  <c r="L87" i="11" s="1"/>
  <c r="I83" i="11"/>
  <c r="J83" i="11" s="1"/>
  <c r="K83" i="11"/>
  <c r="L83" i="11" s="1"/>
  <c r="I75" i="11"/>
  <c r="J75" i="11" s="1"/>
  <c r="K75" i="11"/>
  <c r="L75" i="11" s="1"/>
  <c r="I50" i="11"/>
  <c r="J50" i="11" s="1"/>
  <c r="K50" i="11"/>
  <c r="L50" i="11" s="1"/>
  <c r="I162" i="11"/>
  <c r="J162" i="11" s="1"/>
  <c r="I158" i="11"/>
  <c r="J158" i="11" s="1"/>
  <c r="I154" i="11"/>
  <c r="J154" i="11" s="1"/>
  <c r="I150" i="11"/>
  <c r="J150" i="11" s="1"/>
  <c r="I146" i="11"/>
  <c r="J146" i="11" s="1"/>
  <c r="I142" i="11"/>
  <c r="J142" i="11" s="1"/>
  <c r="I138" i="11"/>
  <c r="J138" i="11" s="1"/>
  <c r="K85" i="11"/>
  <c r="L85" i="11" s="1"/>
  <c r="K84" i="11"/>
  <c r="L84" i="11" s="1"/>
  <c r="I79" i="11"/>
  <c r="J79" i="11" s="1"/>
  <c r="K79" i="11"/>
  <c r="L79" i="11" s="1"/>
  <c r="K76" i="11"/>
  <c r="L76" i="11" s="1"/>
  <c r="I71" i="11"/>
  <c r="J71" i="11" s="1"/>
  <c r="K71" i="11"/>
  <c r="L71" i="11" s="1"/>
  <c r="K68" i="11"/>
  <c r="L68" i="11" s="1"/>
  <c r="I63" i="11"/>
  <c r="J63" i="11" s="1"/>
  <c r="K63" i="11"/>
  <c r="L63" i="11" s="1"/>
  <c r="K60" i="11"/>
  <c r="L60" i="11" s="1"/>
  <c r="I54" i="11"/>
  <c r="J54" i="11" s="1"/>
  <c r="K54" i="11"/>
  <c r="L54" i="11" s="1"/>
  <c r="I46" i="11"/>
  <c r="J46" i="11" s="1"/>
  <c r="K46" i="11"/>
  <c r="L46" i="11" s="1"/>
  <c r="I38" i="11"/>
  <c r="J38" i="11" s="1"/>
  <c r="K38" i="11"/>
  <c r="L38" i="11" s="1"/>
  <c r="I30" i="11"/>
  <c r="J30" i="11" s="1"/>
  <c r="K30" i="11"/>
  <c r="L30" i="11" s="1"/>
  <c r="I22" i="11"/>
  <c r="J22" i="11" s="1"/>
  <c r="K22" i="11"/>
  <c r="L22" i="11" s="1"/>
  <c r="I14" i="11"/>
  <c r="J14" i="11" s="1"/>
  <c r="K14" i="11"/>
  <c r="L14" i="11" s="1"/>
  <c r="I6" i="11"/>
  <c r="J6" i="11" s="1"/>
  <c r="K6" i="11"/>
  <c r="L6" i="11" s="1"/>
  <c r="I57" i="11"/>
  <c r="J57" i="11" s="1"/>
  <c r="K57" i="11"/>
  <c r="L57" i="11" s="1"/>
  <c r="I53" i="11"/>
  <c r="J53" i="11" s="1"/>
  <c r="K53" i="11"/>
  <c r="L53" i="11" s="1"/>
  <c r="I49" i="11"/>
  <c r="J49" i="11" s="1"/>
  <c r="K49" i="11"/>
  <c r="L49" i="11" s="1"/>
  <c r="I45" i="11"/>
  <c r="J45" i="11" s="1"/>
  <c r="K45" i="11"/>
  <c r="L45" i="11" s="1"/>
  <c r="I41" i="11"/>
  <c r="J41" i="11" s="1"/>
  <c r="K41" i="11"/>
  <c r="L41" i="11" s="1"/>
  <c r="I37" i="11"/>
  <c r="J37" i="11" s="1"/>
  <c r="K37" i="11"/>
  <c r="L37" i="11" s="1"/>
  <c r="I33" i="11"/>
  <c r="J33" i="11" s="1"/>
  <c r="K33" i="11"/>
  <c r="L33" i="11" s="1"/>
  <c r="I29" i="11"/>
  <c r="J29" i="11" s="1"/>
  <c r="K29" i="11"/>
  <c r="L29" i="11" s="1"/>
  <c r="I25" i="11"/>
  <c r="J25" i="11" s="1"/>
  <c r="K25" i="11"/>
  <c r="L25" i="11" s="1"/>
  <c r="I21" i="11"/>
  <c r="J21" i="11" s="1"/>
  <c r="K21" i="11"/>
  <c r="L21" i="11" s="1"/>
  <c r="I17" i="11"/>
  <c r="J17" i="11" s="1"/>
  <c r="K17" i="11"/>
  <c r="L17" i="11" s="1"/>
  <c r="I13" i="11"/>
  <c r="J13" i="11" s="1"/>
  <c r="K13" i="11"/>
  <c r="L13" i="11" s="1"/>
  <c r="I9" i="11"/>
  <c r="J9" i="11" s="1"/>
  <c r="K9" i="11"/>
  <c r="L9" i="11" s="1"/>
  <c r="I5" i="11"/>
  <c r="J5" i="11" s="1"/>
  <c r="K5" i="11"/>
  <c r="L5" i="11" s="1"/>
  <c r="I56" i="11"/>
  <c r="J56" i="11" s="1"/>
  <c r="K56" i="11"/>
  <c r="L56" i="11" s="1"/>
  <c r="I52" i="11"/>
  <c r="J52" i="11" s="1"/>
  <c r="K52" i="11"/>
  <c r="L52" i="11" s="1"/>
  <c r="I48" i="11"/>
  <c r="J48" i="11" s="1"/>
  <c r="K48" i="11"/>
  <c r="L48" i="11" s="1"/>
  <c r="I44" i="11"/>
  <c r="J44" i="11" s="1"/>
  <c r="K44" i="11"/>
  <c r="L44" i="11" s="1"/>
  <c r="I40" i="11"/>
  <c r="J40" i="11" s="1"/>
  <c r="K40" i="11"/>
  <c r="L40" i="11" s="1"/>
  <c r="I36" i="11"/>
  <c r="J36" i="11" s="1"/>
  <c r="K36" i="11"/>
  <c r="L36" i="11" s="1"/>
  <c r="I32" i="11"/>
  <c r="J32" i="11" s="1"/>
  <c r="K32" i="11"/>
  <c r="L32" i="11" s="1"/>
  <c r="I28" i="11"/>
  <c r="J28" i="11" s="1"/>
  <c r="K28" i="11"/>
  <c r="L28" i="11" s="1"/>
  <c r="I24" i="11"/>
  <c r="J24" i="11" s="1"/>
  <c r="K24" i="11"/>
  <c r="L24" i="11" s="1"/>
  <c r="I20" i="11"/>
  <c r="J20" i="11" s="1"/>
  <c r="K20" i="11"/>
  <c r="L20" i="11" s="1"/>
  <c r="I16" i="11"/>
  <c r="J16" i="11" s="1"/>
  <c r="K16" i="11"/>
  <c r="L16" i="11" s="1"/>
  <c r="I12" i="11"/>
  <c r="J12" i="11" s="1"/>
  <c r="K12" i="11"/>
  <c r="L12" i="11" s="1"/>
  <c r="I8" i="11"/>
  <c r="J8" i="11" s="1"/>
  <c r="K8" i="11"/>
  <c r="L8" i="11" s="1"/>
  <c r="I4" i="11"/>
  <c r="J4" i="11" s="1"/>
  <c r="K4" i="11"/>
  <c r="L4" i="11" s="1"/>
  <c r="K253" i="11"/>
  <c r="K231" i="11"/>
  <c r="L231" i="11" s="1"/>
  <c r="J249" i="11"/>
  <c r="K249" i="11"/>
  <c r="L249" i="11" s="1"/>
  <c r="K223" i="11"/>
  <c r="L223" i="11" s="1"/>
  <c r="K313" i="11"/>
  <c r="L313" i="11" s="1"/>
  <c r="K245" i="11"/>
  <c r="L245" i="11" s="1"/>
  <c r="K219" i="11"/>
  <c r="L219" i="11" s="1"/>
  <c r="L253" i="11"/>
  <c r="K257" i="11"/>
  <c r="L257" i="11" s="1"/>
  <c r="K241" i="11"/>
  <c r="L241" i="11" s="1"/>
  <c r="K211" i="11"/>
  <c r="L211" i="11" s="1"/>
  <c r="J211" i="11"/>
  <c r="J220" i="11"/>
  <c r="J241" i="11"/>
  <c r="K308" i="11"/>
  <c r="L308" i="11" s="1"/>
  <c r="K300" i="11"/>
  <c r="L300" i="11" s="1"/>
  <c r="K284" i="11"/>
  <c r="L284" i="11" s="1"/>
  <c r="K276" i="11"/>
  <c r="L276" i="11" s="1"/>
  <c r="K268" i="11"/>
  <c r="L268" i="11" s="1"/>
  <c r="K240" i="11"/>
  <c r="L240" i="11" s="1"/>
  <c r="K233" i="11"/>
  <c r="L233" i="11" s="1"/>
  <c r="K218" i="11"/>
  <c r="L218" i="11" s="1"/>
  <c r="K293" i="11"/>
  <c r="L293" i="11" s="1"/>
  <c r="K261" i="11"/>
  <c r="L261" i="11" s="1"/>
  <c r="J261" i="11"/>
  <c r="K291" i="11"/>
  <c r="K255" i="11"/>
  <c r="K243" i="11"/>
  <c r="K239" i="11"/>
  <c r="L239" i="11" s="1"/>
  <c r="K217" i="11"/>
  <c r="K285" i="11"/>
  <c r="L285" i="11" s="1"/>
  <c r="J219" i="11"/>
  <c r="J233" i="11"/>
  <c r="J250" i="11"/>
  <c r="J258" i="11"/>
  <c r="J268" i="11"/>
  <c r="J276" i="11"/>
  <c r="J300" i="11"/>
  <c r="K310" i="11"/>
  <c r="K302" i="11"/>
  <c r="K294" i="11"/>
  <c r="K286" i="11"/>
  <c r="L286" i="11" s="1"/>
  <c r="K278" i="11"/>
  <c r="K270" i="11"/>
  <c r="K262" i="11"/>
  <c r="L262" i="11" s="1"/>
  <c r="K258" i="11"/>
  <c r="L258" i="11" s="1"/>
  <c r="K250" i="11"/>
  <c r="L250" i="11" s="1"/>
  <c r="K246" i="11"/>
  <c r="L246" i="11" s="1"/>
  <c r="K242" i="11"/>
  <c r="L242" i="11" s="1"/>
  <c r="K220" i="11"/>
  <c r="L220" i="11" s="1"/>
  <c r="K212" i="11"/>
  <c r="L212" i="11" s="1"/>
  <c r="E269" i="11"/>
  <c r="G269" i="11"/>
  <c r="H269" i="11" s="1"/>
  <c r="G275" i="11"/>
  <c r="H275" i="11" s="1"/>
  <c r="F275" i="11"/>
  <c r="G226" i="11"/>
  <c r="H226" i="11" s="1"/>
  <c r="F226" i="11"/>
  <c r="M226" i="11" s="1"/>
  <c r="E226" i="11"/>
  <c r="E234" i="11"/>
  <c r="G234" i="11"/>
  <c r="H234" i="11" s="1"/>
  <c r="F234" i="11"/>
  <c r="M234" i="11" s="1"/>
  <c r="E277" i="11"/>
  <c r="G277" i="11"/>
  <c r="H277" i="11" s="1"/>
  <c r="G283" i="11"/>
  <c r="H283" i="11" s="1"/>
  <c r="F283" i="11"/>
  <c r="G288" i="11"/>
  <c r="H288" i="11" s="1"/>
  <c r="F288" i="11"/>
  <c r="M288" i="11" s="1"/>
  <c r="E288" i="11"/>
  <c r="G227" i="11"/>
  <c r="H227" i="11" s="1"/>
  <c r="F227" i="11"/>
  <c r="E227" i="11"/>
  <c r="J253" i="11"/>
  <c r="G299" i="11"/>
  <c r="H299" i="11" s="1"/>
  <c r="F299" i="11"/>
  <c r="G316" i="11"/>
  <c r="H316" i="11" s="1"/>
  <c r="F316" i="11"/>
  <c r="E316" i="11"/>
  <c r="F225" i="11"/>
  <c r="G225" i="11"/>
  <c r="H225" i="11" s="1"/>
  <c r="E225" i="11"/>
  <c r="E309" i="11"/>
  <c r="G309" i="11"/>
  <c r="H309" i="11" s="1"/>
  <c r="G210" i="11"/>
  <c r="H210" i="11" s="1"/>
  <c r="F210" i="11"/>
  <c r="E210" i="11"/>
  <c r="E228" i="11"/>
  <c r="G228" i="11"/>
  <c r="H228" i="11" s="1"/>
  <c r="F228" i="11"/>
  <c r="M228" i="11" s="1"/>
  <c r="G267" i="11"/>
  <c r="H267" i="11" s="1"/>
  <c r="F267" i="11"/>
  <c r="E301" i="11"/>
  <c r="G301" i="11"/>
  <c r="H301" i="11" s="1"/>
  <c r="G307" i="11"/>
  <c r="H307" i="11" s="1"/>
  <c r="F307" i="11"/>
  <c r="E317" i="11"/>
  <c r="G317" i="11"/>
  <c r="H317" i="11" s="1"/>
  <c r="F317" i="11"/>
  <c r="M317" i="11" s="1"/>
  <c r="G215" i="11"/>
  <c r="H215" i="11" s="1"/>
  <c r="G237" i="11"/>
  <c r="H237" i="11" s="1"/>
  <c r="J245" i="11"/>
  <c r="J257" i="11"/>
  <c r="G264" i="11"/>
  <c r="H264" i="11" s="1"/>
  <c r="G272" i="11"/>
  <c r="H272" i="11" s="1"/>
  <c r="G280" i="11"/>
  <c r="H280" i="11" s="1"/>
  <c r="G292" i="11"/>
  <c r="H292" i="11" s="1"/>
  <c r="G296" i="11"/>
  <c r="H296" i="11" s="1"/>
  <c r="G304" i="11"/>
  <c r="H304" i="11" s="1"/>
  <c r="G312" i="11"/>
  <c r="H312" i="11" s="1"/>
  <c r="J223" i="11"/>
  <c r="G209" i="11"/>
  <c r="H209" i="11" s="1"/>
  <c r="J218" i="11"/>
  <c r="J231" i="11"/>
  <c r="E243" i="11"/>
  <c r="M243" i="11" s="1"/>
  <c r="G254" i="11"/>
  <c r="H254" i="11" s="1"/>
  <c r="F262" i="11"/>
  <c r="E270" i="11"/>
  <c r="M270" i="11" s="1"/>
  <c r="E278" i="11"/>
  <c r="M278" i="11" s="1"/>
  <c r="E294" i="11"/>
  <c r="M294" i="11" s="1"/>
  <c r="E302" i="11"/>
  <c r="M302" i="11" s="1"/>
  <c r="E310" i="11"/>
  <c r="M310" i="11" s="1"/>
  <c r="F313" i="11"/>
  <c r="F213" i="11"/>
  <c r="G213" i="11"/>
  <c r="H213" i="11" s="1"/>
  <c r="G295" i="11"/>
  <c r="H295" i="11" s="1"/>
  <c r="F295" i="11"/>
  <c r="M295" i="11" s="1"/>
  <c r="E295" i="11"/>
  <c r="E208" i="11"/>
  <c r="G208" i="11"/>
  <c r="H208" i="11" s="1"/>
  <c r="F208" i="11"/>
  <c r="M208" i="11" s="1"/>
  <c r="E213" i="11"/>
  <c r="G222" i="11"/>
  <c r="H222" i="11" s="1"/>
  <c r="F222" i="11"/>
  <c r="E222" i="11"/>
  <c r="E224" i="11"/>
  <c r="G224" i="11"/>
  <c r="H224" i="11" s="1"/>
  <c r="F224" i="11"/>
  <c r="M224" i="11" s="1"/>
  <c r="G236" i="11"/>
  <c r="H236" i="11" s="1"/>
  <c r="F236" i="11"/>
  <c r="E236" i="11"/>
  <c r="E238" i="11"/>
  <c r="G238" i="11"/>
  <c r="H238" i="11" s="1"/>
  <c r="F238" i="11"/>
  <c r="E297" i="11"/>
  <c r="G297" i="11"/>
  <c r="H297" i="11" s="1"/>
  <c r="F297" i="11"/>
  <c r="M297" i="11" s="1"/>
  <c r="G214" i="11"/>
  <c r="H214" i="11" s="1"/>
  <c r="F214" i="11"/>
  <c r="M214" i="11" s="1"/>
  <c r="E214" i="11"/>
  <c r="E216" i="11"/>
  <c r="G216" i="11"/>
  <c r="H216" i="11" s="1"/>
  <c r="F216" i="11"/>
  <c r="M216" i="11" s="1"/>
  <c r="G230" i="11"/>
  <c r="H230" i="11" s="1"/>
  <c r="F230" i="11"/>
  <c r="M230" i="11" s="1"/>
  <c r="E230" i="11"/>
  <c r="E232" i="11"/>
  <c r="G232" i="11"/>
  <c r="H232" i="11" s="1"/>
  <c r="F232" i="11"/>
  <c r="M232" i="11" s="1"/>
  <c r="F247" i="11"/>
  <c r="E247" i="11"/>
  <c r="G247" i="11"/>
  <c r="H247" i="11" s="1"/>
  <c r="G263" i="11"/>
  <c r="H263" i="11" s="1"/>
  <c r="F263" i="11"/>
  <c r="E263" i="11"/>
  <c r="F274" i="11"/>
  <c r="M274" i="11" s="1"/>
  <c r="G274" i="11"/>
  <c r="H274" i="11" s="1"/>
  <c r="E274" i="11"/>
  <c r="F229" i="11"/>
  <c r="M229" i="11" s="1"/>
  <c r="G229" i="11"/>
  <c r="H229" i="11" s="1"/>
  <c r="G248" i="11"/>
  <c r="H248" i="11" s="1"/>
  <c r="F248" i="11"/>
  <c r="M248" i="11" s="1"/>
  <c r="F259" i="11"/>
  <c r="E259" i="11"/>
  <c r="G259" i="11"/>
  <c r="H259" i="11" s="1"/>
  <c r="E265" i="11"/>
  <c r="G265" i="11"/>
  <c r="H265" i="11" s="1"/>
  <c r="F265" i="11"/>
  <c r="M265" i="11" s="1"/>
  <c r="F306" i="11"/>
  <c r="M306" i="11" s="1"/>
  <c r="G306" i="11"/>
  <c r="H306" i="11" s="1"/>
  <c r="E306" i="11"/>
  <c r="J212" i="11"/>
  <c r="F221" i="11"/>
  <c r="M221" i="11" s="1"/>
  <c r="G221" i="11"/>
  <c r="H221" i="11" s="1"/>
  <c r="F235" i="11"/>
  <c r="M235" i="11" s="1"/>
  <c r="G235" i="11"/>
  <c r="H235" i="11" s="1"/>
  <c r="J242" i="11"/>
  <c r="G252" i="11"/>
  <c r="H252" i="11" s="1"/>
  <c r="F252" i="11"/>
  <c r="M252" i="11" s="1"/>
  <c r="E252" i="11"/>
  <c r="G271" i="11"/>
  <c r="H271" i="11" s="1"/>
  <c r="F271" i="11"/>
  <c r="F314" i="11"/>
  <c r="M314" i="11" s="1"/>
  <c r="E314" i="11"/>
  <c r="J217" i="11"/>
  <c r="J239" i="11"/>
  <c r="F251" i="11"/>
  <c r="M251" i="11" s="1"/>
  <c r="E251" i="11"/>
  <c r="G256" i="11"/>
  <c r="H256" i="11" s="1"/>
  <c r="F256" i="11"/>
  <c r="E271" i="11"/>
  <c r="G279" i="11"/>
  <c r="H279" i="11" s="1"/>
  <c r="F279" i="11"/>
  <c r="M279" i="11" s="1"/>
  <c r="E281" i="11"/>
  <c r="G281" i="11"/>
  <c r="H281" i="11" s="1"/>
  <c r="F290" i="11"/>
  <c r="M290" i="11" s="1"/>
  <c r="G290" i="11"/>
  <c r="H290" i="11" s="1"/>
  <c r="E290" i="11"/>
  <c r="J291" i="11"/>
  <c r="G311" i="11"/>
  <c r="H311" i="11" s="1"/>
  <c r="F311" i="11"/>
  <c r="G314" i="11"/>
  <c r="H314" i="11" s="1"/>
  <c r="E273" i="11"/>
  <c r="M273" i="11" s="1"/>
  <c r="G273" i="11"/>
  <c r="H273" i="11" s="1"/>
  <c r="F282" i="11"/>
  <c r="M282" i="11" s="1"/>
  <c r="G282" i="11"/>
  <c r="H282" i="11" s="1"/>
  <c r="E282" i="11"/>
  <c r="G303" i="11"/>
  <c r="H303" i="11" s="1"/>
  <c r="F303" i="11"/>
  <c r="M303" i="11" s="1"/>
  <c r="E305" i="11"/>
  <c r="M305" i="11" s="1"/>
  <c r="G305" i="11"/>
  <c r="H305" i="11" s="1"/>
  <c r="E209" i="11"/>
  <c r="M209" i="11" s="1"/>
  <c r="E217" i="11"/>
  <c r="M217" i="11" s="1"/>
  <c r="J243" i="11"/>
  <c r="G244" i="11"/>
  <c r="H244" i="11" s="1"/>
  <c r="F244" i="11"/>
  <c r="M244" i="11" s="1"/>
  <c r="G251" i="11"/>
  <c r="H251" i="11" s="1"/>
  <c r="F255" i="11"/>
  <c r="E255" i="11"/>
  <c r="E256" i="11"/>
  <c r="G260" i="11"/>
  <c r="H260" i="11" s="1"/>
  <c r="F260" i="11"/>
  <c r="M260" i="11" s="1"/>
  <c r="F266" i="11"/>
  <c r="G266" i="11"/>
  <c r="H266" i="11" s="1"/>
  <c r="E266" i="11"/>
  <c r="E279" i="11"/>
  <c r="F281" i="11"/>
  <c r="M281" i="11" s="1"/>
  <c r="G287" i="11"/>
  <c r="H287" i="11" s="1"/>
  <c r="F287" i="11"/>
  <c r="M287" i="11" s="1"/>
  <c r="E289" i="11"/>
  <c r="M289" i="11" s="1"/>
  <c r="G289" i="11"/>
  <c r="H289" i="11" s="1"/>
  <c r="F298" i="11"/>
  <c r="M298" i="11" s="1"/>
  <c r="G298" i="11"/>
  <c r="H298" i="11" s="1"/>
  <c r="E298" i="11"/>
  <c r="E311" i="11"/>
  <c r="F318" i="11"/>
  <c r="E318" i="11"/>
  <c r="G318" i="11"/>
  <c r="H318" i="11" s="1"/>
  <c r="E267" i="11"/>
  <c r="F269" i="11"/>
  <c r="M269" i="11" s="1"/>
  <c r="J270" i="11"/>
  <c r="E275" i="11"/>
  <c r="F277" i="11"/>
  <c r="M277" i="11" s="1"/>
  <c r="J278" i="11"/>
  <c r="E283" i="11"/>
  <c r="F285" i="11"/>
  <c r="J286" i="11"/>
  <c r="E291" i="11"/>
  <c r="M291" i="11" s="1"/>
  <c r="F293" i="11"/>
  <c r="J294" i="11"/>
  <c r="E299" i="11"/>
  <c r="F301" i="11"/>
  <c r="M301" i="11" s="1"/>
  <c r="J302" i="11"/>
  <c r="E307" i="11"/>
  <c r="F309" i="11"/>
  <c r="M309" i="11" s="1"/>
  <c r="J310" i="11"/>
  <c r="G315" i="11"/>
  <c r="H315" i="11" s="1"/>
  <c r="F315" i="11"/>
  <c r="M315" i="11" s="1"/>
  <c r="M311" i="11" l="1"/>
  <c r="J313" i="11"/>
  <c r="M313" i="11"/>
  <c r="M283" i="11"/>
  <c r="M318" i="11"/>
  <c r="M222" i="11"/>
  <c r="M210" i="11"/>
  <c r="M316" i="11"/>
  <c r="M259" i="11"/>
  <c r="J262" i="11"/>
  <c r="M262" i="11"/>
  <c r="M275" i="11"/>
  <c r="J293" i="11"/>
  <c r="M293" i="11"/>
  <c r="M266" i="11"/>
  <c r="J285" i="11"/>
  <c r="M285" i="11"/>
  <c r="J255" i="11"/>
  <c r="M255" i="11"/>
  <c r="M256" i="11"/>
  <c r="M271" i="11"/>
  <c r="M263" i="11"/>
  <c r="M247" i="11"/>
  <c r="M238" i="11"/>
  <c r="M236" i="11"/>
  <c r="M213" i="11"/>
  <c r="M307" i="11"/>
  <c r="M267" i="11"/>
  <c r="M225" i="11"/>
  <c r="M299" i="11"/>
  <c r="M227" i="11"/>
  <c r="I318" i="11"/>
  <c r="J318" i="11" s="1"/>
  <c r="K318" i="11"/>
  <c r="L318" i="11" s="1"/>
  <c r="I317" i="11"/>
  <c r="K317" i="11"/>
  <c r="L317" i="11" s="1"/>
  <c r="L217" i="11"/>
  <c r="L291" i="11"/>
  <c r="L302" i="11"/>
  <c r="I298" i="11"/>
  <c r="J298" i="11" s="1"/>
  <c r="K298" i="11"/>
  <c r="L298" i="11" s="1"/>
  <c r="I244" i="11"/>
  <c r="J244" i="11" s="1"/>
  <c r="K244" i="11"/>
  <c r="L244" i="11" s="1"/>
  <c r="I305" i="11"/>
  <c r="J305" i="11" s="1"/>
  <c r="K305" i="11"/>
  <c r="L305" i="11" s="1"/>
  <c r="I279" i="11"/>
  <c r="J279" i="11" s="1"/>
  <c r="K279" i="11"/>
  <c r="L279" i="11" s="1"/>
  <c r="I256" i="11"/>
  <c r="J256" i="11" s="1"/>
  <c r="K256" i="11"/>
  <c r="L256" i="11" s="1"/>
  <c r="I259" i="11"/>
  <c r="J259" i="11" s="1"/>
  <c r="K259" i="11"/>
  <c r="L259" i="11" s="1"/>
  <c r="I248" i="11"/>
  <c r="J248" i="11" s="1"/>
  <c r="K248" i="11"/>
  <c r="L248" i="11" s="1"/>
  <c r="I274" i="11"/>
  <c r="J274" i="11" s="1"/>
  <c r="K274" i="11"/>
  <c r="L274" i="11" s="1"/>
  <c r="I263" i="11"/>
  <c r="J263" i="11" s="1"/>
  <c r="K263" i="11"/>
  <c r="L263" i="11" s="1"/>
  <c r="I238" i="11"/>
  <c r="J238" i="11" s="1"/>
  <c r="K238" i="11"/>
  <c r="L238" i="11" s="1"/>
  <c r="I236" i="11"/>
  <c r="J236" i="11" s="1"/>
  <c r="K236" i="11"/>
  <c r="L236" i="11" s="1"/>
  <c r="I254" i="11"/>
  <c r="J254" i="11" s="1"/>
  <c r="K254" i="11"/>
  <c r="L254" i="11" s="1"/>
  <c r="I304" i="11"/>
  <c r="J304" i="11" s="1"/>
  <c r="K304" i="11"/>
  <c r="L304" i="11" s="1"/>
  <c r="I272" i="11"/>
  <c r="J272" i="11" s="1"/>
  <c r="K272" i="11"/>
  <c r="L272" i="11" s="1"/>
  <c r="I237" i="11"/>
  <c r="J237" i="11" s="1"/>
  <c r="K237" i="11"/>
  <c r="L237" i="11" s="1"/>
  <c r="I228" i="11"/>
  <c r="J228" i="11" s="1"/>
  <c r="K228" i="11"/>
  <c r="L228" i="11" s="1"/>
  <c r="I210" i="11"/>
  <c r="J210" i="11" s="1"/>
  <c r="K210" i="11"/>
  <c r="L210" i="11" s="1"/>
  <c r="I288" i="11"/>
  <c r="J288" i="11" s="1"/>
  <c r="K288" i="11"/>
  <c r="L288" i="11" s="1"/>
  <c r="I275" i="11"/>
  <c r="J275" i="11" s="1"/>
  <c r="K275" i="11"/>
  <c r="L275" i="11" s="1"/>
  <c r="L255" i="11"/>
  <c r="I287" i="11"/>
  <c r="J287" i="11" s="1"/>
  <c r="K287" i="11"/>
  <c r="L287" i="11" s="1"/>
  <c r="I282" i="11"/>
  <c r="J282" i="11" s="1"/>
  <c r="K282" i="11"/>
  <c r="L282" i="11" s="1"/>
  <c r="I314" i="11"/>
  <c r="J314" i="11" s="1"/>
  <c r="K314" i="11"/>
  <c r="L314" i="11" s="1"/>
  <c r="I281" i="11"/>
  <c r="J281" i="11" s="1"/>
  <c r="K281" i="11"/>
  <c r="L281" i="11" s="1"/>
  <c r="I235" i="11"/>
  <c r="K235" i="11"/>
  <c r="L235" i="11" s="1"/>
  <c r="I229" i="11"/>
  <c r="J229" i="11" s="1"/>
  <c r="K229" i="11"/>
  <c r="L229" i="11" s="1"/>
  <c r="I247" i="11"/>
  <c r="J247" i="11" s="1"/>
  <c r="K247" i="11"/>
  <c r="L247" i="11" s="1"/>
  <c r="I232" i="11"/>
  <c r="J232" i="11" s="1"/>
  <c r="K232" i="11"/>
  <c r="L232" i="11" s="1"/>
  <c r="I230" i="11"/>
  <c r="J230" i="11" s="1"/>
  <c r="K230" i="11"/>
  <c r="L230" i="11" s="1"/>
  <c r="I297" i="11"/>
  <c r="J297" i="11" s="1"/>
  <c r="K297" i="11"/>
  <c r="L297" i="11" s="1"/>
  <c r="I208" i="11"/>
  <c r="J208" i="11" s="1"/>
  <c r="K208" i="11"/>
  <c r="L208" i="11" s="1"/>
  <c r="I295" i="11"/>
  <c r="J295" i="11" s="1"/>
  <c r="K295" i="11"/>
  <c r="L295" i="11" s="1"/>
  <c r="I209" i="11"/>
  <c r="J209" i="11" s="1"/>
  <c r="K209" i="11"/>
  <c r="L209" i="11" s="1"/>
  <c r="I296" i="11"/>
  <c r="J296" i="11" s="1"/>
  <c r="K296" i="11"/>
  <c r="L296" i="11" s="1"/>
  <c r="I264" i="11"/>
  <c r="J264" i="11" s="1"/>
  <c r="K264" i="11"/>
  <c r="L264" i="11" s="1"/>
  <c r="I215" i="11"/>
  <c r="J215" i="11" s="1"/>
  <c r="K215" i="11"/>
  <c r="L215" i="11" s="1"/>
  <c r="I309" i="11"/>
  <c r="J309" i="11" s="1"/>
  <c r="K309" i="11"/>
  <c r="L309" i="11" s="1"/>
  <c r="I299" i="11"/>
  <c r="J299" i="11" s="1"/>
  <c r="K299" i="11"/>
  <c r="L299" i="11" s="1"/>
  <c r="I227" i="11"/>
  <c r="J227" i="11" s="1"/>
  <c r="K227" i="11"/>
  <c r="L227" i="11" s="1"/>
  <c r="I269" i="11"/>
  <c r="J269" i="11" s="1"/>
  <c r="K269" i="11"/>
  <c r="L269" i="11" s="1"/>
  <c r="L294" i="11"/>
  <c r="I315" i="11"/>
  <c r="J315" i="11" s="1"/>
  <c r="K315" i="11"/>
  <c r="L315" i="11" s="1"/>
  <c r="I289" i="11"/>
  <c r="J289" i="11" s="1"/>
  <c r="K289" i="11"/>
  <c r="L289" i="11" s="1"/>
  <c r="I260" i="11"/>
  <c r="K260" i="11"/>
  <c r="L260" i="11" s="1"/>
  <c r="I251" i="11"/>
  <c r="J251" i="11" s="1"/>
  <c r="K251" i="11"/>
  <c r="L251" i="11" s="1"/>
  <c r="I265" i="11"/>
  <c r="J265" i="11" s="1"/>
  <c r="K265" i="11"/>
  <c r="L265" i="11" s="1"/>
  <c r="I224" i="11"/>
  <c r="J224" i="11" s="1"/>
  <c r="K224" i="11"/>
  <c r="L224" i="11" s="1"/>
  <c r="I222" i="11"/>
  <c r="J222" i="11" s="1"/>
  <c r="K222" i="11"/>
  <c r="L222" i="11" s="1"/>
  <c r="I292" i="11"/>
  <c r="J292" i="11" s="1"/>
  <c r="K292" i="11"/>
  <c r="L292" i="11" s="1"/>
  <c r="I307" i="11"/>
  <c r="J307" i="11" s="1"/>
  <c r="K307" i="11"/>
  <c r="L307" i="11" s="1"/>
  <c r="I267" i="11"/>
  <c r="J267" i="11" s="1"/>
  <c r="K267" i="11"/>
  <c r="L267" i="11" s="1"/>
  <c r="I283" i="11"/>
  <c r="J283" i="11" s="1"/>
  <c r="K283" i="11"/>
  <c r="L283" i="11" s="1"/>
  <c r="I234" i="11"/>
  <c r="J234" i="11" s="1"/>
  <c r="K234" i="11"/>
  <c r="L234" i="11" s="1"/>
  <c r="I226" i="11"/>
  <c r="J226" i="11" s="1"/>
  <c r="K226" i="11"/>
  <c r="L226" i="11" s="1"/>
  <c r="L270" i="11"/>
  <c r="I266" i="11"/>
  <c r="J266" i="11" s="1"/>
  <c r="K266" i="11"/>
  <c r="L266" i="11" s="1"/>
  <c r="I303" i="11"/>
  <c r="J303" i="11" s="1"/>
  <c r="K303" i="11"/>
  <c r="L303" i="11" s="1"/>
  <c r="I273" i="11"/>
  <c r="J273" i="11" s="1"/>
  <c r="K273" i="11"/>
  <c r="L273" i="11" s="1"/>
  <c r="I311" i="11"/>
  <c r="J311" i="11" s="1"/>
  <c r="K311" i="11"/>
  <c r="L311" i="11" s="1"/>
  <c r="I290" i="11"/>
  <c r="J290" i="11" s="1"/>
  <c r="K290" i="11"/>
  <c r="L290" i="11" s="1"/>
  <c r="I271" i="11"/>
  <c r="J271" i="11" s="1"/>
  <c r="K271" i="11"/>
  <c r="L271" i="11" s="1"/>
  <c r="I252" i="11"/>
  <c r="J252" i="11" s="1"/>
  <c r="K252" i="11"/>
  <c r="L252" i="11" s="1"/>
  <c r="I221" i="11"/>
  <c r="J221" i="11" s="1"/>
  <c r="K221" i="11"/>
  <c r="L221" i="11" s="1"/>
  <c r="I306" i="11"/>
  <c r="J306" i="11" s="1"/>
  <c r="K306" i="11"/>
  <c r="L306" i="11" s="1"/>
  <c r="I216" i="11"/>
  <c r="J216" i="11" s="1"/>
  <c r="K216" i="11"/>
  <c r="L216" i="11" s="1"/>
  <c r="I214" i="11"/>
  <c r="J214" i="11" s="1"/>
  <c r="K214" i="11"/>
  <c r="L214" i="11" s="1"/>
  <c r="I213" i="11"/>
  <c r="J213" i="11" s="1"/>
  <c r="K213" i="11"/>
  <c r="L213" i="11" s="1"/>
  <c r="I312" i="11"/>
  <c r="J312" i="11" s="1"/>
  <c r="K312" i="11"/>
  <c r="L312" i="11" s="1"/>
  <c r="I280" i="11"/>
  <c r="J280" i="11" s="1"/>
  <c r="K280" i="11"/>
  <c r="L280" i="11" s="1"/>
  <c r="I301" i="11"/>
  <c r="K301" i="11"/>
  <c r="L301" i="11" s="1"/>
  <c r="I225" i="11"/>
  <c r="J225" i="11" s="1"/>
  <c r="K225" i="11"/>
  <c r="L225" i="11" s="1"/>
  <c r="I316" i="11"/>
  <c r="J316" i="11" s="1"/>
  <c r="K316" i="11"/>
  <c r="L316" i="11" s="1"/>
  <c r="I277" i="11"/>
  <c r="J277" i="11" s="1"/>
  <c r="K277" i="11"/>
  <c r="L277" i="11" s="1"/>
  <c r="L278" i="11"/>
  <c r="L310" i="11"/>
  <c r="L243" i="11"/>
  <c r="J301" i="11"/>
  <c r="J317" i="11"/>
  <c r="J235" i="11"/>
  <c r="J260" i="11"/>
  <c r="D29" i="3"/>
  <c r="D27" i="3"/>
  <c r="F27" i="3" s="1"/>
  <c r="D7" i="3"/>
  <c r="F7" i="3" s="1"/>
  <c r="D13" i="3"/>
  <c r="F13" i="3" s="1"/>
  <c r="D15" i="3"/>
  <c r="F15" i="3" s="1"/>
  <c r="D10" i="3"/>
  <c r="F10" i="3" s="1"/>
  <c r="D104" i="3"/>
  <c r="F104" i="3" s="1"/>
  <c r="D96" i="3"/>
  <c r="F96" i="3" s="1"/>
  <c r="D86" i="3"/>
  <c r="F86" i="3" s="1"/>
  <c r="D83" i="3"/>
  <c r="D46" i="3"/>
  <c r="F46" i="3" s="1"/>
  <c r="D26" i="3"/>
  <c r="F26" i="3" s="1"/>
  <c r="D24" i="3"/>
  <c r="F24" i="3" s="1"/>
  <c r="D19" i="3"/>
  <c r="F19" i="3" s="1"/>
  <c r="D23" i="3"/>
  <c r="F23" i="3" s="1"/>
  <c r="D4" i="3"/>
  <c r="G4" i="3" s="1"/>
  <c r="D82" i="3"/>
  <c r="D59" i="3"/>
  <c r="F59" i="3" s="1"/>
  <c r="D25" i="3"/>
  <c r="F25" i="3" s="1"/>
  <c r="D16" i="3"/>
  <c r="F16" i="3" s="1"/>
  <c r="D9" i="3"/>
  <c r="G9" i="3" s="1"/>
  <c r="D5" i="3"/>
  <c r="F5" i="3" s="1"/>
  <c r="D3" i="3"/>
  <c r="F3" i="3" s="1"/>
  <c r="D76" i="3"/>
  <c r="G76" i="3" s="1"/>
  <c r="D68" i="3"/>
  <c r="F68" i="3" s="1"/>
  <c r="D38" i="3"/>
  <c r="D34" i="3"/>
  <c r="F34" i="3" s="1"/>
  <c r="D31" i="3"/>
  <c r="F31" i="3" s="1"/>
  <c r="D28" i="3"/>
  <c r="F28" i="3" s="1"/>
  <c r="D21" i="3"/>
  <c r="F21" i="3" s="1"/>
  <c r="D20" i="3"/>
  <c r="F20" i="3" s="1"/>
  <c r="D11" i="3"/>
  <c r="G11" i="3" s="1"/>
  <c r="D8" i="3"/>
  <c r="D103" i="3"/>
  <c r="F103" i="3" s="1"/>
  <c r="D89" i="3"/>
  <c r="F89" i="3" s="1"/>
  <c r="D87" i="3"/>
  <c r="F87" i="3" s="1"/>
  <c r="D49" i="3"/>
  <c r="F49" i="3" s="1"/>
  <c r="D42" i="3"/>
  <c r="F42" i="3" s="1"/>
  <c r="D37" i="3"/>
  <c r="G37" i="3" s="1"/>
  <c r="D36" i="3"/>
  <c r="G36" i="3" s="1"/>
  <c r="D35" i="3"/>
  <c r="F35" i="3" s="1"/>
  <c r="D33" i="3"/>
  <c r="D22" i="3"/>
  <c r="G22" i="3" s="1"/>
  <c r="D99" i="3"/>
  <c r="G99" i="3" s="1"/>
  <c r="D98" i="3"/>
  <c r="F98" i="3" s="1"/>
  <c r="D97" i="3"/>
  <c r="F97" i="3" s="1"/>
  <c r="D92" i="3"/>
  <c r="F92" i="3" s="1"/>
  <c r="D91" i="3"/>
  <c r="G91" i="3" s="1"/>
  <c r="D85" i="3"/>
  <c r="D81" i="3"/>
  <c r="F81" i="3" s="1"/>
  <c r="D75" i="3"/>
  <c r="F75" i="3" s="1"/>
  <c r="D74" i="3"/>
  <c r="G74" i="3" s="1"/>
  <c r="D71" i="3"/>
  <c r="F71" i="3" s="1"/>
  <c r="D70" i="3"/>
  <c r="F70" i="3" s="1"/>
  <c r="D69" i="3"/>
  <c r="G69" i="3" s="1"/>
  <c r="D66" i="3"/>
  <c r="G66" i="3" s="1"/>
  <c r="D65" i="3"/>
  <c r="F65" i="3" s="1"/>
  <c r="D41" i="3"/>
  <c r="D18" i="3"/>
  <c r="F18" i="3" s="1"/>
  <c r="D17" i="3"/>
  <c r="G17" i="3" s="1"/>
  <c r="D105" i="3"/>
  <c r="F105" i="3" s="1"/>
  <c r="D101" i="3"/>
  <c r="F101" i="3" s="1"/>
  <c r="D100" i="3"/>
  <c r="F100" i="3" s="1"/>
  <c r="D94" i="3"/>
  <c r="G94" i="3" s="1"/>
  <c r="D93" i="3"/>
  <c r="D90" i="3"/>
  <c r="F90" i="3" s="1"/>
  <c r="D88" i="3"/>
  <c r="F88" i="3" s="1"/>
  <c r="D84" i="3"/>
  <c r="G84" i="3" s="1"/>
  <c r="D79" i="3"/>
  <c r="F79" i="3" s="1"/>
  <c r="D77" i="3"/>
  <c r="F77" i="3" s="1"/>
  <c r="D73" i="3"/>
  <c r="F73" i="3" s="1"/>
  <c r="D72" i="3"/>
  <c r="G72" i="3" s="1"/>
  <c r="D62" i="3"/>
  <c r="F62" i="3" s="1"/>
  <c r="D61" i="3"/>
  <c r="D52" i="3"/>
  <c r="F52" i="3" s="1"/>
  <c r="D51" i="3"/>
  <c r="G51" i="3" s="1"/>
  <c r="D47" i="3"/>
  <c r="G47" i="3" s="1"/>
  <c r="G30" i="3"/>
  <c r="D30" i="3"/>
  <c r="F30" i="3" s="1"/>
  <c r="D12" i="3"/>
  <c r="F12" i="3" s="1"/>
  <c r="D80" i="3"/>
  <c r="G80" i="3" s="1"/>
  <c r="D78" i="3"/>
  <c r="D67" i="3"/>
  <c r="F67" i="3" s="1"/>
  <c r="D60" i="3"/>
  <c r="F60" i="3" s="1"/>
  <c r="D58" i="3"/>
  <c r="F58" i="3" s="1"/>
  <c r="D48" i="3"/>
  <c r="F48" i="3" s="1"/>
  <c r="D45" i="3"/>
  <c r="F45" i="3" s="1"/>
  <c r="D44" i="3"/>
  <c r="F44" i="3" s="1"/>
  <c r="D43" i="3"/>
  <c r="G43" i="3" s="1"/>
  <c r="D32" i="3"/>
  <c r="G32" i="3" s="1"/>
  <c r="D2" i="3"/>
  <c r="D113" i="3"/>
  <c r="F113" i="3" s="1"/>
  <c r="D112" i="3"/>
  <c r="G112" i="3" s="1"/>
  <c r="D111" i="3"/>
  <c r="G111" i="3" s="1"/>
  <c r="D110" i="3"/>
  <c r="F110" i="3" s="1"/>
  <c r="D107" i="3"/>
  <c r="F107" i="3" s="1"/>
  <c r="D106" i="3"/>
  <c r="G106" i="3" s="1"/>
  <c r="D64" i="3"/>
  <c r="D63" i="3"/>
  <c r="F63" i="3" s="1"/>
  <c r="D53" i="3"/>
  <c r="F53" i="3" s="1"/>
  <c r="D50" i="3"/>
  <c r="F50" i="3" s="1"/>
  <c r="D40" i="3"/>
  <c r="F40" i="3" s="1"/>
  <c r="D114" i="3"/>
  <c r="F114" i="3" s="1"/>
  <c r="D109" i="3"/>
  <c r="F109" i="3" s="1"/>
  <c r="D108" i="3"/>
  <c r="G108" i="3" s="1"/>
  <c r="D102" i="3"/>
  <c r="G102" i="3" s="1"/>
  <c r="D95" i="3"/>
  <c r="D57" i="3"/>
  <c r="F57" i="3" s="1"/>
  <c r="D56" i="3"/>
  <c r="G56" i="3" s="1"/>
  <c r="D55" i="3"/>
  <c r="F55" i="3" s="1"/>
  <c r="D54" i="3"/>
  <c r="F54" i="3" s="1"/>
  <c r="D39" i="3"/>
  <c r="G39" i="3" s="1"/>
  <c r="D14" i="3"/>
  <c r="G14" i="3" s="1"/>
  <c r="D6" i="3"/>
  <c r="F22" i="3" l="1"/>
  <c r="H22" i="3" s="1"/>
  <c r="I22" i="3" s="1"/>
  <c r="H30" i="3"/>
  <c r="I30" i="3" s="1"/>
  <c r="F94" i="3"/>
  <c r="H94" i="3" s="1"/>
  <c r="I94" i="3" s="1"/>
  <c r="G42" i="3"/>
  <c r="H42" i="3" s="1"/>
  <c r="I42" i="3" s="1"/>
  <c r="F84" i="3"/>
  <c r="H84" i="3" s="1"/>
  <c r="I84" i="3" s="1"/>
  <c r="G70" i="3"/>
  <c r="H70" i="3" s="1"/>
  <c r="I70" i="3" s="1"/>
  <c r="G5" i="3"/>
  <c r="H5" i="3" s="1"/>
  <c r="I5" i="3" s="1"/>
  <c r="F56" i="3"/>
  <c r="H56" i="3" s="1"/>
  <c r="I56" i="3" s="1"/>
  <c r="F47" i="3"/>
  <c r="H47" i="3" s="1"/>
  <c r="I47" i="3" s="1"/>
  <c r="G34" i="3"/>
  <c r="H34" i="3" s="1"/>
  <c r="I34" i="3" s="1"/>
  <c r="F39" i="3"/>
  <c r="H39" i="3" s="1"/>
  <c r="I39" i="3" s="1"/>
  <c r="G53" i="3"/>
  <c r="H53" i="3" s="1"/>
  <c r="I53" i="3" s="1"/>
  <c r="F51" i="3"/>
  <c r="H51" i="3" s="1"/>
  <c r="I51" i="3" s="1"/>
  <c r="G45" i="3"/>
  <c r="H45" i="3" s="1"/>
  <c r="I45" i="3" s="1"/>
  <c r="G100" i="3"/>
  <c r="H100" i="3" s="1"/>
  <c r="I100" i="3" s="1"/>
  <c r="G107" i="3"/>
  <c r="H107" i="3" s="1"/>
  <c r="I107" i="3" s="1"/>
  <c r="F9" i="3"/>
  <c r="H9" i="3" s="1"/>
  <c r="I9" i="3" s="1"/>
  <c r="G67" i="3"/>
  <c r="H67" i="3" s="1"/>
  <c r="I67" i="3" s="1"/>
  <c r="F11" i="3"/>
  <c r="H11" i="3" s="1"/>
  <c r="I11" i="3" s="1"/>
  <c r="F102" i="3"/>
  <c r="H102" i="3" s="1"/>
  <c r="I102" i="3" s="1"/>
  <c r="F112" i="3"/>
  <c r="H112" i="3" s="1"/>
  <c r="I112" i="3" s="1"/>
  <c r="F69" i="3"/>
  <c r="H69" i="3" s="1"/>
  <c r="I69" i="3" s="1"/>
  <c r="G21" i="3"/>
  <c r="H21" i="3" s="1"/>
  <c r="I21" i="3" s="1"/>
  <c r="G88" i="3"/>
  <c r="H88" i="3" s="1"/>
  <c r="I88" i="3" s="1"/>
  <c r="G71" i="3"/>
  <c r="H71" i="3" s="1"/>
  <c r="I71" i="3" s="1"/>
  <c r="F32" i="3"/>
  <c r="H32" i="3" s="1"/>
  <c r="I32" i="3" s="1"/>
  <c r="F80" i="3"/>
  <c r="H80" i="3" s="1"/>
  <c r="I80" i="3" s="1"/>
  <c r="G77" i="3"/>
  <c r="H77" i="3" s="1"/>
  <c r="I77" i="3" s="1"/>
  <c r="F74" i="3"/>
  <c r="H74" i="3" s="1"/>
  <c r="I74" i="3" s="1"/>
  <c r="G16" i="3"/>
  <c r="H16" i="3" s="1"/>
  <c r="I16" i="3" s="1"/>
  <c r="G12" i="3"/>
  <c r="H12" i="3" s="1"/>
  <c r="I12" i="3" s="1"/>
  <c r="G75" i="3"/>
  <c r="H75" i="3" s="1"/>
  <c r="I75" i="3" s="1"/>
  <c r="F37" i="3"/>
  <c r="H37" i="3" s="1"/>
  <c r="I37" i="3" s="1"/>
  <c r="G57" i="3"/>
  <c r="H57" i="3" s="1"/>
  <c r="I57" i="3" s="1"/>
  <c r="G79" i="3"/>
  <c r="H79" i="3" s="1"/>
  <c r="I79" i="3" s="1"/>
  <c r="G10" i="3"/>
  <c r="H10" i="3" s="1"/>
  <c r="I10" i="3" s="1"/>
  <c r="F91" i="3"/>
  <c r="H91" i="3" s="1"/>
  <c r="I91" i="3" s="1"/>
  <c r="G110" i="3"/>
  <c r="H110" i="3" s="1"/>
  <c r="I110" i="3" s="1"/>
  <c r="G7" i="3"/>
  <c r="H7" i="3" s="1"/>
  <c r="I7" i="3" s="1"/>
  <c r="F111" i="3"/>
  <c r="H111" i="3" s="1"/>
  <c r="I111" i="3" s="1"/>
  <c r="G60" i="3"/>
  <c r="H60" i="3" s="1"/>
  <c r="I60" i="3" s="1"/>
  <c r="G90" i="3"/>
  <c r="H90" i="3" s="1"/>
  <c r="I90" i="3" s="1"/>
  <c r="G3" i="3"/>
  <c r="H3" i="3" s="1"/>
  <c r="I3" i="3" s="1"/>
  <c r="G27" i="3"/>
  <c r="H27" i="3" s="1"/>
  <c r="I27" i="3" s="1"/>
  <c r="G26" i="3"/>
  <c r="H26" i="3" s="1"/>
  <c r="I26" i="3" s="1"/>
  <c r="G62" i="3"/>
  <c r="H62" i="3" s="1"/>
  <c r="I62" i="3" s="1"/>
  <c r="G105" i="3"/>
  <c r="H105" i="3" s="1"/>
  <c r="I105" i="3" s="1"/>
  <c r="G87" i="3"/>
  <c r="H87" i="3" s="1"/>
  <c r="I87" i="3" s="1"/>
  <c r="G59" i="3"/>
  <c r="H59" i="3" s="1"/>
  <c r="I59" i="3" s="1"/>
  <c r="G54" i="3"/>
  <c r="H54" i="3" s="1"/>
  <c r="I54" i="3" s="1"/>
  <c r="G63" i="3"/>
  <c r="H63" i="3" s="1"/>
  <c r="I63" i="3" s="1"/>
  <c r="G48" i="3"/>
  <c r="H48" i="3" s="1"/>
  <c r="I48" i="3" s="1"/>
  <c r="G35" i="3"/>
  <c r="H35" i="3" s="1"/>
  <c r="I35" i="3" s="1"/>
  <c r="G28" i="3"/>
  <c r="H28" i="3" s="1"/>
  <c r="I28" i="3" s="1"/>
  <c r="G46" i="3"/>
  <c r="H46" i="3" s="1"/>
  <c r="I46" i="3" s="1"/>
  <c r="G15" i="3"/>
  <c r="H15" i="3" s="1"/>
  <c r="I15" i="3" s="1"/>
  <c r="G109" i="3"/>
  <c r="H109" i="3" s="1"/>
  <c r="I109" i="3" s="1"/>
  <c r="G113" i="3"/>
  <c r="H113" i="3" s="1"/>
  <c r="I113" i="3" s="1"/>
  <c r="F17" i="3"/>
  <c r="H17" i="3" s="1"/>
  <c r="I17" i="3" s="1"/>
  <c r="G92" i="3"/>
  <c r="H92" i="3" s="1"/>
  <c r="I92" i="3" s="1"/>
  <c r="G89" i="3"/>
  <c r="H89" i="3" s="1"/>
  <c r="I89" i="3" s="1"/>
  <c r="F4" i="3"/>
  <c r="H4" i="3" s="1"/>
  <c r="I4" i="3" s="1"/>
  <c r="G55" i="3"/>
  <c r="G58" i="3"/>
  <c r="H58" i="3" s="1"/>
  <c r="I58" i="3" s="1"/>
  <c r="G73" i="3"/>
  <c r="H73" i="3" s="1"/>
  <c r="I73" i="3" s="1"/>
  <c r="G18" i="3"/>
  <c r="H18" i="3" s="1"/>
  <c r="I18" i="3" s="1"/>
  <c r="G31" i="3"/>
  <c r="H31" i="3" s="1"/>
  <c r="I31" i="3" s="1"/>
  <c r="G13" i="3"/>
  <c r="H13" i="3" s="1"/>
  <c r="I13" i="3" s="1"/>
  <c r="G114" i="3"/>
  <c r="H114" i="3" s="1"/>
  <c r="I114" i="3" s="1"/>
  <c r="F106" i="3"/>
  <c r="H106" i="3" s="1"/>
  <c r="I106" i="3" s="1"/>
  <c r="G97" i="3"/>
  <c r="H97" i="3" s="1"/>
  <c r="I97" i="3" s="1"/>
  <c r="G103" i="3"/>
  <c r="H103" i="3" s="1"/>
  <c r="I103" i="3" s="1"/>
  <c r="G23" i="3"/>
  <c r="H23" i="3" s="1"/>
  <c r="I23" i="3" s="1"/>
  <c r="G86" i="3"/>
  <c r="H86" i="3" s="1"/>
  <c r="I86" i="3" s="1"/>
  <c r="G40" i="3"/>
  <c r="H40" i="3" s="1"/>
  <c r="I40" i="3" s="1"/>
  <c r="G65" i="3"/>
  <c r="H65" i="3" s="1"/>
  <c r="I65" i="3" s="1"/>
  <c r="G98" i="3"/>
  <c r="H98" i="3" s="1"/>
  <c r="I98" i="3" s="1"/>
  <c r="G19" i="3"/>
  <c r="H19" i="3" s="1"/>
  <c r="I19" i="3" s="1"/>
  <c r="G96" i="3"/>
  <c r="H96" i="3" s="1"/>
  <c r="I96" i="3" s="1"/>
  <c r="G50" i="3"/>
  <c r="H50" i="3" s="1"/>
  <c r="I50" i="3" s="1"/>
  <c r="G44" i="3"/>
  <c r="H44" i="3" s="1"/>
  <c r="I44" i="3" s="1"/>
  <c r="G52" i="3"/>
  <c r="H52" i="3" s="1"/>
  <c r="I52" i="3" s="1"/>
  <c r="F99" i="3"/>
  <c r="H99" i="3" s="1"/>
  <c r="I99" i="3" s="1"/>
  <c r="G20" i="3"/>
  <c r="H20" i="3" s="1"/>
  <c r="I20" i="3" s="1"/>
  <c r="G68" i="3"/>
  <c r="H68" i="3" s="1"/>
  <c r="I68" i="3" s="1"/>
  <c r="G24" i="3"/>
  <c r="H24" i="3" s="1"/>
  <c r="I24" i="3" s="1"/>
  <c r="G104" i="3"/>
  <c r="H104" i="3" s="1"/>
  <c r="I104" i="3" s="1"/>
  <c r="F14" i="3"/>
  <c r="H14" i="3" s="1"/>
  <c r="I14" i="3" s="1"/>
  <c r="G101" i="3"/>
  <c r="H101" i="3" s="1"/>
  <c r="I101" i="3" s="1"/>
  <c r="G81" i="3"/>
  <c r="H81" i="3" s="1"/>
  <c r="I81" i="3" s="1"/>
  <c r="G49" i="3"/>
  <c r="H49" i="3" s="1"/>
  <c r="I49" i="3" s="1"/>
  <c r="G25" i="3"/>
  <c r="H25" i="3" s="1"/>
  <c r="I25" i="3" s="1"/>
  <c r="G6" i="3"/>
  <c r="F108" i="3"/>
  <c r="H108" i="3" s="1"/>
  <c r="I108" i="3" s="1"/>
  <c r="G64" i="3"/>
  <c r="F43" i="3"/>
  <c r="H43" i="3" s="1"/>
  <c r="I43" i="3" s="1"/>
  <c r="G78" i="3"/>
  <c r="F72" i="3"/>
  <c r="H72" i="3" s="1"/>
  <c r="I72" i="3" s="1"/>
  <c r="G93" i="3"/>
  <c r="F66" i="3"/>
  <c r="H66" i="3" s="1"/>
  <c r="I66" i="3" s="1"/>
  <c r="G85" i="3"/>
  <c r="F36" i="3"/>
  <c r="H36" i="3" s="1"/>
  <c r="I36" i="3" s="1"/>
  <c r="G8" i="3"/>
  <c r="F76" i="3"/>
  <c r="H76" i="3" s="1"/>
  <c r="I76" i="3" s="1"/>
  <c r="G82" i="3"/>
  <c r="G29" i="3"/>
  <c r="F6" i="3"/>
  <c r="G95" i="3"/>
  <c r="F64" i="3"/>
  <c r="G2" i="3"/>
  <c r="F78" i="3"/>
  <c r="G61" i="3"/>
  <c r="F93" i="3"/>
  <c r="H93" i="3" s="1"/>
  <c r="I93" i="3" s="1"/>
  <c r="G41" i="3"/>
  <c r="F85" i="3"/>
  <c r="G33" i="3"/>
  <c r="F8" i="3"/>
  <c r="G38" i="3"/>
  <c r="F82" i="3"/>
  <c r="G83" i="3"/>
  <c r="F29" i="3"/>
  <c r="F95" i="3"/>
  <c r="H95" i="3" s="1"/>
  <c r="I95" i="3" s="1"/>
  <c r="F2" i="3"/>
  <c r="F61" i="3"/>
  <c r="F41" i="3"/>
  <c r="F33" i="3"/>
  <c r="H33" i="3" s="1"/>
  <c r="I33" i="3" s="1"/>
  <c r="F38" i="3"/>
  <c r="F83" i="3"/>
  <c r="H55" i="3" l="1"/>
  <c r="I55" i="3" s="1"/>
  <c r="H38" i="3"/>
  <c r="I38" i="3" s="1"/>
  <c r="H82" i="3"/>
  <c r="I82" i="3" s="1"/>
  <c r="H78" i="3"/>
  <c r="I78" i="3" s="1"/>
  <c r="H6" i="3"/>
  <c r="I6" i="3" s="1"/>
  <c r="H29" i="3"/>
  <c r="I29" i="3" s="1"/>
  <c r="H8" i="3"/>
  <c r="I8" i="3" s="1"/>
  <c r="H85" i="3"/>
  <c r="I85" i="3" s="1"/>
  <c r="H83" i="3"/>
  <c r="I83" i="3" s="1"/>
  <c r="H41" i="3"/>
  <c r="I41" i="3" s="1"/>
  <c r="H64" i="3"/>
  <c r="I64" i="3" s="1"/>
  <c r="H61" i="3"/>
  <c r="I61" i="3" s="1"/>
  <c r="H2" i="3"/>
  <c r="I2" i="3" s="1"/>
</calcChain>
</file>

<file path=xl/sharedStrings.xml><?xml version="1.0" encoding="utf-8"?>
<sst xmlns="http://schemas.openxmlformats.org/spreadsheetml/2006/main" count="24" uniqueCount="18">
  <si>
    <t>Sample No.</t>
  </si>
  <si>
    <t>Depth, (m)</t>
  </si>
  <si>
    <t>Fr.</t>
  </si>
  <si>
    <t>Porosity (fraction)</t>
  </si>
  <si>
    <t>Porosity (%)</t>
  </si>
  <si>
    <t>Permability (mD)</t>
  </si>
  <si>
    <t>RQI (μm)</t>
  </si>
  <si>
    <t>Log R35</t>
  </si>
  <si>
    <t>R35</t>
  </si>
  <si>
    <t>Dp</t>
  </si>
  <si>
    <t>RQI/Dp</t>
  </si>
  <si>
    <t>PHIz</t>
  </si>
  <si>
    <t>FZI</t>
  </si>
  <si>
    <t>Sp</t>
  </si>
  <si>
    <t>Ind.</t>
  </si>
  <si>
    <t>SV</t>
  </si>
  <si>
    <t>Porosity</t>
  </si>
  <si>
    <t>RQI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</si>
</sst>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0"/>
      <name val="Arial"/>
      <family val="2"/>
      <charset val="178"/>
    </font>
    <font>
      <b/>
      <sz val="11"/>
      <name val="Arial"/>
      <family val="2"/>
      <charset val="178"/>
    </font>
    <font>
      <b/>
      <sz val="10"/>
      <color indexed="10"/>
      <name val="Arial"/>
      <family val="2"/>
      <charset val="178"/>
    </font>
    <font>
      <b/>
      <sz val="10"/>
      <color rgb="FFFF0000"/>
      <name val="Arial"/>
      <family val="2"/>
      <charset val="178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Fill="0"/>
  </cellStyleXfs>
  <cellXfs count="29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2" fontId="4" fillId="3" borderId="6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" fontId="1" fillId="4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2" fontId="1" fillId="5" borderId="6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3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1" fillId="4" borderId="8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/>
    </xf>
  </cellXfs>
  <cellStyles count="2">
    <cellStyle name="Normal" xfId="0" builtinId="0"/>
    <cellStyle name="Style 1" xfId="1" xr:uid="{4268B127-3D63-420C-853D-AF56B25E5B9B}"/>
  </cellStyles>
  <dxfs count="0"/>
  <tableStyles count="0" defaultTableStyle="TableStyleMedium2" defaultPivotStyle="PivotStyleLight16"/>
  <colors>
    <mruColors>
      <color rgb="FFF1F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60657284094628E-2"/>
          <c:y val="3.1040560925377558E-2"/>
          <c:w val="0.71544509611195717"/>
          <c:h val="0.89501224624563636"/>
        </c:manualLayout>
      </c:layout>
      <c:scatterChart>
        <c:scatterStyle val="lineMarker"/>
        <c:varyColors val="0"/>
        <c:ser>
          <c:idx val="0"/>
          <c:order val="0"/>
          <c:tx>
            <c:v>HFU=0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9201206845029145"/>
                  <c:y val="7.52332541506473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'Amafule Approach Clustering'!$G$2:$G$17</c:f>
              <c:numCache>
                <c:formatCode>General</c:formatCode>
                <c:ptCount val="16"/>
                <c:pt idx="0">
                  <c:v>0.23854494618512043</c:v>
                </c:pt>
                <c:pt idx="1">
                  <c:v>0.26356594054414523</c:v>
                </c:pt>
                <c:pt idx="2">
                  <c:v>0.366917766515375</c:v>
                </c:pt>
                <c:pt idx="3">
                  <c:v>0.35912589233765713</c:v>
                </c:pt>
                <c:pt idx="4">
                  <c:v>0.1104577576090866</c:v>
                </c:pt>
                <c:pt idx="5">
                  <c:v>0.36136481285937838</c:v>
                </c:pt>
                <c:pt idx="6">
                  <c:v>0.37364520363091752</c:v>
                </c:pt>
                <c:pt idx="7">
                  <c:v>0.29270553599927918</c:v>
                </c:pt>
                <c:pt idx="8">
                  <c:v>0.30617516527384314</c:v>
                </c:pt>
                <c:pt idx="9">
                  <c:v>0.34594655329573759</c:v>
                </c:pt>
                <c:pt idx="10">
                  <c:v>0.33645449420775109</c:v>
                </c:pt>
                <c:pt idx="11">
                  <c:v>0.35759618875804627</c:v>
                </c:pt>
                <c:pt idx="12">
                  <c:v>8.854952884165887E-2</c:v>
                </c:pt>
                <c:pt idx="13">
                  <c:v>0.33360190888114255</c:v>
                </c:pt>
                <c:pt idx="14">
                  <c:v>0.2942785493307466</c:v>
                </c:pt>
                <c:pt idx="15">
                  <c:v>0.2807126735639765</c:v>
                </c:pt>
              </c:numCache>
            </c:numRef>
          </c:xVal>
          <c:yVal>
            <c:numRef>
              <c:f>'Amafule Approach Clustering'!$F$2:$F$17</c:f>
              <c:numCache>
                <c:formatCode>General</c:formatCode>
                <c:ptCount val="16"/>
                <c:pt idx="0">
                  <c:v>0.2747209794243331</c:v>
                </c:pt>
                <c:pt idx="1">
                  <c:v>1.1897212758006297</c:v>
                </c:pt>
                <c:pt idx="2">
                  <c:v>1.3005568441685411</c:v>
                </c:pt>
                <c:pt idx="3">
                  <c:v>1.1615403290361765</c:v>
                </c:pt>
                <c:pt idx="4">
                  <c:v>2.2361815415723081E-2</c:v>
                </c:pt>
                <c:pt idx="5">
                  <c:v>2.312226309629462</c:v>
                </c:pt>
                <c:pt idx="6">
                  <c:v>1.0088126896174796</c:v>
                </c:pt>
                <c:pt idx="7">
                  <c:v>1.1598283095278901</c:v>
                </c:pt>
                <c:pt idx="8">
                  <c:v>1.5572438626337806</c:v>
                </c:pt>
                <c:pt idx="9">
                  <c:v>0.8756608422714004</c:v>
                </c:pt>
                <c:pt idx="10">
                  <c:v>0.50008504637705586</c:v>
                </c:pt>
                <c:pt idx="11">
                  <c:v>2.0473445650749555</c:v>
                </c:pt>
                <c:pt idx="12">
                  <c:v>2.9638961695224782E-2</c:v>
                </c:pt>
                <c:pt idx="13">
                  <c:v>1.6585401968555429</c:v>
                </c:pt>
                <c:pt idx="14">
                  <c:v>1.19346484316571</c:v>
                </c:pt>
                <c:pt idx="15">
                  <c:v>0.56443136767020197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7FB-4FEF-BACB-C564395CC0CD}"/>
            </c:ext>
          </c:extLst>
        </c:ser>
        <c:ser>
          <c:idx val="1"/>
          <c:order val="1"/>
          <c:tx>
            <c:v>HFU=1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7.188605539533896E-2"/>
                  <c:y val="8.60741200600902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'Amafule Approach Clustering'!$G$18:$G$46</c:f>
              <c:numCache>
                <c:formatCode>General</c:formatCode>
                <c:ptCount val="29"/>
                <c:pt idx="0">
                  <c:v>0.27803274596666877</c:v>
                </c:pt>
                <c:pt idx="1">
                  <c:v>0.33516406165187146</c:v>
                </c:pt>
                <c:pt idx="2">
                  <c:v>0.31521789932456434</c:v>
                </c:pt>
                <c:pt idx="3">
                  <c:v>0.32179473587512147</c:v>
                </c:pt>
                <c:pt idx="4">
                  <c:v>0.28801061288905017</c:v>
                </c:pt>
                <c:pt idx="5">
                  <c:v>0.33525039860637335</c:v>
                </c:pt>
                <c:pt idx="6">
                  <c:v>0.32635742543033525</c:v>
                </c:pt>
                <c:pt idx="7">
                  <c:v>0.332077697400192</c:v>
                </c:pt>
                <c:pt idx="8">
                  <c:v>0.35257517807094763</c:v>
                </c:pt>
                <c:pt idx="9">
                  <c:v>0.10824420068137351</c:v>
                </c:pt>
                <c:pt idx="10">
                  <c:v>0.32953418278840102</c:v>
                </c:pt>
                <c:pt idx="11">
                  <c:v>0.19630747786097502</c:v>
                </c:pt>
                <c:pt idx="12">
                  <c:v>0.27924046385876156</c:v>
                </c:pt>
                <c:pt idx="13">
                  <c:v>0.33800709867052375</c:v>
                </c:pt>
                <c:pt idx="14">
                  <c:v>0.26492092824169811</c:v>
                </c:pt>
                <c:pt idx="15">
                  <c:v>0.30543422879457388</c:v>
                </c:pt>
                <c:pt idx="16">
                  <c:v>0.34310103593501662</c:v>
                </c:pt>
                <c:pt idx="17">
                  <c:v>0.34204101173797358</c:v>
                </c:pt>
                <c:pt idx="18">
                  <c:v>0.35587847794400601</c:v>
                </c:pt>
                <c:pt idx="19">
                  <c:v>0.33750520846993054</c:v>
                </c:pt>
                <c:pt idx="20">
                  <c:v>0.34894090402343048</c:v>
                </c:pt>
                <c:pt idx="21">
                  <c:v>5.3039981228507609E-2</c:v>
                </c:pt>
                <c:pt idx="22">
                  <c:v>0.22931321381853001</c:v>
                </c:pt>
                <c:pt idx="23">
                  <c:v>0.3033778279458258</c:v>
                </c:pt>
                <c:pt idx="24">
                  <c:v>0.31382591495173839</c:v>
                </c:pt>
                <c:pt idx="25">
                  <c:v>0.28756515747889233</c:v>
                </c:pt>
                <c:pt idx="26">
                  <c:v>0.26017604302831532</c:v>
                </c:pt>
                <c:pt idx="27">
                  <c:v>0.2717814895821512</c:v>
                </c:pt>
                <c:pt idx="28">
                  <c:v>0.38979555174526537</c:v>
                </c:pt>
              </c:numCache>
            </c:numRef>
          </c:xVal>
          <c:yVal>
            <c:numRef>
              <c:f>'Amafule Approach Clustering'!$F$18:$F$46</c:f>
              <c:numCache>
                <c:formatCode>General</c:formatCode>
                <c:ptCount val="29"/>
                <c:pt idx="0">
                  <c:v>0.63381205845211419</c:v>
                </c:pt>
                <c:pt idx="1">
                  <c:v>1.3725826166635053</c:v>
                </c:pt>
                <c:pt idx="2">
                  <c:v>0.98846352990854647</c:v>
                </c:pt>
                <c:pt idx="3">
                  <c:v>0.90452785579903094</c:v>
                </c:pt>
                <c:pt idx="4">
                  <c:v>0.72361091924925425</c:v>
                </c:pt>
                <c:pt idx="5">
                  <c:v>1.1978411715544446</c:v>
                </c:pt>
                <c:pt idx="6">
                  <c:v>1.434564329769501</c:v>
                </c:pt>
                <c:pt idx="7">
                  <c:v>1.0613140807075501</c:v>
                </c:pt>
                <c:pt idx="8">
                  <c:v>1.4345932169664435</c:v>
                </c:pt>
                <c:pt idx="9">
                  <c:v>0</c:v>
                </c:pt>
                <c:pt idx="10">
                  <c:v>0.93798364919579147</c:v>
                </c:pt>
                <c:pt idx="11">
                  <c:v>0</c:v>
                </c:pt>
                <c:pt idx="12">
                  <c:v>0.49904589794377663</c:v>
                </c:pt>
                <c:pt idx="13">
                  <c:v>0.96097783468054343</c:v>
                </c:pt>
                <c:pt idx="14">
                  <c:v>0.32884305404083447</c:v>
                </c:pt>
                <c:pt idx="15">
                  <c:v>0.74981732144474544</c:v>
                </c:pt>
                <c:pt idx="16">
                  <c:v>0.98590277443094732</c:v>
                </c:pt>
                <c:pt idx="17">
                  <c:v>0.76391585016000341</c:v>
                </c:pt>
                <c:pt idx="18">
                  <c:v>0.84004123708914569</c:v>
                </c:pt>
                <c:pt idx="19">
                  <c:v>0.78057496944036209</c:v>
                </c:pt>
                <c:pt idx="20">
                  <c:v>0.91472314314588288</c:v>
                </c:pt>
                <c:pt idx="21">
                  <c:v>1.1508756706041574E-2</c:v>
                </c:pt>
                <c:pt idx="22">
                  <c:v>0.21922259492420418</c:v>
                </c:pt>
                <c:pt idx="23">
                  <c:v>0.63721439463506413</c:v>
                </c:pt>
                <c:pt idx="24">
                  <c:v>0.7471229545867224</c:v>
                </c:pt>
                <c:pt idx="25">
                  <c:v>0.38597075977468065</c:v>
                </c:pt>
                <c:pt idx="26">
                  <c:v>0.39890582401924934</c:v>
                </c:pt>
                <c:pt idx="27">
                  <c:v>0.32388674411146856</c:v>
                </c:pt>
                <c:pt idx="28">
                  <c:v>1.3603460553504343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7FB-4FEF-BACB-C564395CC0CD}"/>
            </c:ext>
          </c:extLst>
        </c:ser>
        <c:ser>
          <c:idx val="2"/>
          <c:order val="2"/>
          <c:tx>
            <c:v>HFU=2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4.2430251774083792E-2"/>
                  <c:y val="4.80111043884953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'Amafule Approach Clustering'!$G$47:$G$81</c:f>
              <c:numCache>
                <c:formatCode>General</c:formatCode>
                <c:ptCount val="35"/>
                <c:pt idx="0">
                  <c:v>0.28435230668927014</c:v>
                </c:pt>
                <c:pt idx="1">
                  <c:v>0.30120168448930346</c:v>
                </c:pt>
                <c:pt idx="2">
                  <c:v>0.37587029498353186</c:v>
                </c:pt>
                <c:pt idx="3">
                  <c:v>0.2173377434780861</c:v>
                </c:pt>
                <c:pt idx="4">
                  <c:v>0.34140714686710105</c:v>
                </c:pt>
                <c:pt idx="5">
                  <c:v>0.3360157270781437</c:v>
                </c:pt>
                <c:pt idx="6">
                  <c:v>0.31564026051936139</c:v>
                </c:pt>
                <c:pt idx="7">
                  <c:v>0.11496842070760568</c:v>
                </c:pt>
                <c:pt idx="8">
                  <c:v>0.16601528290413506</c:v>
                </c:pt>
                <c:pt idx="9">
                  <c:v>0.16477085132053904</c:v>
                </c:pt>
                <c:pt idx="10">
                  <c:v>0.14420033996436551</c:v>
                </c:pt>
                <c:pt idx="11">
                  <c:v>0.27631418856146972</c:v>
                </c:pt>
                <c:pt idx="12">
                  <c:v>0.33130606112581973</c:v>
                </c:pt>
                <c:pt idx="13">
                  <c:v>0.29124216381674972</c:v>
                </c:pt>
                <c:pt idx="14">
                  <c:v>0.32620067531558372</c:v>
                </c:pt>
                <c:pt idx="15">
                  <c:v>0.29906078554721033</c:v>
                </c:pt>
                <c:pt idx="16">
                  <c:v>0.2467972140130299</c:v>
                </c:pt>
                <c:pt idx="17">
                  <c:v>0.29022077068830754</c:v>
                </c:pt>
                <c:pt idx="18">
                  <c:v>0.33528261768614392</c:v>
                </c:pt>
                <c:pt idx="19">
                  <c:v>0.35272389705724683</c:v>
                </c:pt>
                <c:pt idx="20">
                  <c:v>0.30186195456117693</c:v>
                </c:pt>
                <c:pt idx="21">
                  <c:v>0.3861879438173762</c:v>
                </c:pt>
                <c:pt idx="22">
                  <c:v>0.35982155960764745</c:v>
                </c:pt>
                <c:pt idx="23">
                  <c:v>0.35239186893908681</c:v>
                </c:pt>
                <c:pt idx="24">
                  <c:v>0.32792885744376427</c:v>
                </c:pt>
                <c:pt idx="25">
                  <c:v>0.30843629248128845</c:v>
                </c:pt>
                <c:pt idx="26">
                  <c:v>0.2790896309411029</c:v>
                </c:pt>
                <c:pt idx="27">
                  <c:v>0.34859619507572526</c:v>
                </c:pt>
                <c:pt idx="28">
                  <c:v>0.33719429457544214</c:v>
                </c:pt>
                <c:pt idx="29">
                  <c:v>0.38116576428090904</c:v>
                </c:pt>
                <c:pt idx="30">
                  <c:v>0.32167013967030172</c:v>
                </c:pt>
                <c:pt idx="31">
                  <c:v>0.30695003116388575</c:v>
                </c:pt>
                <c:pt idx="32">
                  <c:v>0.34699456677196738</c:v>
                </c:pt>
                <c:pt idx="33">
                  <c:v>0.32967334308115126</c:v>
                </c:pt>
                <c:pt idx="34">
                  <c:v>0.34681380194380446</c:v>
                </c:pt>
              </c:numCache>
            </c:numRef>
          </c:xVal>
          <c:yVal>
            <c:numRef>
              <c:f>'Amafule Approach Clustering'!$F$47:$F$81</c:f>
              <c:numCache>
                <c:formatCode>General</c:formatCode>
                <c:ptCount val="35"/>
                <c:pt idx="0">
                  <c:v>0.42861462321414517</c:v>
                </c:pt>
                <c:pt idx="1">
                  <c:v>0.30349537802428711</c:v>
                </c:pt>
                <c:pt idx="2">
                  <c:v>0.78906023309574258</c:v>
                </c:pt>
                <c:pt idx="3">
                  <c:v>0.11699713969858601</c:v>
                </c:pt>
                <c:pt idx="4">
                  <c:v>0.41122183592875244</c:v>
                </c:pt>
                <c:pt idx="5">
                  <c:v>0.40689602915422135</c:v>
                </c:pt>
                <c:pt idx="6">
                  <c:v>0.19702451263978055</c:v>
                </c:pt>
                <c:pt idx="7">
                  <c:v>4.8619573889962547E-2</c:v>
                </c:pt>
                <c:pt idx="8">
                  <c:v>2.4230432027002227E-2</c:v>
                </c:pt>
                <c:pt idx="9">
                  <c:v>2.9920380766381219E-2</c:v>
                </c:pt>
                <c:pt idx="10">
                  <c:v>2.9718360243556136E-2</c:v>
                </c:pt>
                <c:pt idx="11">
                  <c:v>0.33758834900663665</c:v>
                </c:pt>
                <c:pt idx="12">
                  <c:v>1.1113756923615712</c:v>
                </c:pt>
                <c:pt idx="13">
                  <c:v>0.34116037757861473</c:v>
                </c:pt>
                <c:pt idx="14">
                  <c:v>0.46885709951547272</c:v>
                </c:pt>
                <c:pt idx="15">
                  <c:v>0.54822554592692563</c:v>
                </c:pt>
                <c:pt idx="16">
                  <c:v>0.10805506708101413</c:v>
                </c:pt>
                <c:pt idx="17">
                  <c:v>0.17768041525545156</c:v>
                </c:pt>
                <c:pt idx="18">
                  <c:v>0.57906693131514853</c:v>
                </c:pt>
                <c:pt idx="19">
                  <c:v>0.62645950608723355</c:v>
                </c:pt>
                <c:pt idx="20">
                  <c:v>0.38736441071414784</c:v>
                </c:pt>
                <c:pt idx="21">
                  <c:v>0.88609526548460782</c:v>
                </c:pt>
                <c:pt idx="22">
                  <c:v>0.63511590200964763</c:v>
                </c:pt>
                <c:pt idx="23">
                  <c:v>0.60715397209749322</c:v>
                </c:pt>
                <c:pt idx="24">
                  <c:v>0.56385663242642525</c:v>
                </c:pt>
                <c:pt idx="25">
                  <c:v>0.48797274161756671</c:v>
                </c:pt>
                <c:pt idx="26">
                  <c:v>0.40600984380099842</c:v>
                </c:pt>
                <c:pt idx="27">
                  <c:v>0.65501782891234073</c:v>
                </c:pt>
                <c:pt idx="28">
                  <c:v>0.61445688614229488</c:v>
                </c:pt>
                <c:pt idx="29">
                  <c:v>0.9476601102638722</c:v>
                </c:pt>
                <c:pt idx="30">
                  <c:v>0.43967209185583056</c:v>
                </c:pt>
                <c:pt idx="31">
                  <c:v>0.26701080683830053</c:v>
                </c:pt>
                <c:pt idx="32">
                  <c:v>0.44503915376895986</c:v>
                </c:pt>
                <c:pt idx="33">
                  <c:v>0.34690701661354906</c:v>
                </c:pt>
                <c:pt idx="34">
                  <c:v>0.56312222345408491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7FB-4FEF-BACB-C564395CC0CD}"/>
            </c:ext>
          </c:extLst>
        </c:ser>
        <c:ser>
          <c:idx val="3"/>
          <c:order val="3"/>
          <c:tx>
            <c:v>HFU=3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023283612182221"/>
                  <c:y val="3.27465697069455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'Amafule Approach Clustering'!$G$82:$G$97</c:f>
              <c:numCache>
                <c:formatCode>General</c:formatCode>
                <c:ptCount val="16"/>
                <c:pt idx="0">
                  <c:v>0.37272981056851967</c:v>
                </c:pt>
                <c:pt idx="1">
                  <c:v>0.40042893703320515</c:v>
                </c:pt>
                <c:pt idx="2">
                  <c:v>0.33746988370541292</c:v>
                </c:pt>
                <c:pt idx="3">
                  <c:v>0.30629885123590106</c:v>
                </c:pt>
                <c:pt idx="4">
                  <c:v>0.37136588041689517</c:v>
                </c:pt>
                <c:pt idx="5">
                  <c:v>0.3483466575917859</c:v>
                </c:pt>
                <c:pt idx="6">
                  <c:v>0.29188912520556271</c:v>
                </c:pt>
                <c:pt idx="7">
                  <c:v>0.35190223821392624</c:v>
                </c:pt>
                <c:pt idx="8">
                  <c:v>0.33685336912164704</c:v>
                </c:pt>
                <c:pt idx="9">
                  <c:v>0.35478542555683851</c:v>
                </c:pt>
                <c:pt idx="10">
                  <c:v>0.35373332946839553</c:v>
                </c:pt>
                <c:pt idx="11">
                  <c:v>0.32939991788371098</c:v>
                </c:pt>
                <c:pt idx="12">
                  <c:v>0.3185505465229011</c:v>
                </c:pt>
                <c:pt idx="13">
                  <c:v>9.5049637873350704E-2</c:v>
                </c:pt>
                <c:pt idx="14">
                  <c:v>0.40766165956587391</c:v>
                </c:pt>
                <c:pt idx="15">
                  <c:v>0.33598091129918145</c:v>
                </c:pt>
              </c:numCache>
            </c:numRef>
          </c:xVal>
          <c:yVal>
            <c:numRef>
              <c:f>'Amafule Approach Clustering'!$F$82:$F$97</c:f>
              <c:numCache>
                <c:formatCode>General</c:formatCode>
                <c:ptCount val="16"/>
                <c:pt idx="0">
                  <c:v>1.1096863610682428</c:v>
                </c:pt>
                <c:pt idx="1">
                  <c:v>1.4643017570589651</c:v>
                </c:pt>
                <c:pt idx="2">
                  <c:v>0.48192281171031015</c:v>
                </c:pt>
                <c:pt idx="3">
                  <c:v>0.60141646288704187</c:v>
                </c:pt>
                <c:pt idx="4">
                  <c:v>1.4651051388703524</c:v>
                </c:pt>
                <c:pt idx="5">
                  <c:v>0.7124877892870477</c:v>
                </c:pt>
                <c:pt idx="6">
                  <c:v>0.43249607746552426</c:v>
                </c:pt>
                <c:pt idx="7">
                  <c:v>0.80573185544286396</c:v>
                </c:pt>
                <c:pt idx="8">
                  <c:v>0.4224132668791068</c:v>
                </c:pt>
                <c:pt idx="9">
                  <c:v>0.64467795060225541</c:v>
                </c:pt>
                <c:pt idx="10">
                  <c:v>0.64002984119245565</c:v>
                </c:pt>
                <c:pt idx="11">
                  <c:v>0.53023458376736521</c:v>
                </c:pt>
                <c:pt idx="12">
                  <c:v>0.54209833698254761</c:v>
                </c:pt>
                <c:pt idx="13">
                  <c:v>2.7276633181756552E-2</c:v>
                </c:pt>
                <c:pt idx="14">
                  <c:v>1.3163432458465074</c:v>
                </c:pt>
                <c:pt idx="15">
                  <c:v>0.56712641708901823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7FB-4FEF-BACB-C564395CC0CD}"/>
            </c:ext>
          </c:extLst>
        </c:ser>
        <c:ser>
          <c:idx val="4"/>
          <c:order val="4"/>
          <c:tx>
            <c:v>HFU=4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4279187323806746E-2"/>
                  <c:y val="-1.9902398877651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'Amafule Approach Clustering'!$G$98:$G$107</c:f>
              <c:numCache>
                <c:formatCode>General</c:formatCode>
                <c:ptCount val="10"/>
                <c:pt idx="0">
                  <c:v>0.347690712667028</c:v>
                </c:pt>
                <c:pt idx="1">
                  <c:v>0.35301417546726954</c:v>
                </c:pt>
                <c:pt idx="2">
                  <c:v>0.345660958303595</c:v>
                </c:pt>
                <c:pt idx="3">
                  <c:v>0.30663284817843428</c:v>
                </c:pt>
                <c:pt idx="4">
                  <c:v>0.20986815721402935</c:v>
                </c:pt>
                <c:pt idx="5">
                  <c:v>0.29975845838283183</c:v>
                </c:pt>
                <c:pt idx="6">
                  <c:v>0.36841722057729004</c:v>
                </c:pt>
                <c:pt idx="7">
                  <c:v>0.33539811553185833</c:v>
                </c:pt>
                <c:pt idx="8">
                  <c:v>0.3250734738201343</c:v>
                </c:pt>
                <c:pt idx="9">
                  <c:v>0.29850356873707029</c:v>
                </c:pt>
              </c:numCache>
            </c:numRef>
          </c:xVal>
          <c:yVal>
            <c:numRef>
              <c:f>'Amafule Approach Clustering'!$F$98:$F$107</c:f>
              <c:numCache>
                <c:formatCode>General</c:formatCode>
                <c:ptCount val="10"/>
                <c:pt idx="0">
                  <c:v>0.69867485543386554</c:v>
                </c:pt>
                <c:pt idx="1">
                  <c:v>0.6821637594560962</c:v>
                </c:pt>
                <c:pt idx="2">
                  <c:v>0.51489614265173256</c:v>
                </c:pt>
                <c:pt idx="3">
                  <c:v>0.54322917989659925</c:v>
                </c:pt>
                <c:pt idx="4">
                  <c:v>3.4872908603836121E-2</c:v>
                </c:pt>
                <c:pt idx="5">
                  <c:v>0.81436550696285326</c:v>
                </c:pt>
                <c:pt idx="6">
                  <c:v>1.4073711161401605</c:v>
                </c:pt>
                <c:pt idx="7">
                  <c:v>0.46292322227623833</c:v>
                </c:pt>
                <c:pt idx="8">
                  <c:v>0.1731985652525076</c:v>
                </c:pt>
                <c:pt idx="9">
                  <c:v>0.18404343721768771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7FB-4FEF-BACB-C564395CC0CD}"/>
            </c:ext>
          </c:extLst>
        </c:ser>
        <c:ser>
          <c:idx val="5"/>
          <c:order val="5"/>
          <c:tx>
            <c:v>HFU=5-6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2152612610666465"/>
                  <c:y val="-5.9825626260536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'Amafule Approach Clustering'!$G$108:$G$112</c:f>
              <c:numCache>
                <c:formatCode>General</c:formatCode>
                <c:ptCount val="5"/>
                <c:pt idx="0">
                  <c:v>0.20081740990157698</c:v>
                </c:pt>
                <c:pt idx="1">
                  <c:v>0.25472168754837099</c:v>
                </c:pt>
                <c:pt idx="2">
                  <c:v>0.3054171569311086</c:v>
                </c:pt>
                <c:pt idx="3">
                  <c:v>0.27960811211488018</c:v>
                </c:pt>
                <c:pt idx="4">
                  <c:v>0.32124230968556244</c:v>
                </c:pt>
              </c:numCache>
            </c:numRef>
          </c:xVal>
          <c:yVal>
            <c:numRef>
              <c:f>'Amafule Approach Clustering'!$F$108:$F$112</c:f>
              <c:numCache>
                <c:formatCode>General</c:formatCode>
                <c:ptCount val="5"/>
                <c:pt idx="0">
                  <c:v>3.4257868130184464E-2</c:v>
                </c:pt>
                <c:pt idx="1">
                  <c:v>7.7058304556307161E-2</c:v>
                </c:pt>
                <c:pt idx="2">
                  <c:v>0.13969255822377857</c:v>
                </c:pt>
                <c:pt idx="3">
                  <c:v>0.10505908961098877</c:v>
                </c:pt>
                <c:pt idx="4">
                  <c:v>0.17342779144538772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7FB-4FEF-BACB-C564395CC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780687"/>
        <c:axId val="1350777807"/>
      </c:scatterChart>
      <c:valAx>
        <c:axId val="13507806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77807"/>
        <c:crossesAt val="1"/>
        <c:crossBetween val="midCat"/>
      </c:valAx>
      <c:valAx>
        <c:axId val="13507778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RQI (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m)</a:t>
                </a:r>
              </a:p>
            </c:rich>
          </c:tx>
          <c:layout>
            <c:manualLayout>
              <c:xMode val="edge"/>
              <c:yMode val="edge"/>
              <c:x val="1.4631915866483767E-2"/>
              <c:y val="0.41420106773308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8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43364692582147"/>
          <c:y val="0.36402023480173484"/>
          <c:w val="0.14456635307417848"/>
          <c:h val="0.5714325074440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60657284094628E-2"/>
          <c:y val="3.1040560925377558E-2"/>
          <c:w val="0.71544509611195717"/>
          <c:h val="0.89501224624563636"/>
        </c:manualLayout>
      </c:layout>
      <c:scatterChart>
        <c:scatterStyle val="lineMarker"/>
        <c:varyColors val="0"/>
        <c:ser>
          <c:idx val="0"/>
          <c:order val="0"/>
          <c:tx>
            <c:v>HFU=0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5925155446104217"/>
                  <c:y val="0.27924417456216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'Amafule Approach Clustering'!$D$2:$D$17</c:f>
              <c:numCache>
                <c:formatCode>General</c:formatCode>
                <c:ptCount val="16"/>
                <c:pt idx="0">
                  <c:v>0.1926009604414195</c:v>
                </c:pt>
                <c:pt idx="1">
                  <c:v>0.20858898779009707</c:v>
                </c:pt>
                <c:pt idx="2">
                  <c:v>0.26842709598452491</c:v>
                </c:pt>
                <c:pt idx="3">
                  <c:v>0.26423298559927438</c:v>
                </c:pt>
                <c:pt idx="4">
                  <c:v>9.9470472291455628E-2</c:v>
                </c:pt>
                <c:pt idx="5">
                  <c:v>0.26544303881365666</c:v>
                </c:pt>
                <c:pt idx="6">
                  <c:v>0.27200997946432726</c:v>
                </c:pt>
                <c:pt idx="7">
                  <c:v>0.22642862419012832</c:v>
                </c:pt>
                <c:pt idx="8">
                  <c:v>0.23440590007669662</c:v>
                </c:pt>
                <c:pt idx="9">
                  <c:v>0.25702844771112143</c:v>
                </c:pt>
                <c:pt idx="10">
                  <c:v>0.25175155283323059</c:v>
                </c:pt>
                <c:pt idx="11">
                  <c:v>0.26340394273291368</c:v>
                </c:pt>
                <c:pt idx="12">
                  <c:v>8.1346348048935993E-2</c:v>
                </c:pt>
                <c:pt idx="13">
                  <c:v>0.25015104332073573</c:v>
                </c:pt>
                <c:pt idx="14">
                  <c:v>0.22736879127210594</c:v>
                </c:pt>
                <c:pt idx="15">
                  <c:v>0.21918473937078115</c:v>
                </c:pt>
              </c:numCache>
            </c:numRef>
          </c:xVal>
          <c:yVal>
            <c:numRef>
              <c:f>'Amafule Approach Clustering'!$E$2:$E$17</c:f>
              <c:numCache>
                <c:formatCode>General</c:formatCode>
                <c:ptCount val="16"/>
                <c:pt idx="0">
                  <c:v>14.742896092005855</c:v>
                </c:pt>
                <c:pt idx="1">
                  <c:v>299.44877223572223</c:v>
                </c:pt>
                <c:pt idx="2">
                  <c:v>460.49586475160777</c:v>
                </c:pt>
                <c:pt idx="3">
                  <c:v>361.57327443509092</c:v>
                </c:pt>
                <c:pt idx="4">
                  <c:v>5.0448586271651892E-2</c:v>
                </c:pt>
                <c:pt idx="5">
                  <c:v>1439.3709104297857</c:v>
                </c:pt>
                <c:pt idx="6">
                  <c:v>280.76735745329995</c:v>
                </c:pt>
                <c:pt idx="7">
                  <c:v>308.92954268537943</c:v>
                </c:pt>
                <c:pt idx="8">
                  <c:v>576.53078003082351</c:v>
                </c:pt>
                <c:pt idx="9">
                  <c:v>199.89123720735645</c:v>
                </c:pt>
                <c:pt idx="10">
                  <c:v>63.855836531588139</c:v>
                </c:pt>
                <c:pt idx="11">
                  <c:v>1119.8113243598257</c:v>
                </c:pt>
                <c:pt idx="12">
                  <c:v>7.2477755462036775E-2</c:v>
                </c:pt>
                <c:pt idx="13">
                  <c:v>697.90293663478656</c:v>
                </c:pt>
                <c:pt idx="14">
                  <c:v>328.46629909551655</c:v>
                </c:pt>
                <c:pt idx="15">
                  <c:v>70.822833735297266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1-43FA-A926-1D1E077A1823}"/>
            </c:ext>
          </c:extLst>
        </c:ser>
        <c:ser>
          <c:idx val="1"/>
          <c:order val="1"/>
          <c:tx>
            <c:v>HFU=1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7832143410057283"/>
                  <c:y val="0.11831586403745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'Amafule Approach Clustering'!$D$18:$D$46</c:f>
              <c:numCache>
                <c:formatCode>General</c:formatCode>
                <c:ptCount val="29"/>
                <c:pt idx="0">
                  <c:v>0.21754743518435632</c:v>
                </c:pt>
                <c:pt idx="1">
                  <c:v>0.2510283726759428</c:v>
                </c:pt>
                <c:pt idx="2">
                  <c:v>0.23966971517529212</c:v>
                </c:pt>
                <c:pt idx="3">
                  <c:v>0.24345288049741751</c:v>
                </c:pt>
                <c:pt idx="4">
                  <c:v>0.22360888179564989</c:v>
                </c:pt>
                <c:pt idx="5">
                  <c:v>0.25107680099274315</c:v>
                </c:pt>
                <c:pt idx="6">
                  <c:v>0.24605541400309117</c:v>
                </c:pt>
                <c:pt idx="7">
                  <c:v>0.24929303902340386</c:v>
                </c:pt>
                <c:pt idx="8">
                  <c:v>0.26066956113581269</c:v>
                </c:pt>
                <c:pt idx="9">
                  <c:v>9.7671795272939427E-2</c:v>
                </c:pt>
                <c:pt idx="10">
                  <c:v>0.24785687126695508</c:v>
                </c:pt>
                <c:pt idx="11">
                  <c:v>0.16409450036371692</c:v>
                </c:pt>
                <c:pt idx="12">
                  <c:v>0.2182861406810471</c:v>
                </c:pt>
                <c:pt idx="13">
                  <c:v>0.25261980972027415</c:v>
                </c:pt>
                <c:pt idx="14">
                  <c:v>0.20943675001879455</c:v>
                </c:pt>
                <c:pt idx="15">
                  <c:v>0.23397136528020188</c:v>
                </c:pt>
                <c:pt idx="16">
                  <c:v>0.25545437517748809</c:v>
                </c:pt>
                <c:pt idx="17">
                  <c:v>0.25486628854584908</c:v>
                </c:pt>
                <c:pt idx="18">
                  <c:v>0.26247077723635259</c:v>
                </c:pt>
                <c:pt idx="19">
                  <c:v>0.25233936012557834</c:v>
                </c:pt>
                <c:pt idx="20">
                  <c:v>0.25867768038070371</c:v>
                </c:pt>
                <c:pt idx="21">
                  <c:v>5.0368440110535595E-2</c:v>
                </c:pt>
                <c:pt idx="22">
                  <c:v>0.18653766285178888</c:v>
                </c:pt>
                <c:pt idx="23">
                  <c:v>0.23276276567015189</c:v>
                </c:pt>
                <c:pt idx="24">
                  <c:v>0.23886415344704656</c:v>
                </c:pt>
                <c:pt idx="25">
                  <c:v>0.22334027587540287</c:v>
                </c:pt>
                <c:pt idx="26">
                  <c:v>0.20646007711993089</c:v>
                </c:pt>
                <c:pt idx="27">
                  <c:v>0.21370140374620963</c:v>
                </c:pt>
                <c:pt idx="28">
                  <c:v>0.28046970740104277</c:v>
                </c:pt>
              </c:numCache>
            </c:numRef>
          </c:xVal>
          <c:yVal>
            <c:numRef>
              <c:f>'Amafule Approach Clustering'!$E$18:$E$46</c:f>
              <c:numCache>
                <c:formatCode>General</c:formatCode>
                <c:ptCount val="29"/>
                <c:pt idx="0">
                  <c:v>88.63712608768563</c:v>
                </c:pt>
                <c:pt idx="1">
                  <c:v>479.66773152210948</c:v>
                </c:pt>
                <c:pt idx="2">
                  <c:v>237.50631653400239</c:v>
                </c:pt>
                <c:pt idx="3">
                  <c:v>202.02239392365502</c:v>
                </c:pt>
                <c:pt idx="4">
                  <c:v>118.75173871849294</c:v>
                </c:pt>
                <c:pt idx="5">
                  <c:v>365.38083432094987</c:v>
                </c:pt>
                <c:pt idx="6">
                  <c:v>513.58660130187388</c:v>
                </c:pt>
                <c:pt idx="7">
                  <c:v>284.79916265865194</c:v>
                </c:pt>
                <c:pt idx="8">
                  <c:v>544.112334144535</c:v>
                </c:pt>
                <c:pt idx="9">
                  <c:v>0</c:v>
                </c:pt>
                <c:pt idx="10">
                  <c:v>221.17304791336056</c:v>
                </c:pt>
                <c:pt idx="11">
                  <c:v>0</c:v>
                </c:pt>
                <c:pt idx="12">
                  <c:v>55.13759850583169</c:v>
                </c:pt>
                <c:pt idx="13">
                  <c:v>236.61095518309861</c:v>
                </c:pt>
                <c:pt idx="14">
                  <c:v>22.970525976788156</c:v>
                </c:pt>
                <c:pt idx="15">
                  <c:v>133.41797684653321</c:v>
                </c:pt>
                <c:pt idx="16">
                  <c:v>251.83855955448882</c:v>
                </c:pt>
                <c:pt idx="17">
                  <c:v>150.84959228863872</c:v>
                </c:pt>
                <c:pt idx="18">
                  <c:v>187.85504928811608</c:v>
                </c:pt>
                <c:pt idx="19">
                  <c:v>155.939071055098</c:v>
                </c:pt>
                <c:pt idx="20">
                  <c:v>219.5224778325331</c:v>
                </c:pt>
                <c:pt idx="21">
                  <c:v>6.7663743805156332E-3</c:v>
                </c:pt>
                <c:pt idx="22">
                  <c:v>9.0923859733342915</c:v>
                </c:pt>
                <c:pt idx="23">
                  <c:v>95.857338935186092</c:v>
                </c:pt>
                <c:pt idx="24">
                  <c:v>135.23087038032571</c:v>
                </c:pt>
                <c:pt idx="25">
                  <c:v>33.745553951330201</c:v>
                </c:pt>
                <c:pt idx="26">
                  <c:v>33.320962910919263</c:v>
                </c:pt>
                <c:pt idx="27">
                  <c:v>22.737066203636534</c:v>
                </c:pt>
                <c:pt idx="28">
                  <c:v>526.41162143805002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61-43FA-A926-1D1E077A1823}"/>
            </c:ext>
          </c:extLst>
        </c:ser>
        <c:ser>
          <c:idx val="2"/>
          <c:order val="2"/>
          <c:tx>
            <c:v>HFU=2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4989836147024832"/>
                  <c:y val="6.96821708750660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'Amafule Approach Clustering'!$D$47:$D$81</c:f>
              <c:numCache>
                <c:formatCode>General</c:formatCode>
                <c:ptCount val="35"/>
                <c:pt idx="0">
                  <c:v>0.22139743527401548</c:v>
                </c:pt>
                <c:pt idx="1">
                  <c:v>0.23147963000641159</c:v>
                </c:pt>
                <c:pt idx="2">
                  <c:v>0.27318730286856779</c:v>
                </c:pt>
                <c:pt idx="3">
                  <c:v>0.17853528705774374</c:v>
                </c:pt>
                <c:pt idx="4">
                  <c:v>0.25451418509620161</c:v>
                </c:pt>
                <c:pt idx="5">
                  <c:v>0.25150581708570718</c:v>
                </c:pt>
                <c:pt idx="6">
                  <c:v>0.23991380470126342</c:v>
                </c:pt>
                <c:pt idx="7">
                  <c:v>0.10311361162555789</c:v>
                </c:pt>
                <c:pt idx="8">
                  <c:v>0.14237830784743166</c:v>
                </c:pt>
                <c:pt idx="9">
                  <c:v>0.14146203189557233</c:v>
                </c:pt>
                <c:pt idx="10">
                  <c:v>0.12602717804546049</c:v>
                </c:pt>
                <c:pt idx="11">
                  <c:v>0.21649386259107775</c:v>
                </c:pt>
                <c:pt idx="12">
                  <c:v>0.2488579229074121</c:v>
                </c:pt>
                <c:pt idx="13">
                  <c:v>0.22555193129371989</c:v>
                </c:pt>
                <c:pt idx="14">
                  <c:v>0.24596630162170649</c:v>
                </c:pt>
                <c:pt idx="15">
                  <c:v>0.23021308076914612</c:v>
                </c:pt>
                <c:pt idx="16">
                  <c:v>0.19794495146381574</c:v>
                </c:pt>
                <c:pt idx="17">
                  <c:v>0.22493884556941401</c:v>
                </c:pt>
                <c:pt idx="18">
                  <c:v>0.25109487178612516</c:v>
                </c:pt>
                <c:pt idx="19">
                  <c:v>0.2607508434090447</c:v>
                </c:pt>
                <c:pt idx="20">
                  <c:v>0.2318694032831819</c:v>
                </c:pt>
                <c:pt idx="21">
                  <c:v>0.27859710188639086</c:v>
                </c:pt>
                <c:pt idx="22">
                  <c:v>0.26460939456752519</c:v>
                </c:pt>
                <c:pt idx="23">
                  <c:v>0.26056934904195206</c:v>
                </c:pt>
                <c:pt idx="24">
                  <c:v>0.24694760988553299</c:v>
                </c:pt>
                <c:pt idx="25">
                  <c:v>0.23572893403650322</c:v>
                </c:pt>
                <c:pt idx="26">
                  <c:v>0.2181939593519806</c:v>
                </c:pt>
                <c:pt idx="27">
                  <c:v>0.25848819413000879</c:v>
                </c:pt>
                <c:pt idx="28">
                  <c:v>0.25216551995721831</c:v>
                </c:pt>
                <c:pt idx="29">
                  <c:v>0.27597394472006725</c:v>
                </c:pt>
                <c:pt idx="30">
                  <c:v>0.24338155944912565</c:v>
                </c:pt>
                <c:pt idx="31">
                  <c:v>0.23485980630073194</c:v>
                </c:pt>
                <c:pt idx="32">
                  <c:v>0.25760650809715557</c:v>
                </c:pt>
                <c:pt idx="33">
                  <c:v>0.24793558868919205</c:v>
                </c:pt>
                <c:pt idx="34">
                  <c:v>0.25750686653438021</c:v>
                </c:pt>
              </c:numCache>
            </c:numRef>
          </c:xVal>
          <c:yVal>
            <c:numRef>
              <c:f>'Amafule Approach Clustering'!$E$47:$E$81</c:f>
              <c:numCache>
                <c:formatCode>General</c:formatCode>
                <c:ptCount val="35"/>
                <c:pt idx="0">
                  <c:v>41.25221355583011</c:v>
                </c:pt>
                <c:pt idx="1">
                  <c:v>21.625076198642713</c:v>
                </c:pt>
                <c:pt idx="2">
                  <c:v>172.51288066366985</c:v>
                </c:pt>
                <c:pt idx="3">
                  <c:v>2.4786503006677241</c:v>
                </c:pt>
                <c:pt idx="4">
                  <c:v>43.652088955614587</c:v>
                </c:pt>
                <c:pt idx="5">
                  <c:v>42.233360689440225</c:v>
                </c:pt>
                <c:pt idx="6">
                  <c:v>9.4457504092999649</c:v>
                </c:pt>
                <c:pt idx="7">
                  <c:v>0.24721737974558264</c:v>
                </c:pt>
                <c:pt idx="8">
                  <c:v>8.4782622534515392E-2</c:v>
                </c:pt>
                <c:pt idx="9">
                  <c:v>0.12844429748808292</c:v>
                </c:pt>
                <c:pt idx="10">
                  <c:v>0.1128897734318884</c:v>
                </c:pt>
                <c:pt idx="11">
                  <c:v>25.024257031286659</c:v>
                </c:pt>
                <c:pt idx="12">
                  <c:v>311.75538470130834</c:v>
                </c:pt>
                <c:pt idx="13">
                  <c:v>26.625907980533952</c:v>
                </c:pt>
                <c:pt idx="14">
                  <c:v>54.839982564939703</c:v>
                </c:pt>
                <c:pt idx="15">
                  <c:v>70.176101473619852</c:v>
                </c:pt>
                <c:pt idx="16">
                  <c:v>2.3440960771892483</c:v>
                </c:pt>
                <c:pt idx="17">
                  <c:v>7.2025169141255656</c:v>
                </c:pt>
                <c:pt idx="18">
                  <c:v>85.395714342044769</c:v>
                </c:pt>
                <c:pt idx="19">
                  <c:v>103.78926422082695</c:v>
                </c:pt>
                <c:pt idx="20">
                  <c:v>35.287718689663997</c:v>
                </c:pt>
                <c:pt idx="21">
                  <c:v>221.85955132035559</c:v>
                </c:pt>
                <c:pt idx="22">
                  <c:v>108.25599010611577</c:v>
                </c:pt>
                <c:pt idx="23">
                  <c:v>97.423048033762086</c:v>
                </c:pt>
                <c:pt idx="24">
                  <c:v>79.631137127826932</c:v>
                </c:pt>
                <c:pt idx="25">
                  <c:v>56.930463778502251</c:v>
                </c:pt>
                <c:pt idx="26">
                  <c:v>36.480144798483792</c:v>
                </c:pt>
                <c:pt idx="27">
                  <c:v>112.48319889933344</c:v>
                </c:pt>
                <c:pt idx="28">
                  <c:v>96.562663824206837</c:v>
                </c:pt>
                <c:pt idx="29">
                  <c:v>251.37031294279097</c:v>
                </c:pt>
                <c:pt idx="30">
                  <c:v>47.718432896489709</c:v>
                </c:pt>
                <c:pt idx="31">
                  <c:v>16.982713395982515</c:v>
                </c:pt>
                <c:pt idx="32">
                  <c:v>51.748048538813016</c:v>
                </c:pt>
                <c:pt idx="33">
                  <c:v>30.262565461062394</c:v>
                </c:pt>
                <c:pt idx="34">
                  <c:v>82.819928647929842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61-43FA-A926-1D1E077A1823}"/>
            </c:ext>
          </c:extLst>
        </c:ser>
        <c:ser>
          <c:idx val="3"/>
          <c:order val="3"/>
          <c:tx>
            <c:v>HFU=3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2938948475062018"/>
                  <c:y val="5.04170256032412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'Amafule Approach Clustering'!$D$82:$D$97</c:f>
              <c:numCache>
                <c:formatCode>General</c:formatCode>
                <c:ptCount val="16"/>
                <c:pt idx="0">
                  <c:v>0.27152452558319007</c:v>
                </c:pt>
                <c:pt idx="1">
                  <c:v>0.28593306410927916</c:v>
                </c:pt>
                <c:pt idx="2">
                  <c:v>0.25231961318670187</c:v>
                </c:pt>
                <c:pt idx="3">
                  <c:v>0.23447838980039598</c:v>
                </c:pt>
                <c:pt idx="4">
                  <c:v>0.27079999999999999</c:v>
                </c:pt>
                <c:pt idx="5">
                  <c:v>0.25835096310762568</c:v>
                </c:pt>
                <c:pt idx="6">
                  <c:v>0.22593976488432621</c:v>
                </c:pt>
                <c:pt idx="7">
                  <c:v>0.26030154272016298</c:v>
                </c:pt>
                <c:pt idx="8">
                  <c:v>0.2519748065885265</c:v>
                </c:pt>
                <c:pt idx="9">
                  <c:v>0.26187573239578954</c:v>
                </c:pt>
                <c:pt idx="10">
                  <c:v>0.26130207609448819</c:v>
                </c:pt>
                <c:pt idx="11">
                  <c:v>0.24778090734960101</c:v>
                </c:pt>
                <c:pt idx="12">
                  <c:v>0.24159145613563202</c:v>
                </c:pt>
                <c:pt idx="13">
                  <c:v>8.6799387521777141E-2</c:v>
                </c:pt>
                <c:pt idx="14">
                  <c:v>0.28960201962991428</c:v>
                </c:pt>
                <c:pt idx="15">
                  <c:v>0.25148631126207865</c:v>
                </c:pt>
              </c:numCache>
            </c:numRef>
          </c:xVal>
          <c:yVal>
            <c:numRef>
              <c:f>'Amafule Approach Clustering'!$E$82:$E$97</c:f>
              <c:numCache>
                <c:formatCode>General</c:formatCode>
                <c:ptCount val="16"/>
                <c:pt idx="0">
                  <c:v>339.11754839017317</c:v>
                </c:pt>
                <c:pt idx="1">
                  <c:v>621.82223745775241</c:v>
                </c:pt>
                <c:pt idx="2">
                  <c:v>59.435604221486557</c:v>
                </c:pt>
                <c:pt idx="3">
                  <c:v>86.018952799536166</c:v>
                </c:pt>
                <c:pt idx="4">
                  <c:v>589.55855693874037</c:v>
                </c:pt>
                <c:pt idx="5">
                  <c:v>133.01653797127452</c:v>
                </c:pt>
                <c:pt idx="6">
                  <c:v>42.864496061435304</c:v>
                </c:pt>
                <c:pt idx="7">
                  <c:v>171.39514446254833</c:v>
                </c:pt>
                <c:pt idx="8">
                  <c:v>45.600848523019884</c:v>
                </c:pt>
                <c:pt idx="9">
                  <c:v>110.38793064765274</c:v>
                </c:pt>
                <c:pt idx="10">
                  <c:v>108.56354363755582</c:v>
                </c:pt>
                <c:pt idx="11">
                  <c:v>70.655283592868003</c:v>
                </c:pt>
                <c:pt idx="12">
                  <c:v>72.007614762004266</c:v>
                </c:pt>
                <c:pt idx="13">
                  <c:v>6.5499636705682207E-2</c:v>
                </c:pt>
                <c:pt idx="14">
                  <c:v>508.95641057802277</c:v>
                </c:pt>
                <c:pt idx="15">
                  <c:v>82.037951902954106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61-43FA-A926-1D1E077A1823}"/>
            </c:ext>
          </c:extLst>
        </c:ser>
        <c:ser>
          <c:idx val="4"/>
          <c:order val="4"/>
          <c:tx>
            <c:v>HFU=4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282715689345416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'Amafule Approach Clustering'!$D$98:$D$107</c:f>
              <c:numCache>
                <c:formatCode>General</c:formatCode>
                <c:ptCount val="10"/>
                <c:pt idx="0">
                  <c:v>0.2579899893937545</c:v>
                </c:pt>
                <c:pt idx="1">
                  <c:v>0.26090944342497707</c:v>
                </c:pt>
                <c:pt idx="2">
                  <c:v>0.25687076389535135</c:v>
                </c:pt>
                <c:pt idx="3">
                  <c:v>0.23467406977094485</c:v>
                </c:pt>
                <c:pt idx="4">
                  <c:v>0.17346365879840495</c:v>
                </c:pt>
                <c:pt idx="5">
                  <c:v>0.23062628017500522</c:v>
                </c:pt>
                <c:pt idx="6">
                  <c:v>0.26922872281734878</c:v>
                </c:pt>
                <c:pt idx="7">
                  <c:v>0.25115964417718006</c:v>
                </c:pt>
                <c:pt idx="8">
                  <c:v>0.24532486706790707</c:v>
                </c:pt>
                <c:pt idx="9">
                  <c:v>0.22988274805235695</c:v>
                </c:pt>
              </c:numCache>
            </c:numRef>
          </c:xVal>
          <c:yVal>
            <c:numRef>
              <c:f>'Amafule Approach Clustering'!$E$98:$E$107</c:f>
              <c:numCache>
                <c:formatCode>General</c:formatCode>
                <c:ptCount val="10"/>
                <c:pt idx="0">
                  <c:v>127.7302569981228</c:v>
                </c:pt>
                <c:pt idx="1">
                  <c:v>123.14244974890002</c:v>
                </c:pt>
                <c:pt idx="2">
                  <c:v>69.070827286061345</c:v>
                </c:pt>
                <c:pt idx="3">
                  <c:v>70.237976190333981</c:v>
                </c:pt>
                <c:pt idx="4">
                  <c:v>0.21395653185840691</c:v>
                </c:pt>
                <c:pt idx="5">
                  <c:v>155.12730196123749</c:v>
                </c:pt>
                <c:pt idx="6">
                  <c:v>540.85314833959762</c:v>
                </c:pt>
                <c:pt idx="7">
                  <c:v>54.589422242125025</c:v>
                </c:pt>
                <c:pt idx="8">
                  <c:v>7.4639866882715147</c:v>
                </c:pt>
                <c:pt idx="9">
                  <c:v>7.897465823812718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61-43FA-A926-1D1E077A1823}"/>
            </c:ext>
          </c:extLst>
        </c:ser>
        <c:ser>
          <c:idx val="5"/>
          <c:order val="5"/>
          <c:tx>
            <c:v>hfu=5-6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378492811855315"/>
                  <c:y val="-6.9829041388821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'Amafule Approach Clustering'!$D$108:$D$112</c:f>
              <c:numCache>
                <c:formatCode>General</c:formatCode>
                <c:ptCount val="5"/>
                <c:pt idx="0">
                  <c:v>0.16723392602880122</c:v>
                </c:pt>
                <c:pt idx="1">
                  <c:v>0.20301050828736167</c:v>
                </c:pt>
                <c:pt idx="2">
                  <c:v>0.23396134738194385</c:v>
                </c:pt>
                <c:pt idx="3">
                  <c:v>0.21851073736376692</c:v>
                </c:pt>
                <c:pt idx="4">
                  <c:v>0.24313655968375225</c:v>
                </c:pt>
              </c:numCache>
            </c:numRef>
          </c:xVal>
          <c:yVal>
            <c:numRef>
              <c:f>'Amafule Approach Clustering'!$E$108:$E$112</c:f>
              <c:numCache>
                <c:formatCode>General</c:formatCode>
                <c:ptCount val="5"/>
                <c:pt idx="0">
                  <c:v>0.19906080496047124</c:v>
                </c:pt>
                <c:pt idx="1">
                  <c:v>1.2226386518176848</c:v>
                </c:pt>
                <c:pt idx="2">
                  <c:v>4.630537004542977</c:v>
                </c:pt>
                <c:pt idx="3">
                  <c:v>2.4461368639923844</c:v>
                </c:pt>
                <c:pt idx="4">
                  <c:v>7.4170013512204989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A61-43FA-A926-1D1E077A1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780687"/>
        <c:axId val="1350777807"/>
      </c:scatterChart>
      <c:valAx>
        <c:axId val="135078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77807"/>
        <c:crossesAt val="1"/>
        <c:crossBetween val="midCat"/>
      </c:valAx>
      <c:valAx>
        <c:axId val="13507778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k, mD</a:t>
                </a:r>
              </a:p>
            </c:rich>
          </c:tx>
          <c:layout>
            <c:manualLayout>
              <c:xMode val="edge"/>
              <c:yMode val="edge"/>
              <c:x val="1.4631915866483767E-2"/>
              <c:y val="0.41420106773308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8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43364692582147"/>
          <c:y val="0.36402023480173484"/>
          <c:w val="0.14456635307417848"/>
          <c:h val="0.5714325074440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7</xdr:row>
      <xdr:rowOff>76200</xdr:rowOff>
    </xdr:from>
    <xdr:to>
      <xdr:col>20</xdr:col>
      <xdr:colOff>561975</xdr:colOff>
      <xdr:row>31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0C689C-7AA6-4A36-A795-A97FF6E44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31</xdr:row>
      <xdr:rowOff>152400</xdr:rowOff>
    </xdr:from>
    <xdr:to>
      <xdr:col>20</xdr:col>
      <xdr:colOff>542925</xdr:colOff>
      <xdr:row>55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71AA8C-173D-440F-A75B-87CDCF80C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81F17-15C6-4988-8123-534A5819A46F}">
  <dimension ref="A1:M318"/>
  <sheetViews>
    <sheetView tabSelected="1" view="pageBreakPreview" zoomScale="84" zoomScaleNormal="85" workbookViewId="0">
      <pane ySplit="1" topLeftCell="A2" activePane="bottomLeft" state="frozen"/>
      <selection pane="bottomLeft" activeCell="F7" sqref="F7"/>
    </sheetView>
  </sheetViews>
  <sheetFormatPr defaultColWidth="8.85546875" defaultRowHeight="15" x14ac:dyDescent="0.25"/>
  <cols>
    <col min="1" max="1" width="12.42578125" bestFit="1" customWidth="1"/>
    <col min="2" max="2" width="11.42578125" style="3" bestFit="1" customWidth="1"/>
    <col min="3" max="3" width="17.7109375" bestFit="1" customWidth="1"/>
    <col min="4" max="4" width="19.42578125" bestFit="1" customWidth="1"/>
    <col min="5" max="5" width="11.7109375" bestFit="1" customWidth="1"/>
    <col min="6" max="6" width="17.85546875" bestFit="1" customWidth="1"/>
    <col min="7" max="7" width="12.85546875" bestFit="1" customWidth="1"/>
    <col min="8" max="11" width="11.7109375" bestFit="1" customWidth="1"/>
    <col min="13" max="13" width="11.85546875" bestFit="1" customWidth="1"/>
  </cols>
  <sheetData>
    <row r="1" spans="1:13" ht="15.75" thickBot="1" x14ac:dyDescent="0.3">
      <c r="A1" s="23" t="s">
        <v>0</v>
      </c>
      <c r="B1" s="24" t="s">
        <v>1</v>
      </c>
      <c r="C1" s="24" t="s">
        <v>5</v>
      </c>
      <c r="D1" s="24" t="s">
        <v>16</v>
      </c>
      <c r="E1" s="24" t="s">
        <v>11</v>
      </c>
      <c r="F1" s="24" t="s">
        <v>17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13</v>
      </c>
      <c r="L1" s="24" t="s">
        <v>15</v>
      </c>
      <c r="M1" s="24" t="s">
        <v>12</v>
      </c>
    </row>
    <row r="2" spans="1:13" x14ac:dyDescent="0.25">
      <c r="A2" s="28">
        <v>1</v>
      </c>
      <c r="B2" s="22">
        <v>225.5</v>
      </c>
      <c r="C2" s="22">
        <v>545.99693223704719</v>
      </c>
      <c r="D2" s="22">
        <v>0.23447213782148457</v>
      </c>
      <c r="E2" s="25">
        <f>D2/(1-D2)</f>
        <v>0.30628818284187731</v>
      </c>
      <c r="F2" s="25">
        <f>0.0314*(C2/D2)^0.5</f>
        <v>1.515231979766491</v>
      </c>
      <c r="G2" s="25">
        <f>0.732+(0.558*LOG(C2))-(0.864*LOG(100*D2))</f>
        <v>1.0755932989293902</v>
      </c>
      <c r="H2" s="25">
        <f>EXP(G2)</f>
        <v>2.9317317779707621</v>
      </c>
      <c r="I2" s="25">
        <f>H2*2</f>
        <v>5.8634635559415242</v>
      </c>
      <c r="J2" s="25">
        <f>F2/I2</f>
        <v>0.25841927135900533</v>
      </c>
      <c r="K2" s="26">
        <f>2/H2</f>
        <v>0.68219064753063019</v>
      </c>
      <c r="L2" s="27">
        <f>K2*E2</f>
        <v>0.20894693378388035</v>
      </c>
      <c r="M2" s="27">
        <f>F2/E2</f>
        <v>4.9470794651869952</v>
      </c>
    </row>
    <row r="3" spans="1:13" x14ac:dyDescent="0.25">
      <c r="A3" s="28">
        <v>2</v>
      </c>
      <c r="B3" s="17">
        <v>2100.67</v>
      </c>
      <c r="C3" s="17">
        <v>0.22087904181117363</v>
      </c>
      <c r="D3" s="17">
        <v>0.12677487028451967</v>
      </c>
      <c r="E3" s="7">
        <f>D3/(1-D3)</f>
        <v>0.1451800526238019</v>
      </c>
      <c r="F3" s="7">
        <f>0.0314*(C3/D3)^0.5</f>
        <v>4.1446734153440183E-2</v>
      </c>
      <c r="G3" s="7">
        <f>0.732+(0.558*LOG(C3))-(0.864*LOG(100*D3))</f>
        <v>-0.58698244669561839</v>
      </c>
      <c r="H3" s="7">
        <f>EXP(G3)</f>
        <v>0.55600252315370569</v>
      </c>
      <c r="I3" s="7">
        <f>H3*2</f>
        <v>1.1120050463074114</v>
      </c>
      <c r="J3" s="7">
        <f>F3/I3</f>
        <v>3.7272073801347054E-2</v>
      </c>
      <c r="K3" s="10">
        <f>2/H3</f>
        <v>3.5971059783250379</v>
      </c>
      <c r="L3" s="16">
        <f>K3*E3</f>
        <v>0.52222803522662142</v>
      </c>
      <c r="M3" s="27">
        <f t="shared" ref="M3:M66" si="0">F3/E3</f>
        <v>0.28548504704595412</v>
      </c>
    </row>
    <row r="4" spans="1:13" x14ac:dyDescent="0.25">
      <c r="A4" s="28">
        <v>3</v>
      </c>
      <c r="B4" s="17">
        <v>2100.91</v>
      </c>
      <c r="C4" s="17">
        <v>3.5690385887015133E-2</v>
      </c>
      <c r="D4" s="17">
        <v>0.19613376137346017</v>
      </c>
      <c r="E4" s="7">
        <f>D4/(1-D4)</f>
        <v>0.24398805665550533</v>
      </c>
      <c r="F4" s="7">
        <f>0.0314*(C4/D4)^0.5</f>
        <v>1.3394579718491431E-2</v>
      </c>
      <c r="G4" s="7">
        <f>0.732+(0.558*LOG(C4))-(0.864*LOG(100*D4))</f>
        <v>-1.192441642634622</v>
      </c>
      <c r="H4" s="7">
        <f>EXP(G4)</f>
        <v>0.30347937054599927</v>
      </c>
      <c r="I4" s="7">
        <f>H4*2</f>
        <v>0.60695874109199854</v>
      </c>
      <c r="J4" s="7">
        <f>F4/I4</f>
        <v>2.2068352940090824E-2</v>
      </c>
      <c r="K4" s="10">
        <f>2/H4</f>
        <v>6.5902337822888493</v>
      </c>
      <c r="L4" s="16">
        <f>K4*E4</f>
        <v>1.6079383334461168</v>
      </c>
      <c r="M4" s="27">
        <f t="shared" si="0"/>
        <v>5.4898505697775504E-2</v>
      </c>
    </row>
    <row r="5" spans="1:13" x14ac:dyDescent="0.25">
      <c r="A5" s="28">
        <v>4</v>
      </c>
      <c r="B5" s="17">
        <v>2101.5500000000002</v>
      </c>
      <c r="C5" s="17">
        <v>1.97</v>
      </c>
      <c r="D5" s="17">
        <v>0.12497385528044788</v>
      </c>
      <c r="E5" s="7">
        <f>D5/(1-D5)</f>
        <v>0.14282299567232051</v>
      </c>
      <c r="F5" s="7">
        <f>0.0314*(C5/D5)^0.5</f>
        <v>0.12466747902213794</v>
      </c>
      <c r="G5" s="7">
        <f>0.732+(0.558*LOG(C5))-(0.864*LOG(100*D5))</f>
        <v>-5.133960647667779E-2</v>
      </c>
      <c r="H5" s="7">
        <f>EXP(G5)</f>
        <v>0.9499560045340979</v>
      </c>
      <c r="I5" s="7">
        <f>H5*2</f>
        <v>1.8999120090681958</v>
      </c>
      <c r="J5" s="7">
        <f>F5/I5</f>
        <v>6.5617501456438826E-2</v>
      </c>
      <c r="K5" s="10">
        <f>2/H5</f>
        <v>2.105360659287471</v>
      </c>
      <c r="L5" s="16">
        <f>K5*E5</f>
        <v>0.30069391633008835</v>
      </c>
      <c r="M5" s="27">
        <f t="shared" si="0"/>
        <v>0.87288099815636933</v>
      </c>
    </row>
    <row r="6" spans="1:13" x14ac:dyDescent="0.25">
      <c r="A6" s="28">
        <v>5</v>
      </c>
      <c r="B6" s="17">
        <v>2101.7800000000002</v>
      </c>
      <c r="C6" s="17">
        <v>0.55000000000000004</v>
      </c>
      <c r="D6" s="17">
        <v>0.11035557246436355</v>
      </c>
      <c r="E6" s="7">
        <f>D6/(1-D6)</f>
        <v>0.12404458348607263</v>
      </c>
      <c r="F6" s="7">
        <f>0.0314*(C6/D6)^0.5</f>
        <v>7.0099328671458364E-2</v>
      </c>
      <c r="G6" s="7">
        <f>0.732+(0.558*LOG(C6))-(0.864*LOG(100*D6))</f>
        <v>-0.31385186680238197</v>
      </c>
      <c r="H6" s="7">
        <f>EXP(G6)</f>
        <v>0.73062725029443454</v>
      </c>
      <c r="I6" s="7">
        <f>H6*2</f>
        <v>1.4612545005888691</v>
      </c>
      <c r="J6" s="7">
        <f>F6/I6</f>
        <v>4.7972019003677403E-2</v>
      </c>
      <c r="K6" s="10">
        <f>2/H6</f>
        <v>2.7373739471037011</v>
      </c>
      <c r="L6" s="16">
        <f>K6*E6</f>
        <v>0.33955641111410523</v>
      </c>
      <c r="M6" s="27">
        <f t="shared" si="0"/>
        <v>0.56511398322627215</v>
      </c>
    </row>
    <row r="7" spans="1:13" x14ac:dyDescent="0.25">
      <c r="A7" s="28">
        <v>6</v>
      </c>
      <c r="B7" s="17">
        <v>2102.04</v>
      </c>
      <c r="C7" s="17">
        <v>4.6501841292584611E-2</v>
      </c>
      <c r="D7" s="17">
        <v>0.17124591888830956</v>
      </c>
      <c r="E7" s="7">
        <f>D7/(1-D7)</f>
        <v>0.20663055880050732</v>
      </c>
      <c r="F7" s="7">
        <f>0.0314*(C7/D7)^0.5</f>
        <v>1.6362686429713273E-2</v>
      </c>
      <c r="G7" s="7">
        <f>0.732+(0.558*LOG(C7))-(0.864*LOG(100*D7))</f>
        <v>-1.0773995354419899</v>
      </c>
      <c r="H7" s="7">
        <f>EXP(G7)</f>
        <v>0.34047978101250093</v>
      </c>
      <c r="I7" s="7">
        <f>H7*2</f>
        <v>0.68095956202500185</v>
      </c>
      <c r="J7" s="7">
        <f>F7/I7</f>
        <v>2.4028866532184046E-2</v>
      </c>
      <c r="K7" s="10">
        <f>2/H7</f>
        <v>5.8740639284145004</v>
      </c>
      <c r="L7" s="16">
        <f>K7*E7</f>
        <v>1.2137611119581915</v>
      </c>
      <c r="M7" s="27">
        <f t="shared" si="0"/>
        <v>7.9188124567338189E-2</v>
      </c>
    </row>
    <row r="8" spans="1:13" x14ac:dyDescent="0.25">
      <c r="A8" s="28">
        <v>7</v>
      </c>
      <c r="B8" s="17">
        <v>2102.2800000000002</v>
      </c>
      <c r="C8" s="17">
        <v>4.9130042369800661E-2</v>
      </c>
      <c r="D8" s="17">
        <v>0.12002033246047027</v>
      </c>
      <c r="E8" s="7">
        <f>D8/(1-D8)</f>
        <v>0.1363898927301963</v>
      </c>
      <c r="F8" s="7">
        <f>0.0314*(C8/D8)^0.5</f>
        <v>2.0089808856180811E-2</v>
      </c>
      <c r="G8" s="7">
        <f>0.732+(0.558*LOG(C8))-(0.864*LOG(100*D8))</f>
        <v>-0.930704465803876</v>
      </c>
      <c r="H8" s="7">
        <f>EXP(G8)</f>
        <v>0.39427585865485926</v>
      </c>
      <c r="I8" s="7">
        <f>H8*2</f>
        <v>0.78855171730971851</v>
      </c>
      <c r="J8" s="7">
        <f>F8/I8</f>
        <v>2.5476843706232346E-2</v>
      </c>
      <c r="K8" s="10">
        <f>2/H8</f>
        <v>5.0725905634277186</v>
      </c>
      <c r="L8" s="16">
        <f>K8*E8</f>
        <v>0.69185008281011262</v>
      </c>
      <c r="M8" s="27">
        <f t="shared" si="0"/>
        <v>0.14729690341440521</v>
      </c>
    </row>
    <row r="9" spans="1:13" x14ac:dyDescent="0.25">
      <c r="A9" s="28">
        <v>8</v>
      </c>
      <c r="B9" s="17">
        <v>2102.6</v>
      </c>
      <c r="C9" s="17">
        <v>9.4109912154912254E-2</v>
      </c>
      <c r="D9" s="17">
        <v>0.15402219146418145</v>
      </c>
      <c r="E9" s="7">
        <f>D9/(1-D9)</f>
        <v>0.18206410370356682</v>
      </c>
      <c r="F9" s="7">
        <f>0.0314*(C9/D9)^0.5</f>
        <v>2.4544584405121771E-2</v>
      </c>
      <c r="G9" s="7">
        <f>0.732+(0.558*LOG(C9))-(0.864*LOG(100*D9))</f>
        <v>-0.86678343440610695</v>
      </c>
      <c r="H9" s="7">
        <f>EXP(G9)</f>
        <v>0.42030130401007521</v>
      </c>
      <c r="I9" s="7">
        <f>H9*2</f>
        <v>0.84060260802015041</v>
      </c>
      <c r="J9" s="7">
        <f>F9/I9</f>
        <v>2.9198796400276457E-2</v>
      </c>
      <c r="K9" s="10">
        <f>2/H9</f>
        <v>4.7584910656190997</v>
      </c>
      <c r="L9" s="16">
        <f>K9*E9</f>
        <v>0.86635041084337194</v>
      </c>
      <c r="M9" s="27">
        <f t="shared" si="0"/>
        <v>0.13481287033431247</v>
      </c>
    </row>
    <row r="10" spans="1:13" x14ac:dyDescent="0.25">
      <c r="A10" s="28">
        <v>9</v>
      </c>
      <c r="B10" s="17">
        <v>2102.7800000000002</v>
      </c>
      <c r="C10" s="17">
        <v>0.3</v>
      </c>
      <c r="D10" s="17">
        <v>0.15044896691999279</v>
      </c>
      <c r="E10" s="7">
        <f>D10/(1-D10)</f>
        <v>0.17709232413566392</v>
      </c>
      <c r="F10" s="7">
        <f>0.0314*(C10/D10)^0.5</f>
        <v>4.4339998130094753E-2</v>
      </c>
      <c r="G10" s="7">
        <f>0.732+(0.558*LOG(C10))-(0.864*LOG(100*D10))</f>
        <v>-0.57703061725395244</v>
      </c>
      <c r="H10" s="7">
        <f>EXP(G10)</f>
        <v>0.56156338993704913</v>
      </c>
      <c r="I10" s="7">
        <f>H10*2</f>
        <v>1.1231267798740983</v>
      </c>
      <c r="J10" s="7">
        <f>F10/I10</f>
        <v>3.9479067657050469E-2</v>
      </c>
      <c r="K10" s="10">
        <f>2/H10</f>
        <v>3.5614857304430023</v>
      </c>
      <c r="L10" s="16">
        <f>K10*E10</f>
        <v>0.63071178538015393</v>
      </c>
      <c r="M10" s="27">
        <f t="shared" si="0"/>
        <v>0.25037786559358444</v>
      </c>
    </row>
    <row r="11" spans="1:13" x14ac:dyDescent="0.25">
      <c r="A11" s="28">
        <v>10</v>
      </c>
      <c r="B11" s="17">
        <v>2103.54</v>
      </c>
      <c r="C11" s="17">
        <v>0.15836687535344313</v>
      </c>
      <c r="D11" s="17">
        <v>0.14031682301080262</v>
      </c>
      <c r="E11" s="7">
        <f>D11/(1-D11)</f>
        <v>0.16321922629941824</v>
      </c>
      <c r="F11" s="7">
        <f>0.0314*(C11/D11)^0.5</f>
        <v>3.3358533539593838E-2</v>
      </c>
      <c r="G11" s="7">
        <f>0.732+(0.558*LOG(C11))-(0.864*LOG(100*D11))</f>
        <v>-0.70569011180623309</v>
      </c>
      <c r="H11" s="7">
        <f>EXP(G11)</f>
        <v>0.49376770172909268</v>
      </c>
      <c r="I11" s="7">
        <f>H11*2</f>
        <v>0.98753540345818536</v>
      </c>
      <c r="J11" s="7">
        <f>F11/I11</f>
        <v>3.377958240563101E-2</v>
      </c>
      <c r="K11" s="10">
        <f>2/H11</f>
        <v>4.0504876949146968</v>
      </c>
      <c r="L11" s="16">
        <f>K11*E11</f>
        <v>0.66111746769929081</v>
      </c>
      <c r="M11" s="27">
        <f t="shared" si="0"/>
        <v>0.20437870155320506</v>
      </c>
    </row>
    <row r="12" spans="1:13" x14ac:dyDescent="0.25">
      <c r="A12" s="28">
        <v>11</v>
      </c>
      <c r="B12" s="17">
        <v>2103.83</v>
      </c>
      <c r="C12" s="17">
        <v>7.0577310476697616E-2</v>
      </c>
      <c r="D12" s="17">
        <v>0.14618700437867005</v>
      </c>
      <c r="E12" s="7">
        <f>D12/(1-D12)</f>
        <v>0.17121665414835718</v>
      </c>
      <c r="F12" s="7">
        <f>0.0314*(C12/D12)^0.5</f>
        <v>2.1817642285330181E-2</v>
      </c>
      <c r="G12" s="7">
        <f>0.732+(0.558*LOG(C12))-(0.864*LOG(100*D12))</f>
        <v>-0.91692604618243878</v>
      </c>
      <c r="H12" s="7">
        <f>EXP(G12)</f>
        <v>0.39974595498444809</v>
      </c>
      <c r="I12" s="7">
        <f>H12*2</f>
        <v>0.79949190996889619</v>
      </c>
      <c r="J12" s="7">
        <f>F12/I12</f>
        <v>2.7289384687055791E-2</v>
      </c>
      <c r="K12" s="10">
        <f>2/H12</f>
        <v>5.0031775808158185</v>
      </c>
      <c r="L12" s="16">
        <f>K12*E12</f>
        <v>0.85662732549735643</v>
      </c>
      <c r="M12" s="27">
        <f t="shared" si="0"/>
        <v>0.12742710336125046</v>
      </c>
    </row>
    <row r="13" spans="1:13" x14ac:dyDescent="0.25">
      <c r="A13" s="28">
        <v>12</v>
      </c>
      <c r="B13" s="17">
        <v>2104.06</v>
      </c>
      <c r="C13" s="17">
        <v>0.2295177120155999</v>
      </c>
      <c r="D13" s="17">
        <v>0.19463354805977101</v>
      </c>
      <c r="E13" s="7">
        <f>D13/(1-D13)</f>
        <v>0.24167079171335523</v>
      </c>
      <c r="F13" s="7">
        <f>0.0314*(C13/D13)^0.5</f>
        <v>3.4097999589921928E-2</v>
      </c>
      <c r="G13" s="7">
        <f>0.732+(0.558*LOG(C13))-(0.864*LOG(100*D13))</f>
        <v>-0.73854864960065802</v>
      </c>
      <c r="H13" s="7">
        <f>EXP(G13)</f>
        <v>0.47780687773671265</v>
      </c>
      <c r="I13" s="7">
        <f>H13*2</f>
        <v>0.95561375547342531</v>
      </c>
      <c r="J13" s="7">
        <f>F13/I13</f>
        <v>3.5681779792955441E-2</v>
      </c>
      <c r="K13" s="10">
        <f>2/H13</f>
        <v>4.1857915680779838</v>
      </c>
      <c r="L13" s="16">
        <f>K13*E13</f>
        <v>1.0115835622044931</v>
      </c>
      <c r="M13" s="27">
        <f t="shared" si="0"/>
        <v>0.1410927623821642</v>
      </c>
    </row>
    <row r="14" spans="1:13" x14ac:dyDescent="0.25">
      <c r="A14" s="28">
        <v>13</v>
      </c>
      <c r="B14" s="17">
        <v>2104.2800000000002</v>
      </c>
      <c r="C14" s="17">
        <v>2.1549312473052877</v>
      </c>
      <c r="D14" s="17">
        <v>0.18756784305158203</v>
      </c>
      <c r="E14" s="7">
        <f>D14/(1-D14)</f>
        <v>0.23087200752381207</v>
      </c>
      <c r="F14" s="7">
        <f>0.0314*(C14/D14)^0.5</f>
        <v>0.10643076046499124</v>
      </c>
      <c r="G14" s="7">
        <f>0.732+(0.558*LOG(C14))-(0.864*LOG(100*D14))</f>
        <v>-0.1819529963910046</v>
      </c>
      <c r="H14" s="7">
        <f>EXP(G14)</f>
        <v>0.83364052360806673</v>
      </c>
      <c r="I14" s="7">
        <f>H14*2</f>
        <v>1.6672810472161335</v>
      </c>
      <c r="J14" s="7">
        <f>F14/I14</f>
        <v>6.3834924917247252E-2</v>
      </c>
      <c r="K14" s="10">
        <f>2/H14</f>
        <v>2.3991156180170212</v>
      </c>
      <c r="L14" s="16">
        <f>K14*E14</f>
        <v>0.55388863901332075</v>
      </c>
      <c r="M14" s="27">
        <f t="shared" si="0"/>
        <v>0.46099465070062251</v>
      </c>
    </row>
    <row r="15" spans="1:13" x14ac:dyDescent="0.25">
      <c r="A15" s="28">
        <v>14</v>
      </c>
      <c r="B15" s="17">
        <v>2104.5300000000002</v>
      </c>
      <c r="C15" s="17">
        <v>14.698495004879131</v>
      </c>
      <c r="D15" s="17">
        <v>0.22564760292620395</v>
      </c>
      <c r="E15" s="7">
        <f>D15/(1-D15)</f>
        <v>0.29140169744279837</v>
      </c>
      <c r="F15" s="7">
        <f>0.0314*(C15/D15)^0.5</f>
        <v>0.25342573834882431</v>
      </c>
      <c r="G15" s="7">
        <f>0.732+(0.558*LOG(C15))-(0.864*LOG(100*D15))</f>
        <v>0.21397411515253584</v>
      </c>
      <c r="H15" s="7">
        <f>EXP(G15)</f>
        <v>1.238590593649918</v>
      </c>
      <c r="I15" s="7">
        <f>H15*2</f>
        <v>2.4771811872998359</v>
      </c>
      <c r="J15" s="7">
        <f>F15/I15</f>
        <v>0.10230407838074296</v>
      </c>
      <c r="K15" s="10">
        <f>2/H15</f>
        <v>1.6147385667659051</v>
      </c>
      <c r="L15" s="16">
        <f>K15*E15</f>
        <v>0.47053755928193614</v>
      </c>
      <c r="M15" s="27">
        <f t="shared" si="0"/>
        <v>0.86967831887311275</v>
      </c>
    </row>
    <row r="16" spans="1:13" x14ac:dyDescent="0.25">
      <c r="A16" s="28">
        <v>15</v>
      </c>
      <c r="B16" s="17">
        <v>2104.83</v>
      </c>
      <c r="C16" s="17">
        <v>4.0320140796739485</v>
      </c>
      <c r="D16" s="17">
        <v>0.20473412349653533</v>
      </c>
      <c r="E16" s="7">
        <f>D16/(1-D16)</f>
        <v>0.25744110183211588</v>
      </c>
      <c r="F16" s="7">
        <f>0.0314*(C16/D16)^0.5</f>
        <v>0.13934633520547884</v>
      </c>
      <c r="G16" s="7">
        <f>0.732+(0.558*LOG(C16))-(0.864*LOG(100*D16))</f>
        <v>-6.2987063461566128E-2</v>
      </c>
      <c r="H16" s="7">
        <f>EXP(G16)</f>
        <v>0.9389556204460362</v>
      </c>
      <c r="I16" s="7">
        <f>H16*2</f>
        <v>1.8779112408920724</v>
      </c>
      <c r="J16" s="7">
        <f>F16/I16</f>
        <v>7.4202833537161506E-2</v>
      </c>
      <c r="K16" s="10">
        <f>2/H16</f>
        <v>2.1300261231195692</v>
      </c>
      <c r="L16" s="16">
        <f>K16*E16</f>
        <v>0.54835627206709203</v>
      </c>
      <c r="M16" s="27">
        <f t="shared" si="0"/>
        <v>0.54127462248180658</v>
      </c>
    </row>
    <row r="17" spans="1:13" x14ac:dyDescent="0.25">
      <c r="A17" s="28">
        <v>16</v>
      </c>
      <c r="B17" s="17">
        <v>2105.1799999999998</v>
      </c>
      <c r="C17" s="17">
        <v>1.34</v>
      </c>
      <c r="D17" s="17">
        <v>0.13371176617193295</v>
      </c>
      <c r="E17" s="7">
        <f>D17/(1-D17)</f>
        <v>0.15435020464386318</v>
      </c>
      <c r="F17" s="7">
        <f>0.0314*(C17/D17)^0.5</f>
        <v>9.9402483387682941E-2</v>
      </c>
      <c r="G17" s="7">
        <f>0.732+(0.558*LOG(C17))-(0.864*LOG(100*D17))</f>
        <v>-0.17008607881702742</v>
      </c>
      <c r="H17" s="7">
        <f>EXP(G17)</f>
        <v>0.8435921980525074</v>
      </c>
      <c r="I17" s="7">
        <f>H17*2</f>
        <v>1.6871843961050148</v>
      </c>
      <c r="J17" s="7">
        <f>F17/I17</f>
        <v>5.8916194114384084E-2</v>
      </c>
      <c r="K17" s="10">
        <f>2/H17</f>
        <v>2.3708137707024108</v>
      </c>
      <c r="L17" s="16">
        <f>K17*E17</f>
        <v>0.36593559068040604</v>
      </c>
      <c r="M17" s="27">
        <f t="shared" si="0"/>
        <v>0.6440061651815574</v>
      </c>
    </row>
    <row r="18" spans="1:13" x14ac:dyDescent="0.25">
      <c r="A18" s="28">
        <v>17</v>
      </c>
      <c r="B18" s="17">
        <v>2105.41</v>
      </c>
      <c r="C18" s="17">
        <v>11.5</v>
      </c>
      <c r="D18" s="17">
        <v>0.20159364172576727</v>
      </c>
      <c r="E18" s="7">
        <f>D18/(1-D18)</f>
        <v>0.25249503543723645</v>
      </c>
      <c r="F18" s="7">
        <f>0.0314*(C18/D18)^0.5</f>
        <v>0.23715929633075469</v>
      </c>
      <c r="G18" s="7">
        <f>0.732+(0.558*LOG(C18))-(0.864*LOG(100*D18))</f>
        <v>0.19680141352227909</v>
      </c>
      <c r="H18" s="7">
        <f>EXP(G18)</f>
        <v>1.2175022372163453</v>
      </c>
      <c r="I18" s="7">
        <f>H18*2</f>
        <v>2.4350044744326906</v>
      </c>
      <c r="J18" s="7">
        <f>F18/I18</f>
        <v>9.7395835950571816E-2</v>
      </c>
      <c r="K18" s="10">
        <f>2/H18</f>
        <v>1.6427074537232311</v>
      </c>
      <c r="L18" s="16">
        <f>K18*E18</f>
        <v>0.41477547674085968</v>
      </c>
      <c r="M18" s="27">
        <f t="shared" si="0"/>
        <v>0.93926320539362129</v>
      </c>
    </row>
    <row r="19" spans="1:13" x14ac:dyDescent="0.25">
      <c r="A19" s="28">
        <v>18</v>
      </c>
      <c r="B19" s="17">
        <v>2105.5500000000002</v>
      </c>
      <c r="C19" s="17">
        <v>12.4</v>
      </c>
      <c r="D19" s="17">
        <v>0.20258229639680267</v>
      </c>
      <c r="E19" s="7">
        <f>D19/(1-D19)</f>
        <v>0.25404790423064089</v>
      </c>
      <c r="F19" s="7">
        <f>0.0314*(C19/D19)^0.5</f>
        <v>0.2456629969784585</v>
      </c>
      <c r="G19" s="7">
        <f>0.732+(0.558*LOG(C19))-(0.864*LOG(100*D19))</f>
        <v>0.21322561311236443</v>
      </c>
      <c r="H19" s="7">
        <f>EXP(G19)</f>
        <v>1.2376638529405575</v>
      </c>
      <c r="I19" s="7">
        <f>H19*2</f>
        <v>2.4753277058811149</v>
      </c>
      <c r="J19" s="7">
        <f>F19/I19</f>
        <v>9.9244635930341427E-2</v>
      </c>
      <c r="K19" s="10">
        <f>2/H19</f>
        <v>1.6159476543232745</v>
      </c>
      <c r="L19" s="16">
        <f>K19*E19</f>
        <v>0.410528114927248</v>
      </c>
      <c r="M19" s="27">
        <f t="shared" si="0"/>
        <v>0.96699477888796115</v>
      </c>
    </row>
    <row r="20" spans="1:13" x14ac:dyDescent="0.25">
      <c r="A20" s="28">
        <v>19</v>
      </c>
      <c r="B20" s="17">
        <v>2105.84</v>
      </c>
      <c r="C20" s="17">
        <v>3.48</v>
      </c>
      <c r="D20" s="17">
        <v>0.19759480129445062</v>
      </c>
      <c r="E20" s="7">
        <f>D20/(1-D20)</f>
        <v>0.24625314194525802</v>
      </c>
      <c r="F20" s="7">
        <f>0.0314*(C20/D20)^0.5</f>
        <v>0.13177454125152452</v>
      </c>
      <c r="G20" s="7">
        <f>0.732+(0.558*LOG(C20))-(0.864*LOG(100*D20))</f>
        <v>-8.5348826098354369E-2</v>
      </c>
      <c r="H20" s="7">
        <f>EXP(G20)</f>
        <v>0.91819193922062714</v>
      </c>
      <c r="I20" s="7">
        <f>H20*2</f>
        <v>1.8363838784412543</v>
      </c>
      <c r="J20" s="7">
        <f>F20/I20</f>
        <v>7.1757622574739874E-2</v>
      </c>
      <c r="K20" s="10">
        <f>2/H20</f>
        <v>2.178193811740087</v>
      </c>
      <c r="L20" s="16">
        <f>K20*E20</f>
        <v>0.53638706990671425</v>
      </c>
      <c r="M20" s="27">
        <f t="shared" si="0"/>
        <v>0.53511821295184914</v>
      </c>
    </row>
    <row r="21" spans="1:13" x14ac:dyDescent="0.25">
      <c r="A21" s="28">
        <v>20</v>
      </c>
      <c r="B21" s="17">
        <v>2106.16</v>
      </c>
      <c r="C21" s="17">
        <v>4.49</v>
      </c>
      <c r="D21" s="17">
        <v>0.21880199715626911</v>
      </c>
      <c r="E21" s="7">
        <f>D21/(1-D21)</f>
        <v>0.28008519781128749</v>
      </c>
      <c r="F21" s="7">
        <f>0.0314*(C21/D21)^0.5</f>
        <v>0.1422417797718151</v>
      </c>
      <c r="G21" s="7">
        <f>0.732+(0.558*LOG(C21))-(0.864*LOG(100*D21))</f>
        <v>-6.1850849181372736E-2</v>
      </c>
      <c r="H21" s="7">
        <f>EXP(G21)</f>
        <v>0.94002308154788905</v>
      </c>
      <c r="I21" s="7">
        <f>H21*2</f>
        <v>1.8800461630957781</v>
      </c>
      <c r="J21" s="7">
        <f>F21/I21</f>
        <v>7.5658663368984871E-2</v>
      </c>
      <c r="K21" s="10">
        <f>2/H21</f>
        <v>2.1276073314143518</v>
      </c>
      <c r="L21" s="16">
        <f>K21*E21</f>
        <v>0.59591132028393423</v>
      </c>
      <c r="M21" s="27">
        <f t="shared" si="0"/>
        <v>0.50785182824139496</v>
      </c>
    </row>
    <row r="22" spans="1:13" x14ac:dyDescent="0.25">
      <c r="A22" s="28">
        <v>21</v>
      </c>
      <c r="B22" s="17">
        <v>2106.3200000000002</v>
      </c>
      <c r="C22" s="17">
        <v>0.85</v>
      </c>
      <c r="D22" s="17">
        <v>0.21625996260417274</v>
      </c>
      <c r="E22" s="7">
        <f>D22/(1-D22)</f>
        <v>0.27593328436142001</v>
      </c>
      <c r="F22" s="7">
        <f>0.0314*(C22/D22)^0.5</f>
        <v>6.2251676104637783E-2</v>
      </c>
      <c r="G22" s="7">
        <f>0.732+(0.558*LOG(C22))-(0.864*LOG(100*D22))</f>
        <v>-0.46080361020366711</v>
      </c>
      <c r="H22" s="7">
        <f>EXP(G22)</f>
        <v>0.63077654331152777</v>
      </c>
      <c r="I22" s="7">
        <f>H22*2</f>
        <v>1.2615530866230555</v>
      </c>
      <c r="J22" s="7">
        <f>F22/I22</f>
        <v>4.9345268752244119E-2</v>
      </c>
      <c r="K22" s="10">
        <f>2/H22</f>
        <v>3.1706949492765784</v>
      </c>
      <c r="L22" s="16">
        <f>K22*E22</f>
        <v>0.87490027106205226</v>
      </c>
      <c r="M22" s="27">
        <f t="shared" si="0"/>
        <v>0.22560408487400874</v>
      </c>
    </row>
    <row r="23" spans="1:13" x14ac:dyDescent="0.25">
      <c r="A23" s="28">
        <v>22</v>
      </c>
      <c r="B23" s="17">
        <v>2106.5500000000002</v>
      </c>
      <c r="C23" s="17">
        <v>1.3945522596426447</v>
      </c>
      <c r="D23" s="17">
        <v>0.2043047466279424</v>
      </c>
      <c r="E23" s="7">
        <f>D23/(1-D23)</f>
        <v>0.25676255546595794</v>
      </c>
      <c r="F23" s="7">
        <f>0.0314*(C23/D23)^0.5</f>
        <v>8.2036630938910268E-2</v>
      </c>
      <c r="G23" s="7">
        <f>0.732+(0.558*LOG(C23))-(0.864*LOG(100*D23))</f>
        <v>-0.3194859717346511</v>
      </c>
      <c r="H23" s="7">
        <f>EXP(G23)</f>
        <v>0.7265223941534279</v>
      </c>
      <c r="I23" s="7">
        <f>H23*2</f>
        <v>1.4530447883068558</v>
      </c>
      <c r="J23" s="7">
        <f>F23/I23</f>
        <v>5.6458432389068017E-2</v>
      </c>
      <c r="K23" s="10">
        <f>2/H23</f>
        <v>2.7528401272895073</v>
      </c>
      <c r="L23" s="16">
        <f>K23*E23</f>
        <v>0.70682626587208686</v>
      </c>
      <c r="M23" s="27">
        <f t="shared" si="0"/>
        <v>0.31950387310188161</v>
      </c>
    </row>
    <row r="24" spans="1:13" x14ac:dyDescent="0.25">
      <c r="A24" s="28">
        <v>23</v>
      </c>
      <c r="B24" s="17">
        <v>2106.9699999999998</v>
      </c>
      <c r="C24" s="17">
        <v>24.529650642325365</v>
      </c>
      <c r="D24" s="17">
        <v>0.23272104719547645</v>
      </c>
      <c r="E24" s="7">
        <f>D24/(1-D24)</f>
        <v>0.30330696071467222</v>
      </c>
      <c r="F24" s="7">
        <f>0.0314*(C24/D24)^0.5</f>
        <v>0.32237213708630513</v>
      </c>
      <c r="G24" s="7">
        <f>0.732+(0.558*LOG(C24))-(0.864*LOG(100*D24))</f>
        <v>0.32650176812687115</v>
      </c>
      <c r="H24" s="7">
        <f>EXP(G24)</f>
        <v>1.3861107005804179</v>
      </c>
      <c r="I24" s="7">
        <f>H24*2</f>
        <v>2.7722214011608357</v>
      </c>
      <c r="J24" s="7">
        <f>F24/I24</f>
        <v>0.11628657687705445</v>
      </c>
      <c r="K24" s="10">
        <f>2/H24</f>
        <v>1.4428861988891097</v>
      </c>
      <c r="L24" s="16">
        <f>K24*E24</f>
        <v>0.43763742764220193</v>
      </c>
      <c r="M24" s="27">
        <f t="shared" si="0"/>
        <v>1.0628576948142248</v>
      </c>
    </row>
    <row r="25" spans="1:13" x14ac:dyDescent="0.25">
      <c r="A25" s="28">
        <v>24</v>
      </c>
      <c r="B25" s="17">
        <v>2107.38</v>
      </c>
      <c r="C25" s="17">
        <v>0.92773410300750025</v>
      </c>
      <c r="D25" s="17">
        <v>0.17315976768170227</v>
      </c>
      <c r="E25" s="7">
        <f>D25/(1-D25)</f>
        <v>0.20942349067388299</v>
      </c>
      <c r="F25" s="7">
        <f>0.0314*(C25/D25)^0.5</f>
        <v>7.2680500862756153E-2</v>
      </c>
      <c r="G25" s="7">
        <f>0.732+(0.558*LOG(C25))-(0.864*LOG(100*D25))</f>
        <v>-0.35619587832745281</v>
      </c>
      <c r="H25" s="7">
        <f>EXP(G25)</f>
        <v>0.70033542626707546</v>
      </c>
      <c r="I25" s="7">
        <f>H25*2</f>
        <v>1.4006708525341509</v>
      </c>
      <c r="J25" s="7">
        <f>F25/I25</f>
        <v>5.1889778909341634E-2</v>
      </c>
      <c r="K25" s="10">
        <f>2/H25</f>
        <v>2.8557744260637943</v>
      </c>
      <c r="L25" s="16">
        <f>K25*E25</f>
        <v>0.59806624888348459</v>
      </c>
      <c r="M25" s="27">
        <f t="shared" si="0"/>
        <v>0.3470503744774992</v>
      </c>
    </row>
    <row r="26" spans="1:13" x14ac:dyDescent="0.25">
      <c r="A26" s="28">
        <v>25</v>
      </c>
      <c r="B26" s="17">
        <v>2107.54</v>
      </c>
      <c r="C26" s="17">
        <v>0.30313383618541645</v>
      </c>
      <c r="D26" s="17">
        <v>0.1993465100438305</v>
      </c>
      <c r="E26" s="7">
        <f>D26/(1-D26)</f>
        <v>0.24897975534303038</v>
      </c>
      <c r="F26" s="7">
        <f>0.0314*(C26/D26)^0.5</f>
        <v>3.8720640929418217E-2</v>
      </c>
      <c r="G26" s="7">
        <f>0.732+(0.558*LOG(C26))-(0.864*LOG(100*D26))</f>
        <v>-0.68010985837080562</v>
      </c>
      <c r="H26" s="7">
        <f>EXP(G26)</f>
        <v>0.50656133930521907</v>
      </c>
      <c r="I26" s="7">
        <f>H26*2</f>
        <v>1.0131226786104381</v>
      </c>
      <c r="J26" s="7">
        <f>F26/I26</f>
        <v>3.8219103912002075E-2</v>
      </c>
      <c r="K26" s="10">
        <f>2/H26</f>
        <v>3.9481891822678898</v>
      </c>
      <c r="L26" s="16">
        <f>K26*E26</f>
        <v>0.98301917664905836</v>
      </c>
      <c r="M26" s="27">
        <f t="shared" si="0"/>
        <v>0.15551722619403768</v>
      </c>
    </row>
    <row r="27" spans="1:13" x14ac:dyDescent="0.25">
      <c r="A27" s="28">
        <v>26</v>
      </c>
      <c r="B27" s="17">
        <v>2107.7600000000002</v>
      </c>
      <c r="C27" s="17">
        <v>1.4337474798568461E-2</v>
      </c>
      <c r="D27" s="17">
        <v>0.14871370918101834</v>
      </c>
      <c r="E27" s="7">
        <f>D27/(1-D27)</f>
        <v>0.17469294499967575</v>
      </c>
      <c r="F27" s="7">
        <f>0.0314*(C27/D27)^0.5</f>
        <v>9.7496826317793224E-3</v>
      </c>
      <c r="G27" s="7">
        <f>0.732+(0.558*LOG(C27))-(0.864*LOG(100*D27))</f>
        <v>-1.309599520548782</v>
      </c>
      <c r="H27" s="7">
        <f>EXP(G27)</f>
        <v>0.26992813541306587</v>
      </c>
      <c r="I27" s="7">
        <f>H27*2</f>
        <v>0.53985627082613175</v>
      </c>
      <c r="J27" s="7">
        <f>F27/I27</f>
        <v>1.8059774719036917E-2</v>
      </c>
      <c r="K27" s="10">
        <f>2/H27</f>
        <v>7.4093795259224766</v>
      </c>
      <c r="L27" s="16">
        <f>K27*E27</f>
        <v>1.2943663300036987</v>
      </c>
      <c r="M27" s="27">
        <f t="shared" si="0"/>
        <v>5.5810397104459022E-2</v>
      </c>
    </row>
    <row r="28" spans="1:13" x14ac:dyDescent="0.25">
      <c r="A28" s="28">
        <v>27</v>
      </c>
      <c r="B28" s="17">
        <v>2108.0300000000002</v>
      </c>
      <c r="C28" s="17">
        <v>0.16564695138220928</v>
      </c>
      <c r="D28" s="17">
        <v>0.12540654976938392</v>
      </c>
      <c r="E28" s="7">
        <f>D28/(1-D28)</f>
        <v>0.14338839347163673</v>
      </c>
      <c r="F28" s="7">
        <f>0.0314*(C28/D28)^0.5</f>
        <v>3.6087871028415652E-2</v>
      </c>
      <c r="G28" s="7">
        <f>0.732+(0.558*LOG(C28))-(0.864*LOG(100*D28))</f>
        <v>-0.65264430603627954</v>
      </c>
      <c r="H28" s="7">
        <f>EXP(G28)</f>
        <v>0.52066715151915666</v>
      </c>
      <c r="I28" s="7">
        <f>H28*2</f>
        <v>1.0413343030383133</v>
      </c>
      <c r="J28" s="7">
        <f>F28/I28</f>
        <v>3.4655413658343577E-2</v>
      </c>
      <c r="K28" s="10">
        <f>2/H28</f>
        <v>3.8412256163358425</v>
      </c>
      <c r="L28" s="16">
        <f>K28*E28</f>
        <v>0.55078717008849409</v>
      </c>
      <c r="M28" s="27">
        <f t="shared" si="0"/>
        <v>0.25167916422436309</v>
      </c>
    </row>
    <row r="29" spans="1:13" x14ac:dyDescent="0.25">
      <c r="A29" s="28">
        <v>28</v>
      </c>
      <c r="B29" s="17">
        <v>2109.0300000000002</v>
      </c>
      <c r="C29" s="17">
        <v>2.6901901845379865</v>
      </c>
      <c r="D29" s="17">
        <v>0.20937761112637931</v>
      </c>
      <c r="E29" s="7">
        <f>D29/(1-D29)</f>
        <v>0.26482631161593362</v>
      </c>
      <c r="F29" s="7">
        <f>0.0314*(C29/D29)^0.5</f>
        <v>0.11255272645764224</v>
      </c>
      <c r="G29" s="7">
        <f>0.732+(0.558*LOG(C29))-(0.864*LOG(100*D29))</f>
        <v>-0.16946482280178543</v>
      </c>
      <c r="H29" s="7">
        <f>EXP(G29)</f>
        <v>0.84411644760969262</v>
      </c>
      <c r="I29" s="7">
        <f>H29*2</f>
        <v>1.6882328952193852</v>
      </c>
      <c r="J29" s="7">
        <f>F29/I29</f>
        <v>6.6668957094936865E-2</v>
      </c>
      <c r="K29" s="10">
        <f>2/H29</f>
        <v>2.369341345810112</v>
      </c>
      <c r="L29" s="16">
        <f>K29*E29</f>
        <v>0.62746392957002428</v>
      </c>
      <c r="M29" s="27">
        <f t="shared" si="0"/>
        <v>0.42500583031520178</v>
      </c>
    </row>
    <row r="30" spans="1:13" x14ac:dyDescent="0.25">
      <c r="A30" s="28">
        <v>29</v>
      </c>
      <c r="B30" s="17">
        <v>2109.27</v>
      </c>
      <c r="C30" s="17">
        <v>2.0774524430293848</v>
      </c>
      <c r="D30" s="17">
        <v>0.19859622367143895</v>
      </c>
      <c r="E30" s="7">
        <f>D30/(1-D30)</f>
        <v>0.24781044154952681</v>
      </c>
      <c r="F30" s="7">
        <f>0.0314*(C30/D30)^0.5</f>
        <v>0.10155696190327249</v>
      </c>
      <c r="G30" s="7">
        <f>0.732+(0.558*LOG(C30))-(0.864*LOG(100*D30))</f>
        <v>-0.2122645833552631</v>
      </c>
      <c r="H30" s="7">
        <f>EXP(G30)</f>
        <v>0.80875068728555588</v>
      </c>
      <c r="I30" s="7">
        <f>H30*2</f>
        <v>1.6175013745711118</v>
      </c>
      <c r="J30" s="7">
        <f>F30/I30</f>
        <v>6.2786321854100935E-2</v>
      </c>
      <c r="K30" s="10">
        <f>2/H30</f>
        <v>2.4729499850104419</v>
      </c>
      <c r="L30" s="16">
        <f>K30*E30</f>
        <v>0.61282282771533336</v>
      </c>
      <c r="M30" s="27">
        <f t="shared" si="0"/>
        <v>0.40981712178167262</v>
      </c>
    </row>
    <row r="31" spans="1:13" x14ac:dyDescent="0.25">
      <c r="A31" s="28">
        <v>30</v>
      </c>
      <c r="B31" s="17">
        <v>2109.54</v>
      </c>
      <c r="C31" s="17">
        <v>0.41347410881001434</v>
      </c>
      <c r="D31" s="17">
        <v>0.19795925305905798</v>
      </c>
      <c r="E31" s="7">
        <f>D31/(1-D31)</f>
        <v>0.2468194462863551</v>
      </c>
      <c r="F31" s="7">
        <f>0.0314*(C31/D31)^0.5</f>
        <v>4.5380147667104749E-2</v>
      </c>
      <c r="G31" s="7">
        <f>0.732+(0.558*LOG(C31))-(0.864*LOG(100*D31))</f>
        <v>-0.60226333432938495</v>
      </c>
      <c r="H31" s="7">
        <f>EXP(G31)</f>
        <v>0.54757089651159374</v>
      </c>
      <c r="I31" s="7">
        <f>H31*2</f>
        <v>1.0951417930231875</v>
      </c>
      <c r="J31" s="7">
        <f>F31/I31</f>
        <v>4.1437691407822941E-2</v>
      </c>
      <c r="K31" s="10">
        <f>2/H31</f>
        <v>3.6524950700290804</v>
      </c>
      <c r="L31" s="16">
        <f>K31*E31</f>
        <v>0.90150681074821948</v>
      </c>
      <c r="M31" s="27">
        <f t="shared" si="0"/>
        <v>0.1838596931882571</v>
      </c>
    </row>
    <row r="32" spans="1:13" x14ac:dyDescent="0.25">
      <c r="A32" s="28">
        <v>31</v>
      </c>
      <c r="B32" s="17">
        <v>2109.96</v>
      </c>
      <c r="C32" s="17">
        <v>0.83</v>
      </c>
      <c r="D32" s="17">
        <v>0.15437004924635628</v>
      </c>
      <c r="E32" s="7">
        <f>D32/(1-D32)</f>
        <v>0.18255035681834392</v>
      </c>
      <c r="F32" s="7">
        <f>0.0314*(C32/D32)^0.5</f>
        <v>7.2809353180568706E-2</v>
      </c>
      <c r="G32" s="7">
        <f>0.732+(0.558*LOG(C32))-(0.864*LOG(100*D32))</f>
        <v>-0.34007289335072455</v>
      </c>
      <c r="H32" s="7">
        <f>EXP(G32)</f>
        <v>0.71171844132976592</v>
      </c>
      <c r="I32" s="7">
        <f>H32*2</f>
        <v>1.4234368826595318</v>
      </c>
      <c r="J32" s="7">
        <f>F32/I32</f>
        <v>5.1150391048272272E-2</v>
      </c>
      <c r="K32" s="10">
        <f>2/H32</f>
        <v>2.8101000112674117</v>
      </c>
      <c r="L32" s="16">
        <f>K32*E32</f>
        <v>0.51298475975209823</v>
      </c>
      <c r="M32" s="27">
        <f t="shared" si="0"/>
        <v>0.39884530739658525</v>
      </c>
    </row>
    <row r="33" spans="1:13" x14ac:dyDescent="0.25">
      <c r="A33" s="28">
        <v>32</v>
      </c>
      <c r="B33" s="17">
        <v>2110.2199999999998</v>
      </c>
      <c r="C33" s="17">
        <v>0.14000000000000001</v>
      </c>
      <c r="D33" s="17">
        <v>0.17917939585823961</v>
      </c>
      <c r="E33" s="7">
        <f>D33/(1-D33)</f>
        <v>0.21829300453000605</v>
      </c>
      <c r="F33" s="7">
        <f>0.0314*(C33/D33)^0.5</f>
        <v>2.7755536852016528E-2</v>
      </c>
      <c r="G33" s="7">
        <f>0.732+(0.558*LOG(C33))-(0.864*LOG(100*D33))</f>
        <v>-0.82730144679194906</v>
      </c>
      <c r="H33" s="7">
        <f>EXP(G33)</f>
        <v>0.43722757764788128</v>
      </c>
      <c r="I33" s="7">
        <f>H33*2</f>
        <v>0.87445515529576257</v>
      </c>
      <c r="J33" s="7">
        <f>F33/I33</f>
        <v>3.1740377632777421E-2</v>
      </c>
      <c r="K33" s="10">
        <f>2/H33</f>
        <v>4.5742768806104186</v>
      </c>
      <c r="L33" s="16">
        <f>K33*E33</f>
        <v>0.99853264382059204</v>
      </c>
      <c r="M33" s="27">
        <f t="shared" si="0"/>
        <v>0.12714808205501296</v>
      </c>
    </row>
    <row r="34" spans="1:13" x14ac:dyDescent="0.25">
      <c r="A34" s="28">
        <v>33</v>
      </c>
      <c r="B34" s="17">
        <v>2110.29</v>
      </c>
      <c r="C34" s="17">
        <v>0.65</v>
      </c>
      <c r="D34" s="17">
        <v>0.18645435892792844</v>
      </c>
      <c r="E34" s="7">
        <f>D34/(1-D34)</f>
        <v>0.22918733690493776</v>
      </c>
      <c r="F34" s="7">
        <f>0.0314*(C34/D34)^0.5</f>
        <v>5.8627321897846363E-2</v>
      </c>
      <c r="G34" s="7">
        <f>0.732+(0.558*LOG(C34))-(0.864*LOG(100*D34))</f>
        <v>-0.4701690221991881</v>
      </c>
      <c r="H34" s="7">
        <f>EXP(G34)</f>
        <v>0.62489663795200501</v>
      </c>
      <c r="I34" s="7">
        <f>H34*2</f>
        <v>1.24979327590401</v>
      </c>
      <c r="J34" s="7">
        <f>F34/I34</f>
        <v>4.6909615396545964E-2</v>
      </c>
      <c r="K34" s="10">
        <f>2/H34</f>
        <v>3.2005293012211875</v>
      </c>
      <c r="L34" s="16">
        <f>K34*E34</f>
        <v>0.73352078723310532</v>
      </c>
      <c r="M34" s="27">
        <f t="shared" si="0"/>
        <v>0.25580524076757255</v>
      </c>
    </row>
    <row r="35" spans="1:13" x14ac:dyDescent="0.25">
      <c r="A35" s="28">
        <v>34</v>
      </c>
      <c r="B35" s="17">
        <v>2110.5300000000002</v>
      </c>
      <c r="C35" s="17">
        <v>0.13</v>
      </c>
      <c r="D35" s="17">
        <v>0.24260955675486748</v>
      </c>
      <c r="E35" s="7">
        <f>D35/(1-D35)</f>
        <v>0.3203229706931302</v>
      </c>
      <c r="F35" s="7">
        <f>0.0314*(C35/D35)^0.5</f>
        <v>2.2985151574848831E-2</v>
      </c>
      <c r="G35" s="7">
        <f>0.732+(0.558*LOG(C35))-(0.864*LOG(100*D35))</f>
        <v>-0.95898003879668159</v>
      </c>
      <c r="H35" s="7">
        <f>EXP(G35)</f>
        <v>0.3832836210972918</v>
      </c>
      <c r="I35" s="7">
        <f>H35*2</f>
        <v>0.76656724219458361</v>
      </c>
      <c r="J35" s="7">
        <f>F35/I35</f>
        <v>2.9984521004374376E-2</v>
      </c>
      <c r="K35" s="10">
        <f>2/H35</f>
        <v>5.2180680047695667</v>
      </c>
      <c r="L35" s="16">
        <f>K35*E35</f>
        <v>1.6714670445665623</v>
      </c>
      <c r="M35" s="27">
        <f t="shared" si="0"/>
        <v>7.1756176352612042E-2</v>
      </c>
    </row>
    <row r="36" spans="1:13" x14ac:dyDescent="0.25">
      <c r="A36" s="28">
        <v>35</v>
      </c>
      <c r="B36" s="17">
        <v>2110.77</v>
      </c>
      <c r="C36" s="17">
        <v>3.3705906053286619E-2</v>
      </c>
      <c r="D36" s="17">
        <v>0.18300302791323994</v>
      </c>
      <c r="E36" s="7">
        <f>D36/(1-D36)</f>
        <v>0.22399474436951297</v>
      </c>
      <c r="F36" s="7">
        <f>0.0314*(C36/D36)^0.5</f>
        <v>1.3475767620991475E-2</v>
      </c>
      <c r="G36" s="7">
        <f>0.732+(0.558*LOG(C36))-(0.864*LOG(100*D36))</f>
        <v>-1.180303998700861</v>
      </c>
      <c r="H36" s="7">
        <f>EXP(G36)</f>
        <v>0.30718534046097018</v>
      </c>
      <c r="I36" s="7">
        <f>H36*2</f>
        <v>0.61437068092194036</v>
      </c>
      <c r="J36" s="7">
        <f>F36/I36</f>
        <v>2.1934262228740137E-2</v>
      </c>
      <c r="K36" s="10">
        <f>2/H36</f>
        <v>6.5107273576230842</v>
      </c>
      <c r="L36" s="16">
        <f>K36*E36</f>
        <v>1.4583687101303775</v>
      </c>
      <c r="M36" s="27">
        <f t="shared" si="0"/>
        <v>6.0161088417151308E-2</v>
      </c>
    </row>
    <row r="37" spans="1:13" x14ac:dyDescent="0.25">
      <c r="A37" s="28">
        <v>36</v>
      </c>
      <c r="B37" s="17">
        <v>2111.14</v>
      </c>
      <c r="C37" s="17">
        <v>1.5660169338254166E-2</v>
      </c>
      <c r="D37" s="17">
        <v>0.15365366005400649</v>
      </c>
      <c r="E37" s="7">
        <f>D37/(1-D37)</f>
        <v>0.18154938800091147</v>
      </c>
      <c r="F37" s="7">
        <f>0.0314*(C37/D37)^0.5</f>
        <v>1.0024354582998014E-2</v>
      </c>
      <c r="G37" s="7">
        <f>0.732+(0.558*LOG(C37))-(0.864*LOG(100*D37))</f>
        <v>-1.3004766526807787</v>
      </c>
      <c r="H37" s="7">
        <f>EXP(G37)</f>
        <v>0.27240192097865606</v>
      </c>
      <c r="I37" s="7">
        <f>H37*2</f>
        <v>0.54480384195731213</v>
      </c>
      <c r="J37" s="7">
        <f>F37/I37</f>
        <v>1.8399933721068486E-2</v>
      </c>
      <c r="K37" s="10">
        <f>2/H37</f>
        <v>7.3420921292133956</v>
      </c>
      <c r="L37" s="16">
        <f>K37*E37</f>
        <v>1.332952332705001</v>
      </c>
      <c r="M37" s="27">
        <f t="shared" si="0"/>
        <v>5.5215579040936706E-2</v>
      </c>
    </row>
    <row r="38" spans="1:13" x14ac:dyDescent="0.25">
      <c r="A38" s="28">
        <v>37</v>
      </c>
      <c r="B38" s="17">
        <v>2111.2800000000002</v>
      </c>
      <c r="C38" s="17">
        <v>0.71076347258104511</v>
      </c>
      <c r="D38" s="17">
        <v>0.18908957060568507</v>
      </c>
      <c r="E38" s="7">
        <f>D38/(1-D38)</f>
        <v>0.23318182101433796</v>
      </c>
      <c r="F38" s="7">
        <f>0.0314*(C38/D38)^0.5</f>
        <v>6.0877724444672217E-2</v>
      </c>
      <c r="G38" s="7">
        <f>0.732+(0.558*LOG(C38))-(0.864*LOG(100*D38))</f>
        <v>-0.45377817924771469</v>
      </c>
      <c r="H38" s="7">
        <f>EXP(G38)</f>
        <v>0.63522362340118255</v>
      </c>
      <c r="I38" s="7">
        <f>H38*2</f>
        <v>1.2704472468023651</v>
      </c>
      <c r="J38" s="7">
        <f>F38/I38</f>
        <v>4.7918341039265955E-2</v>
      </c>
      <c r="K38" s="10">
        <f>2/H38</f>
        <v>3.148497515396838</v>
      </c>
      <c r="L38" s="16">
        <f>K38*E38</f>
        <v>0.73417238409935326</v>
      </c>
      <c r="M38" s="27">
        <f t="shared" si="0"/>
        <v>0.26107405877462869</v>
      </c>
    </row>
    <row r="39" spans="1:13" x14ac:dyDescent="0.25">
      <c r="A39" s="28">
        <v>38</v>
      </c>
      <c r="B39" s="17">
        <v>2111.86</v>
      </c>
      <c r="C39" s="17">
        <v>2.1964386337257709E-3</v>
      </c>
      <c r="D39" s="17">
        <v>9.7057805303337921E-2</v>
      </c>
      <c r="E39" s="7">
        <f>D39/(1-D39)</f>
        <v>0.10749060778574414</v>
      </c>
      <c r="F39" s="7">
        <f>0.0314*(C39/D39)^0.5</f>
        <v>4.7236091123159527E-3</v>
      </c>
      <c r="G39" s="7">
        <f>0.732+(0.558*LOG(C39))-(0.864*LOG(100*D39))</f>
        <v>-1.6041150799322397</v>
      </c>
      <c r="H39" s="7">
        <f>EXP(G39)</f>
        <v>0.20106740478863286</v>
      </c>
      <c r="I39" s="7">
        <f>H39*2</f>
        <v>0.40213480957726572</v>
      </c>
      <c r="J39" s="7">
        <f>F39/I39</f>
        <v>1.1746332323932688E-2</v>
      </c>
      <c r="K39" s="10">
        <f>2/H39</f>
        <v>9.94691308669573</v>
      </c>
      <c r="L39" s="16">
        <f>K39*E39</f>
        <v>1.0691997332808962</v>
      </c>
      <c r="M39" s="27">
        <f t="shared" si="0"/>
        <v>4.3944389278468832E-2</v>
      </c>
    </row>
    <row r="40" spans="1:13" x14ac:dyDescent="0.25">
      <c r="A40" s="28">
        <v>39</v>
      </c>
      <c r="B40" s="17">
        <v>2112.7399999999998</v>
      </c>
      <c r="C40" s="17">
        <v>1.6613145831894459E-2</v>
      </c>
      <c r="D40" s="17">
        <v>0.1528828280657685</v>
      </c>
      <c r="E40" s="7">
        <f>D40/(1-D40)</f>
        <v>0.18047424031871476</v>
      </c>
      <c r="F40" s="7">
        <f>0.0314*(C40/D40)^0.5</f>
        <v>1.0350855191613885E-2</v>
      </c>
      <c r="G40" s="7">
        <f>0.732+(0.558*LOG(C40))-(0.864*LOG(100*D40))</f>
        <v>-1.2842737759779541</v>
      </c>
      <c r="H40" s="7">
        <f>EXP(G40)</f>
        <v>0.27685156690212609</v>
      </c>
      <c r="I40" s="7">
        <f>H40*2</f>
        <v>0.55370313380425218</v>
      </c>
      <c r="J40" s="7">
        <f>F40/I40</f>
        <v>1.8693871426187683E-2</v>
      </c>
      <c r="K40" s="10">
        <f>2/H40</f>
        <v>7.2240877029496806</v>
      </c>
      <c r="L40" s="16">
        <f>K40*E40</f>
        <v>1.3037617401856127</v>
      </c>
      <c r="M40" s="27">
        <f t="shared" si="0"/>
        <v>5.7353643230936634E-2</v>
      </c>
    </row>
    <row r="41" spans="1:13" x14ac:dyDescent="0.25">
      <c r="A41" s="28">
        <v>40</v>
      </c>
      <c r="B41" s="17">
        <v>2152.2800000000002</v>
      </c>
      <c r="C41" s="17">
        <v>1.9768736456834093</v>
      </c>
      <c r="D41" s="17">
        <v>0.17465372833629952</v>
      </c>
      <c r="E41" s="7">
        <f>D41/(1-D41)</f>
        <v>0.21161267013933369</v>
      </c>
      <c r="F41" s="7">
        <f>0.0314*(C41/D41)^0.5</f>
        <v>0.10564043320157834</v>
      </c>
      <c r="G41" s="7">
        <f>0.732+(0.558*LOG(C41))-(0.864*LOG(100*D41))</f>
        <v>-0.17608543912631569</v>
      </c>
      <c r="H41" s="7">
        <f>EXP(G41)</f>
        <v>0.83854633561006819</v>
      </c>
      <c r="I41" s="7">
        <f>H41*2</f>
        <v>1.6770926712201364</v>
      </c>
      <c r="J41" s="7">
        <f>F41/I41</f>
        <v>6.2990218140254406E-2</v>
      </c>
      <c r="K41" s="10">
        <f>2/H41</f>
        <v>2.3850798877380326</v>
      </c>
      <c r="L41" s="16">
        <f>K41*E41</f>
        <v>0.5047131235398673</v>
      </c>
      <c r="M41" s="27">
        <f t="shared" si="0"/>
        <v>0.49921601165006207</v>
      </c>
    </row>
    <row r="42" spans="1:13" x14ac:dyDescent="0.25">
      <c r="A42" s="28">
        <v>41</v>
      </c>
      <c r="B42" s="17">
        <v>2152.5300000000002</v>
      </c>
      <c r="C42" s="17">
        <v>5.9517685736356896</v>
      </c>
      <c r="D42" s="17">
        <v>0.19052417881232533</v>
      </c>
      <c r="E42" s="7">
        <f>D42/(1-D42)</f>
        <v>0.23536734986449068</v>
      </c>
      <c r="F42" s="7">
        <f>0.0314*(C42/D42)^0.5</f>
        <v>0.17550020044251155</v>
      </c>
      <c r="G42" s="7">
        <f>0.732+(0.558*LOG(C42))-(0.864*LOG(100*D42))</f>
        <v>5.8375603001236787E-2</v>
      </c>
      <c r="H42" s="7">
        <f>EXP(G42)</f>
        <v>1.0601131026035235</v>
      </c>
      <c r="I42" s="7">
        <f>H42*2</f>
        <v>2.1202262052070471</v>
      </c>
      <c r="J42" s="7">
        <f>F42/I42</f>
        <v>8.277428135333012E-2</v>
      </c>
      <c r="K42" s="10">
        <f>2/H42</f>
        <v>1.886591152480066</v>
      </c>
      <c r="L42" s="16">
        <f>K42*E42</f>
        <v>0.44404195983702838</v>
      </c>
      <c r="M42" s="27">
        <f t="shared" si="0"/>
        <v>0.74564378000412224</v>
      </c>
    </row>
    <row r="43" spans="1:13" x14ac:dyDescent="0.25">
      <c r="A43" s="28">
        <v>42</v>
      </c>
      <c r="B43" s="17">
        <v>2152.7800000000002</v>
      </c>
      <c r="C43" s="17">
        <v>3.855770779524494</v>
      </c>
      <c r="D43" s="17">
        <v>0.18578183860117636</v>
      </c>
      <c r="E43" s="7">
        <f>D43/(1-D43)</f>
        <v>0.22817206420697358</v>
      </c>
      <c r="F43" s="7">
        <f>0.0314*(C43/D43)^0.5</f>
        <v>0.14304860391655508</v>
      </c>
      <c r="G43" s="7">
        <f>0.732+(0.558*LOG(C43))-(0.864*LOG(100*D43))</f>
        <v>-3.7368759756778891E-2</v>
      </c>
      <c r="H43" s="7">
        <f>EXP(G43)</f>
        <v>0.96332083588586659</v>
      </c>
      <c r="I43" s="7">
        <f>H43*2</f>
        <v>1.9266416717717332</v>
      </c>
      <c r="J43" s="7">
        <f>F43/I43</f>
        <v>7.4247643457752088E-2</v>
      </c>
      <c r="K43" s="10">
        <f>2/H43</f>
        <v>2.0761515016550085</v>
      </c>
      <c r="L43" s="16">
        <f>K43*E43</f>
        <v>0.47371977373903124</v>
      </c>
      <c r="M43" s="27">
        <f t="shared" si="0"/>
        <v>0.62693303149852952</v>
      </c>
    </row>
    <row r="44" spans="1:13" x14ac:dyDescent="0.25">
      <c r="A44" s="28">
        <v>43</v>
      </c>
      <c r="B44" s="17">
        <v>2153.06</v>
      </c>
      <c r="C44" s="17">
        <v>2.7838271031165021</v>
      </c>
      <c r="D44" s="17">
        <v>0.21152272169878303</v>
      </c>
      <c r="E44" s="7">
        <f>D44/(1-D44)</f>
        <v>0.2682673648561073</v>
      </c>
      <c r="F44" s="7">
        <f>0.0314*(C44/D44)^0.5</f>
        <v>0.11391273113030075</v>
      </c>
      <c r="G44" s="7">
        <f>0.732+(0.558*LOG(C44))-(0.864*LOG(100*D44))</f>
        <v>-0.16499809005048227</v>
      </c>
      <c r="H44" s="7">
        <f>EXP(G44)</f>
        <v>0.8478953235236335</v>
      </c>
      <c r="I44" s="7">
        <f>H44*2</f>
        <v>1.695790647047267</v>
      </c>
      <c r="J44" s="7">
        <f>F44/I44</f>
        <v>6.7173817315626244E-2</v>
      </c>
      <c r="K44" s="10">
        <f>2/H44</f>
        <v>2.3587817322644469</v>
      </c>
      <c r="L44" s="16">
        <f>K44*E44</f>
        <v>0.6327841595853072</v>
      </c>
      <c r="M44" s="27">
        <f t="shared" si="0"/>
        <v>0.42462388666396683</v>
      </c>
    </row>
    <row r="45" spans="1:13" x14ac:dyDescent="0.25">
      <c r="A45" s="28">
        <v>44</v>
      </c>
      <c r="B45" s="17">
        <v>2153.27</v>
      </c>
      <c r="C45" s="17">
        <v>1.9838438378253007</v>
      </c>
      <c r="D45" s="17">
        <v>0.188265724194221</v>
      </c>
      <c r="E45" s="7">
        <f>D45/(1-D45)</f>
        <v>0.23193023850980848</v>
      </c>
      <c r="F45" s="7">
        <f>0.0314*(C45/D45)^0.5</f>
        <v>0.10192899915390376</v>
      </c>
      <c r="G45" s="7">
        <f>0.732+(0.558*LOG(C45))-(0.864*LOG(100*D45))</f>
        <v>-0.20339319255226862</v>
      </c>
      <c r="H45" s="7">
        <f>EXP(G45)</f>
        <v>0.8159573499906978</v>
      </c>
      <c r="I45" s="7">
        <f>H45*2</f>
        <v>1.6319146999813956</v>
      </c>
      <c r="J45" s="7">
        <f>F45/I45</f>
        <v>6.2459759174340289E-2</v>
      </c>
      <c r="K45" s="10">
        <f>2/H45</f>
        <v>2.4511085046575052</v>
      </c>
      <c r="L45" s="16">
        <f>K45*E45</f>
        <v>0.56848618009863516</v>
      </c>
      <c r="M45" s="27">
        <f t="shared" si="0"/>
        <v>0.43948128458287733</v>
      </c>
    </row>
    <row r="46" spans="1:13" x14ac:dyDescent="0.25">
      <c r="A46" s="28">
        <v>45</v>
      </c>
      <c r="B46" s="17">
        <v>2153.54</v>
      </c>
      <c r="C46" s="17">
        <v>0.25934250656780117</v>
      </c>
      <c r="D46" s="17">
        <v>0.13618067254579228</v>
      </c>
      <c r="E46" s="7">
        <f>D46/(1-D46)</f>
        <v>0.15764948550889121</v>
      </c>
      <c r="F46" s="7">
        <f>0.0314*(C46/D46)^0.5</f>
        <v>4.3332002821347894E-2</v>
      </c>
      <c r="G46" s="7">
        <f>0.732+(0.558*LOG(C46))-(0.864*LOG(100*D46))</f>
        <v>-0.57493424326722886</v>
      </c>
      <c r="H46" s="7">
        <f>EXP(G46)</f>
        <v>0.56274187165722278</v>
      </c>
      <c r="I46" s="7">
        <f>H46*2</f>
        <v>1.1254837433144456</v>
      </c>
      <c r="J46" s="7">
        <f>F46/I46</f>
        <v>3.8500780734281558E-2</v>
      </c>
      <c r="K46" s="10">
        <f>2/H46</f>
        <v>3.5540273449178126</v>
      </c>
      <c r="L46" s="16">
        <f>K46*E46</f>
        <v>0.56029058241082386</v>
      </c>
      <c r="M46" s="27">
        <f t="shared" si="0"/>
        <v>0.27486295106814052</v>
      </c>
    </row>
    <row r="47" spans="1:13" x14ac:dyDescent="0.25">
      <c r="A47" s="28">
        <v>46</v>
      </c>
      <c r="B47" s="17">
        <v>2153.7800000000002</v>
      </c>
      <c r="C47" s="17">
        <v>0.29526976490576973</v>
      </c>
      <c r="D47" s="17">
        <v>0.14300454606243915</v>
      </c>
      <c r="E47" s="7">
        <f>D47/(1-D47)</f>
        <v>0.16686733331593404</v>
      </c>
      <c r="F47" s="7">
        <f>0.0314*(C47/D47)^0.5</f>
        <v>4.5119493459417057E-2</v>
      </c>
      <c r="G47" s="7">
        <f>0.732+(0.558*LOG(C47))-(0.864*LOG(100*D47))</f>
        <v>-0.56184007512581013</v>
      </c>
      <c r="H47" s="7">
        <f>EXP(G47)</f>
        <v>0.57015896268759525</v>
      </c>
      <c r="I47" s="7">
        <f>H47*2</f>
        <v>1.1403179253751905</v>
      </c>
      <c r="J47" s="7">
        <f>F47/I47</f>
        <v>3.9567468383496403E-2</v>
      </c>
      <c r="K47" s="10">
        <f>2/H47</f>
        <v>3.5077936696328869</v>
      </c>
      <c r="L47" s="16">
        <f>K47*E47</f>
        <v>0.58533617547415429</v>
      </c>
      <c r="M47" s="27">
        <f t="shared" si="0"/>
        <v>0.27039140952765878</v>
      </c>
    </row>
    <row r="48" spans="1:13" x14ac:dyDescent="0.25">
      <c r="A48" s="28">
        <v>47</v>
      </c>
      <c r="B48" s="17">
        <v>2154.0300000000002</v>
      </c>
      <c r="C48" s="17">
        <v>24.5</v>
      </c>
      <c r="D48" s="17">
        <v>0.12635608235534518</v>
      </c>
      <c r="E48" s="7">
        <f>D48/(1-D48)</f>
        <v>0.14463110176054489</v>
      </c>
      <c r="F48" s="7">
        <f>0.0314*(C48/D48)^0.5</f>
        <v>0.43723469278952609</v>
      </c>
      <c r="G48" s="7">
        <f>0.732+(0.558*LOG(C48))-(0.864*LOG(100*D48))</f>
        <v>0.55537559954895044</v>
      </c>
      <c r="H48" s="7">
        <f>EXP(G48)</f>
        <v>1.7425953799098206</v>
      </c>
      <c r="I48" s="7">
        <f>H48*2</f>
        <v>3.4851907598196412</v>
      </c>
      <c r="J48" s="7">
        <f>F48/I48</f>
        <v>0.12545502468052941</v>
      </c>
      <c r="K48" s="10">
        <f>2/H48</f>
        <v>1.147713360805249</v>
      </c>
      <c r="L48" s="16">
        <f>K48*E48</f>
        <v>0.16599504787856095</v>
      </c>
      <c r="M48" s="27">
        <f t="shared" si="0"/>
        <v>3.0231028282797952</v>
      </c>
    </row>
    <row r="49" spans="1:13" x14ac:dyDescent="0.25">
      <c r="A49" s="28">
        <v>48</v>
      </c>
      <c r="B49" s="17">
        <v>2154.2800000000002</v>
      </c>
      <c r="C49" s="17">
        <v>55.3</v>
      </c>
      <c r="D49" s="17">
        <v>0.16741058292667446</v>
      </c>
      <c r="E49" s="7">
        <f>D49/(1-D49)</f>
        <v>0.20107219656376046</v>
      </c>
      <c r="F49" s="7">
        <f>0.0314*(C49/D49)^0.5</f>
        <v>0.5706906528100103</v>
      </c>
      <c r="G49" s="7">
        <f>0.732+(0.558*LOG(C49))-(0.864*LOG(100*D49))</f>
        <v>0.64709219021716313</v>
      </c>
      <c r="H49" s="7">
        <f>EXP(G49)</f>
        <v>1.9099788910996194</v>
      </c>
      <c r="I49" s="7">
        <f>H49*2</f>
        <v>3.8199577821992388</v>
      </c>
      <c r="J49" s="7">
        <f>F49/I49</f>
        <v>0.1493971099548253</v>
      </c>
      <c r="K49" s="10">
        <f>2/H49</f>
        <v>1.0471319915208872</v>
      </c>
      <c r="L49" s="16">
        <f>K49*E49</f>
        <v>0.21054912962728978</v>
      </c>
      <c r="M49" s="27">
        <f t="shared" si="0"/>
        <v>2.8382375214618145</v>
      </c>
    </row>
    <row r="50" spans="1:13" x14ac:dyDescent="0.25">
      <c r="A50" s="28">
        <v>49</v>
      </c>
      <c r="B50" s="17">
        <v>2155.41</v>
      </c>
      <c r="C50" s="17">
        <v>9.32</v>
      </c>
      <c r="D50" s="17">
        <v>0.15867289625732917</v>
      </c>
      <c r="E50" s="7">
        <f>D50/(1-D50)</f>
        <v>0.18859834130086581</v>
      </c>
      <c r="F50" s="7">
        <f>0.0314*(C50/D50)^0.5</f>
        <v>0.24065020155543521</v>
      </c>
      <c r="G50" s="7">
        <f>0.732+(0.558*LOG(C50))-(0.864*LOG(100*D50))</f>
        <v>0.23569970396548445</v>
      </c>
      <c r="H50" s="7">
        <f>EXP(G50)</f>
        <v>1.265794140127166</v>
      </c>
      <c r="I50" s="7">
        <f>H50*2</f>
        <v>2.5315882802543319</v>
      </c>
      <c r="J50" s="7">
        <f>F50/I50</f>
        <v>9.5058980732545761E-2</v>
      </c>
      <c r="K50" s="10">
        <f>2/H50</f>
        <v>1.5800357551023845</v>
      </c>
      <c r="L50" s="16">
        <f>K50*E50</f>
        <v>0.29799212260837071</v>
      </c>
      <c r="M50" s="27">
        <f t="shared" si="0"/>
        <v>1.2759932027797236</v>
      </c>
    </row>
    <row r="51" spans="1:13" x14ac:dyDescent="0.25">
      <c r="A51" s="28">
        <v>50</v>
      </c>
      <c r="B51" s="17">
        <v>2155.77</v>
      </c>
      <c r="C51" s="17">
        <v>2.0193116563893865</v>
      </c>
      <c r="D51" s="17">
        <v>0.16022233325317664</v>
      </c>
      <c r="E51" s="7">
        <f>D51/(1-D51)</f>
        <v>0.19079137204714516</v>
      </c>
      <c r="F51" s="7">
        <f>0.0314*(C51/D51)^0.5</f>
        <v>0.11147302799516229</v>
      </c>
      <c r="G51" s="7">
        <f>0.732+(0.558*LOG(C51))-(0.864*LOG(100*D51))</f>
        <v>-0.13857724629892965</v>
      </c>
      <c r="H51" s="7">
        <f>EXP(G51)</f>
        <v>0.87059599835289458</v>
      </c>
      <c r="I51" s="7">
        <f>H51*2</f>
        <v>1.7411919967057892</v>
      </c>
      <c r="J51" s="7">
        <f>F51/I51</f>
        <v>6.4021100605827094E-2</v>
      </c>
      <c r="K51" s="10">
        <f>2/H51</f>
        <v>2.2972768124179952</v>
      </c>
      <c r="L51" s="16">
        <f>K51*E51</f>
        <v>0.43830059501332141</v>
      </c>
      <c r="M51" s="27">
        <f t="shared" si="0"/>
        <v>0.58426660911907979</v>
      </c>
    </row>
    <row r="52" spans="1:13" x14ac:dyDescent="0.25">
      <c r="A52" s="28">
        <v>51</v>
      </c>
      <c r="B52" s="17">
        <v>2156.27</v>
      </c>
      <c r="C52" s="17">
        <v>5.8210666233959643</v>
      </c>
      <c r="D52" s="17">
        <v>0.16686279432424467</v>
      </c>
      <c r="E52" s="7">
        <f>D52/(1-D52)</f>
        <v>0.20028249031190812</v>
      </c>
      <c r="F52" s="7">
        <f>0.0314*(C52/D52)^0.5</f>
        <v>0.18546039352702895</v>
      </c>
      <c r="G52" s="7">
        <f>0.732+(0.558*LOG(C52))-(0.864*LOG(100*D52))</f>
        <v>0.10275281554842697</v>
      </c>
      <c r="H52" s="7">
        <f>EXP(G52)</f>
        <v>1.1082174410966887</v>
      </c>
      <c r="I52" s="7">
        <f>H52*2</f>
        <v>2.2164348821933775</v>
      </c>
      <c r="J52" s="7">
        <f>F52/I52</f>
        <v>8.3675092382365812E-2</v>
      </c>
      <c r="K52" s="10">
        <f>2/H52</f>
        <v>1.8046999856100494</v>
      </c>
      <c r="L52" s="16">
        <f>K52*E52</f>
        <v>0.36144980738384547</v>
      </c>
      <c r="M52" s="27">
        <f t="shared" si="0"/>
        <v>0.92599404590088674</v>
      </c>
    </row>
    <row r="53" spans="1:13" x14ac:dyDescent="0.25">
      <c r="A53" s="28">
        <v>52</v>
      </c>
      <c r="B53" s="17">
        <v>2156.48</v>
      </c>
      <c r="C53" s="17">
        <v>5.9167681081790908</v>
      </c>
      <c r="D53" s="17">
        <v>0.16365290887661654</v>
      </c>
      <c r="E53" s="7">
        <f>D53/(1-D53)</f>
        <v>0.19567582719370441</v>
      </c>
      <c r="F53" s="7">
        <f>0.0314*(C53/D53)^0.5</f>
        <v>0.1888035073477356</v>
      </c>
      <c r="G53" s="7">
        <f>0.732+(0.558*LOG(C53))-(0.864*LOG(100*D53))</f>
        <v>0.11399307613281939</v>
      </c>
      <c r="H53" s="7">
        <f>EXP(G53)</f>
        <v>1.1207443649721622</v>
      </c>
      <c r="I53" s="7">
        <f>H53*2</f>
        <v>2.2414887299443245</v>
      </c>
      <c r="J53" s="7">
        <f>F53/I53</f>
        <v>8.4231298969067406E-2</v>
      </c>
      <c r="K53" s="10">
        <f>2/H53</f>
        <v>1.7845282675587464</v>
      </c>
      <c r="L53" s="16">
        <f>K53*E53</f>
        <v>0.34918904490510594</v>
      </c>
      <c r="M53" s="27">
        <f t="shared" si="0"/>
        <v>0.9648790556067729</v>
      </c>
    </row>
    <row r="54" spans="1:13" x14ac:dyDescent="0.25">
      <c r="A54" s="28">
        <v>53</v>
      </c>
      <c r="B54" s="17">
        <v>2156.73</v>
      </c>
      <c r="C54" s="17">
        <v>1.1164161807412738</v>
      </c>
      <c r="D54" s="17">
        <v>0.17027057532375869</v>
      </c>
      <c r="E54" s="7">
        <f>D54/(1-D54)</f>
        <v>0.2052121694854897</v>
      </c>
      <c r="F54" s="7">
        <f>0.0314*(C54/D54)^0.5</f>
        <v>8.04031210830599E-2</v>
      </c>
      <c r="G54" s="7">
        <f>0.732+(0.558*LOG(C54))-(0.864*LOG(100*D54))</f>
        <v>-0.30501764114961472</v>
      </c>
      <c r="H54" s="7">
        <f>EXP(G54)</f>
        <v>0.73711037080259501</v>
      </c>
      <c r="I54" s="7">
        <f>H54*2</f>
        <v>1.47422074160519</v>
      </c>
      <c r="J54" s="7">
        <f>F54/I54</f>
        <v>5.4539404319812919E-2</v>
      </c>
      <c r="K54" s="10">
        <f>2/H54</f>
        <v>2.7132978712839444</v>
      </c>
      <c r="L54" s="16">
        <f>K54*E54</f>
        <v>0.55680174262653925</v>
      </c>
      <c r="M54" s="27">
        <f t="shared" si="0"/>
        <v>0.39180483927755128</v>
      </c>
    </row>
    <row r="55" spans="1:13" x14ac:dyDescent="0.25">
      <c r="A55" s="28">
        <v>54</v>
      </c>
      <c r="B55" s="17">
        <v>2157.0300000000002</v>
      </c>
      <c r="C55" s="17">
        <v>4.7094670035662558</v>
      </c>
      <c r="D55" s="17">
        <v>0.18754643959957143</v>
      </c>
      <c r="E55" s="7">
        <f>D55/(1-D55)</f>
        <v>0.23083958116589046</v>
      </c>
      <c r="F55" s="7">
        <f>0.0314*(C55/D55)^0.5</f>
        <v>0.157347959504892</v>
      </c>
      <c r="G55" s="7">
        <f>0.732+(0.558*LOG(C55))-(0.864*LOG(100*D55))</f>
        <v>7.5522173597841746E-3</v>
      </c>
      <c r="H55" s="7">
        <f>EXP(G55)</f>
        <v>1.0075808072804218</v>
      </c>
      <c r="I55" s="7">
        <f>H55*2</f>
        <v>2.0151616145608435</v>
      </c>
      <c r="J55" s="7">
        <f>F55/I55</f>
        <v>7.8082054743377122E-2</v>
      </c>
      <c r="K55" s="10">
        <f>2/H55</f>
        <v>1.9849524579554403</v>
      </c>
      <c r="L55" s="16">
        <f>K55*E55</f>
        <v>0.45820559402863864</v>
      </c>
      <c r="M55" s="27">
        <f t="shared" si="0"/>
        <v>0.68163336075287506</v>
      </c>
    </row>
    <row r="56" spans="1:13" x14ac:dyDescent="0.25">
      <c r="A56" s="28">
        <v>55</v>
      </c>
      <c r="B56" s="17">
        <v>2157.2800000000002</v>
      </c>
      <c r="C56" s="17">
        <v>0.21869880111359519</v>
      </c>
      <c r="D56" s="17">
        <v>0.15332138216390589</v>
      </c>
      <c r="E56" s="7">
        <f>D56/(1-D56)</f>
        <v>0.18108569052535931</v>
      </c>
      <c r="F56" s="7">
        <f>0.0314*(C56/D56)^0.5</f>
        <v>3.7501745858740831E-2</v>
      </c>
      <c r="G56" s="7">
        <f>0.732+(0.558*LOG(C56))-(0.864*LOG(100*D56))</f>
        <v>-0.66072646251776002</v>
      </c>
      <c r="H56" s="7">
        <f>EXP(G56)</f>
        <v>0.51647599772049158</v>
      </c>
      <c r="I56" s="7">
        <f>H56*2</f>
        <v>1.0329519954409832</v>
      </c>
      <c r="J56" s="7">
        <f>F56/I56</f>
        <v>3.6305410149027065E-2</v>
      </c>
      <c r="K56" s="10">
        <f>2/H56</f>
        <v>3.8723967983549308</v>
      </c>
      <c r="L56" s="16">
        <f>K56*E56</f>
        <v>0.70123564821829321</v>
      </c>
      <c r="M56" s="27">
        <f t="shared" si="0"/>
        <v>0.20709392194348494</v>
      </c>
    </row>
    <row r="57" spans="1:13" x14ac:dyDescent="0.25">
      <c r="A57" s="28">
        <v>56</v>
      </c>
      <c r="B57" s="17">
        <v>2157.7800000000002</v>
      </c>
      <c r="C57" s="17">
        <v>5.9424989309892456E-2</v>
      </c>
      <c r="D57" s="17">
        <v>0.1150204185982858</v>
      </c>
      <c r="E57" s="7">
        <f>D57/(1-D57)</f>
        <v>0.12996957332744966</v>
      </c>
      <c r="F57" s="7">
        <f>0.0314*(C57/D57)^0.5</f>
        <v>2.2569749157197318E-2</v>
      </c>
      <c r="G57" s="7">
        <f>0.732+(0.558*LOG(C57))-(0.864*LOG(100*D57))</f>
        <v>-0.86863478680246653</v>
      </c>
      <c r="H57" s="7">
        <f>EXP(G57)</f>
        <v>0.41952389803196027</v>
      </c>
      <c r="I57" s="7">
        <f>H57*2</f>
        <v>0.83904779606392055</v>
      </c>
      <c r="J57" s="7">
        <f>F57/I57</f>
        <v>2.6899241334134801E-2</v>
      </c>
      <c r="K57" s="10">
        <f>2/H57</f>
        <v>4.7673088693689518</v>
      </c>
      <c r="L57" s="16">
        <f>K57*E57</f>
        <v>0.61960509967204913</v>
      </c>
      <c r="M57" s="27">
        <f t="shared" si="0"/>
        <v>0.17365409902773429</v>
      </c>
    </row>
    <row r="58" spans="1:13" x14ac:dyDescent="0.25">
      <c r="A58" s="28">
        <v>57</v>
      </c>
      <c r="B58" s="17">
        <v>2158.02</v>
      </c>
      <c r="C58" s="17">
        <v>4.1369926967845999E-2</v>
      </c>
      <c r="D58" s="17">
        <v>0.11393905125741034</v>
      </c>
      <c r="E58" s="7">
        <f>D58/(1-D58)</f>
        <v>0.12859053479233162</v>
      </c>
      <c r="F58" s="7">
        <f>0.0314*(C58/D58)^0.5</f>
        <v>1.8920635783037772E-2</v>
      </c>
      <c r="G58" s="7">
        <f>0.732+(0.558*LOG(C58))-(0.864*LOG(100*D58))</f>
        <v>-0.95285503257220494</v>
      </c>
      <c r="H58" s="7">
        <f>EXP(G58)</f>
        <v>0.38563843994040303</v>
      </c>
      <c r="I58" s="7">
        <f>H58*2</f>
        <v>0.77127687988080607</v>
      </c>
      <c r="J58" s="7">
        <f>F58/I58</f>
        <v>2.4531573908920731E-2</v>
      </c>
      <c r="K58" s="10">
        <f>2/H58</f>
        <v>5.1862049859684163</v>
      </c>
      <c r="L58" s="16">
        <f>K58*E58</f>
        <v>0.66689687268833542</v>
      </c>
      <c r="M58" s="27">
        <f t="shared" si="0"/>
        <v>0.14713863515377562</v>
      </c>
    </row>
    <row r="59" spans="1:13" x14ac:dyDescent="0.25">
      <c r="A59" s="28">
        <v>58</v>
      </c>
      <c r="B59" s="17">
        <v>2158.2800000000002</v>
      </c>
      <c r="C59" s="17">
        <v>0.16834368276854106</v>
      </c>
      <c r="D59" s="17">
        <v>0.15946743775107644</v>
      </c>
      <c r="E59" s="7">
        <f>D59/(1-D59)</f>
        <v>0.18972190360407498</v>
      </c>
      <c r="F59" s="7">
        <f>0.0314*(C59/D59)^0.5</f>
        <v>3.2262056827557811E-2</v>
      </c>
      <c r="G59" s="7">
        <f>0.732+(0.558*LOG(C59))-(0.864*LOG(100*D59))</f>
        <v>-0.73889079436217542</v>
      </c>
      <c r="H59" s="7">
        <f>EXP(G59)</f>
        <v>0.4776434265800511</v>
      </c>
      <c r="I59" s="7">
        <f>H59*2</f>
        <v>0.9552868531601022</v>
      </c>
      <c r="J59" s="7">
        <f>F59/I59</f>
        <v>3.3772114334908385E-2</v>
      </c>
      <c r="K59" s="10">
        <f>2/H59</f>
        <v>4.1872239597644878</v>
      </c>
      <c r="L59" s="16">
        <f>K59*E59</f>
        <v>0.79440810046311128</v>
      </c>
      <c r="M59" s="27">
        <f t="shared" si="0"/>
        <v>0.17004919418732242</v>
      </c>
    </row>
    <row r="60" spans="1:13" x14ac:dyDescent="0.25">
      <c r="A60" s="28">
        <v>59</v>
      </c>
      <c r="B60" s="17">
        <v>2158.52</v>
      </c>
      <c r="C60" s="17">
        <v>0.37</v>
      </c>
      <c r="D60" s="17">
        <v>0.21052491853807379</v>
      </c>
      <c r="E60" s="7">
        <f>D60/(1-D60)</f>
        <v>0.26666442485838826</v>
      </c>
      <c r="F60" s="7">
        <f>0.0314*(C60/D60)^0.5</f>
        <v>4.1627349191812393E-2</v>
      </c>
      <c r="G60" s="7">
        <f>0.732+(0.558*LOG(C60))-(0.864*LOG(100*D60))</f>
        <v>-0.65227766886304495</v>
      </c>
      <c r="H60" s="7">
        <f>EXP(G60)</f>
        <v>0.52085808245083554</v>
      </c>
      <c r="I60" s="7">
        <f>H60*2</f>
        <v>1.0417161649016711</v>
      </c>
      <c r="J60" s="7">
        <f>F60/I60</f>
        <v>3.9960356375713581E-2</v>
      </c>
      <c r="K60" s="10">
        <f>2/H60</f>
        <v>3.8398175383767468</v>
      </c>
      <c r="L60" s="16">
        <f>K60*E60</f>
        <v>1.0239427354323873</v>
      </c>
      <c r="M60" s="27">
        <f t="shared" si="0"/>
        <v>0.15610387180036683</v>
      </c>
    </row>
    <row r="61" spans="1:13" x14ac:dyDescent="0.25">
      <c r="A61" s="28">
        <v>60</v>
      </c>
      <c r="B61" s="17">
        <v>2159.0300000000002</v>
      </c>
      <c r="C61" s="17">
        <v>3.8055410223342488E-2</v>
      </c>
      <c r="D61" s="17">
        <v>0.11950924859700184</v>
      </c>
      <c r="E61" s="7">
        <f>D61/(1-D61)</f>
        <v>0.1357302713362662</v>
      </c>
      <c r="F61" s="7">
        <f>0.0314*(C61/D61)^0.5</f>
        <v>1.7718913747596959E-2</v>
      </c>
      <c r="G61" s="7">
        <f>0.732+(0.558*LOG(C61))-(0.864*LOG(100*D61))</f>
        <v>-0.99100255409643812</v>
      </c>
      <c r="H61" s="7">
        <f>EXP(G61)</f>
        <v>0.37120435196453128</v>
      </c>
      <c r="I61" s="7">
        <f>H61*2</f>
        <v>0.74240870392906255</v>
      </c>
      <c r="J61" s="7">
        <f>F61/I61</f>
        <v>2.3866791504225156E-2</v>
      </c>
      <c r="K61" s="10">
        <f>2/H61</f>
        <v>5.3878678668915523</v>
      </c>
      <c r="L61" s="16">
        <f>K61*E61</f>
        <v>0.73129676749714012</v>
      </c>
      <c r="M61" s="27">
        <f t="shared" si="0"/>
        <v>0.13054504034475164</v>
      </c>
    </row>
    <row r="62" spans="1:13" x14ac:dyDescent="0.25">
      <c r="A62" s="28">
        <v>61</v>
      </c>
      <c r="B62" s="17">
        <v>2159.27</v>
      </c>
      <c r="C62" s="17">
        <v>0.17</v>
      </c>
      <c r="D62" s="17">
        <v>0.10510305477862129</v>
      </c>
      <c r="E62" s="7">
        <f>D62/(1-D62)</f>
        <v>0.11744710420552502</v>
      </c>
      <c r="F62" s="7">
        <f>0.0314*(C62/D62)^0.5</f>
        <v>3.9934333395190848E-2</v>
      </c>
      <c r="G62" s="7">
        <f>0.732+(0.558*LOG(C62))-(0.864*LOG(100*D62))</f>
        <v>-0.58008515460158017</v>
      </c>
      <c r="H62" s="7">
        <f>EXP(G62)</f>
        <v>0.55985069067301141</v>
      </c>
      <c r="I62" s="7">
        <f>H62*2</f>
        <v>1.1197013813460228</v>
      </c>
      <c r="J62" s="7">
        <f>F62/I62</f>
        <v>3.5665163998623205E-2</v>
      </c>
      <c r="K62" s="10">
        <f>2/H62</f>
        <v>3.5723810532335807</v>
      </c>
      <c r="L62" s="16">
        <f>K62*E62</f>
        <v>0.41956580982096758</v>
      </c>
      <c r="M62" s="27">
        <f t="shared" si="0"/>
        <v>0.34001973624916526</v>
      </c>
    </row>
    <row r="63" spans="1:13" x14ac:dyDescent="0.25">
      <c r="A63" s="28">
        <v>62</v>
      </c>
      <c r="B63" s="17">
        <v>2159.7800000000002</v>
      </c>
      <c r="C63" s="17">
        <v>2.7706500344110895E-2</v>
      </c>
      <c r="D63" s="17">
        <v>8.9945123597272414E-2</v>
      </c>
      <c r="E63" s="7">
        <f>D63/(1-D63)</f>
        <v>9.8834835051714934E-2</v>
      </c>
      <c r="F63" s="7">
        <f>0.0314*(C63/D63)^0.5</f>
        <v>1.7427362825553065E-2</v>
      </c>
      <c r="G63" s="7">
        <f>0.732+(0.558*LOG(C63))-(0.864*LOG(100*D63))</f>
        <v>-0.96127609279376025</v>
      </c>
      <c r="H63" s="7">
        <f>EXP(G63)</f>
        <v>0.38240459074381222</v>
      </c>
      <c r="I63" s="7">
        <f>H63*2</f>
        <v>0.76480918148762445</v>
      </c>
      <c r="J63" s="7">
        <f>F63/I63</f>
        <v>2.278655022375024E-2</v>
      </c>
      <c r="K63" s="10">
        <f>2/H63</f>
        <v>5.2300627356743163</v>
      </c>
      <c r="L63" s="16">
        <f>K63*E63</f>
        <v>0.51691238779049198</v>
      </c>
      <c r="M63" s="27">
        <f t="shared" si="0"/>
        <v>0.1763281419596063</v>
      </c>
    </row>
    <row r="64" spans="1:13" x14ac:dyDescent="0.25">
      <c r="A64" s="28">
        <v>63</v>
      </c>
      <c r="B64" s="17">
        <v>2160.0300000000002</v>
      </c>
      <c r="C64" s="17">
        <v>0.33738065704181947</v>
      </c>
      <c r="D64" s="17">
        <v>0.17707275162954508</v>
      </c>
      <c r="E64" s="7">
        <f>D64/(1-D64)</f>
        <v>0.21517424776027433</v>
      </c>
      <c r="F64" s="7">
        <f>0.0314*(C64/D64)^0.5</f>
        <v>4.334249121890893E-2</v>
      </c>
      <c r="G64" s="7">
        <f>0.732+(0.558*LOG(C64))-(0.864*LOG(100*D64))</f>
        <v>-0.60971203971345767</v>
      </c>
      <c r="H64" s="7">
        <f>EXP(G64)</f>
        <v>0.54350735507624715</v>
      </c>
      <c r="I64" s="7">
        <f>H64*2</f>
        <v>1.0870147101524943</v>
      </c>
      <c r="J64" s="7">
        <f>F64/I64</f>
        <v>3.9872957388799764E-2</v>
      </c>
      <c r="K64" s="10">
        <f>2/H64</f>
        <v>3.679803007853363</v>
      </c>
      <c r="L64" s="16">
        <f>K64*E64</f>
        <v>0.79179884412084223</v>
      </c>
      <c r="M64" s="27">
        <f t="shared" si="0"/>
        <v>0.20142973274012235</v>
      </c>
    </row>
    <row r="65" spans="1:13" x14ac:dyDescent="0.25">
      <c r="A65" s="28">
        <v>64</v>
      </c>
      <c r="B65" s="17">
        <v>2160.2800000000002</v>
      </c>
      <c r="C65" s="17">
        <v>8.8634714688421266</v>
      </c>
      <c r="D65" s="17">
        <v>0.19894107452295526</v>
      </c>
      <c r="E65" s="7">
        <f>D65/(1-D65)</f>
        <v>0.24834761613133807</v>
      </c>
      <c r="F65" s="7">
        <f>0.0314*(C65/D65)^0.5</f>
        <v>0.20958941426032821</v>
      </c>
      <c r="G65" s="7">
        <f>0.732+(0.558*LOG(C65))-(0.864*LOG(100*D65))</f>
        <v>0.13866501603213011</v>
      </c>
      <c r="H65" s="7">
        <f>EXP(G65)</f>
        <v>1.1487392263198668</v>
      </c>
      <c r="I65" s="7">
        <f>H65*2</f>
        <v>2.2974784526397336</v>
      </c>
      <c r="J65" s="7">
        <f>F65/I65</f>
        <v>9.1225845456577095E-2</v>
      </c>
      <c r="K65" s="10">
        <f>2/H65</f>
        <v>1.7410391794552504</v>
      </c>
      <c r="L65" s="16">
        <f>K65*E65</f>
        <v>0.43238292980897236</v>
      </c>
      <c r="M65" s="27">
        <f t="shared" si="0"/>
        <v>0.84393567985563955</v>
      </c>
    </row>
    <row r="66" spans="1:13" x14ac:dyDescent="0.25">
      <c r="A66" s="28">
        <v>65</v>
      </c>
      <c r="B66" s="17">
        <v>2160.5300000000002</v>
      </c>
      <c r="C66" s="17">
        <v>1.3294693194048308</v>
      </c>
      <c r="D66" s="17">
        <v>0.22638692610329458</v>
      </c>
      <c r="E66" s="7">
        <f>D66/(1-D66)</f>
        <v>0.29263585859915586</v>
      </c>
      <c r="F66" s="7">
        <f>0.0314*(C66/D66)^0.5</f>
        <v>7.6092724881458657E-2</v>
      </c>
      <c r="G66" s="7">
        <f>0.732+(0.558*LOG(C66))-(0.864*LOG(100*D66))</f>
        <v>-0.36957905779544054</v>
      </c>
      <c r="H66" s="7">
        <f>EXP(G66)</f>
        <v>0.69102515107426177</v>
      </c>
      <c r="I66" s="7">
        <f>H66*2</f>
        <v>1.3820503021485235</v>
      </c>
      <c r="J66" s="7">
        <f>F66/I66</f>
        <v>5.5057854814087127E-2</v>
      </c>
      <c r="K66" s="10">
        <f>2/H66</f>
        <v>2.8942506606175145</v>
      </c>
      <c r="L66" s="16">
        <f>K66*E66</f>
        <v>0.84696152707098038</v>
      </c>
      <c r="M66" s="27">
        <f t="shared" si="0"/>
        <v>0.26002529302360128</v>
      </c>
    </row>
    <row r="67" spans="1:13" x14ac:dyDescent="0.25">
      <c r="A67" s="28">
        <v>66</v>
      </c>
      <c r="B67" s="17">
        <v>2160.7800000000002</v>
      </c>
      <c r="C67" s="17">
        <v>0.54</v>
      </c>
      <c r="D67" s="17">
        <v>0.22427151866611195</v>
      </c>
      <c r="E67" s="7">
        <f>D67/(1-D67)</f>
        <v>0.28911084749714289</v>
      </c>
      <c r="F67" s="7">
        <f>0.0314*(C67/D67)^0.5</f>
        <v>4.8723610867298782E-2</v>
      </c>
      <c r="G67" s="7">
        <f>0.732+(0.558*LOG(C67))-(0.864*LOG(100*D67))</f>
        <v>-0.58439312507747465</v>
      </c>
      <c r="H67" s="7">
        <f>EXP(G67)</f>
        <v>0.55744405799991248</v>
      </c>
      <c r="I67" s="7">
        <f>H67*2</f>
        <v>1.114888115999825</v>
      </c>
      <c r="J67" s="7">
        <f>F67/I67</f>
        <v>4.3702691030663411E-2</v>
      </c>
      <c r="K67" s="10">
        <f>2/H67</f>
        <v>3.5878039622055025</v>
      </c>
      <c r="L67" s="16">
        <f>K67*E67</f>
        <v>1.0372730441668401</v>
      </c>
      <c r="M67" s="27">
        <f t="shared" ref="M67:M130" si="1">F67/E67</f>
        <v>0.1685291689644412</v>
      </c>
    </row>
    <row r="68" spans="1:13" x14ac:dyDescent="0.25">
      <c r="A68" s="28">
        <v>67</v>
      </c>
      <c r="B68" s="17">
        <v>2161.0300000000002</v>
      </c>
      <c r="C68" s="17">
        <v>0.64</v>
      </c>
      <c r="D68" s="17">
        <v>0.20523099841187961</v>
      </c>
      <c r="E68" s="7">
        <f>D68/(1-D68)</f>
        <v>0.25822723080767329</v>
      </c>
      <c r="F68" s="7">
        <f>0.0314*(C68/D68)^0.5</f>
        <v>5.5449566613267588E-2</v>
      </c>
      <c r="G68" s="7">
        <f>0.732+(0.558*LOG(C68))-(0.864*LOG(100*D68))</f>
        <v>-0.5099294901545679</v>
      </c>
      <c r="H68" s="7">
        <f>EXP(G68)</f>
        <v>0.60053792115546911</v>
      </c>
      <c r="I68" s="7">
        <f>H68*2</f>
        <v>1.2010758423109382</v>
      </c>
      <c r="J68" s="7">
        <f>F68/I68</f>
        <v>4.6166582208979803E-2</v>
      </c>
      <c r="K68" s="10">
        <f>2/H68</f>
        <v>3.3303475593212934</v>
      </c>
      <c r="L68" s="16">
        <f>K68*E68</f>
        <v>0.85998642787063106</v>
      </c>
      <c r="M68" s="27">
        <f t="shared" si="1"/>
        <v>0.21473167814190064</v>
      </c>
    </row>
    <row r="69" spans="1:13" x14ac:dyDescent="0.25">
      <c r="A69" s="28">
        <v>68</v>
      </c>
      <c r="B69" s="17">
        <v>2161.27</v>
      </c>
      <c r="C69" s="17">
        <v>1.5</v>
      </c>
      <c r="D69" s="17">
        <v>0.14931910931282727</v>
      </c>
      <c r="E69" s="7">
        <f>D69/(1-D69)</f>
        <v>0.17552893329037703</v>
      </c>
      <c r="F69" s="7">
        <f>0.0314*(C69/D69)^0.5</f>
        <v>9.9521653332726071E-2</v>
      </c>
      <c r="G69" s="7">
        <f>0.732+(0.558*LOG(C69))-(0.864*LOG(100*D69))</f>
        <v>-0.18417677501106589</v>
      </c>
      <c r="H69" s="7">
        <f>EXP(G69)</f>
        <v>0.83178875136372754</v>
      </c>
      <c r="I69" s="7">
        <f>H69*2</f>
        <v>1.6635775027274551</v>
      </c>
      <c r="J69" s="7">
        <f>F69/I69</f>
        <v>5.9823875454891123E-2</v>
      </c>
      <c r="K69" s="10">
        <f>2/H69</f>
        <v>2.4044566564779535</v>
      </c>
      <c r="L69" s="16">
        <f>K69*E69</f>
        <v>0.42205171205452169</v>
      </c>
      <c r="M69" s="27">
        <f t="shared" si="1"/>
        <v>0.56698147403475463</v>
      </c>
    </row>
    <row r="70" spans="1:13" x14ac:dyDescent="0.25">
      <c r="A70" s="28">
        <v>69</v>
      </c>
      <c r="B70" s="17">
        <v>2163.0300000000002</v>
      </c>
      <c r="C70" s="17">
        <v>1.97</v>
      </c>
      <c r="D70" s="17">
        <v>0.12970854390975237</v>
      </c>
      <c r="E70" s="7">
        <f>D70/(1-D70)</f>
        <v>0.14904035079519592</v>
      </c>
      <c r="F70" s="7">
        <f>0.0314*(C70/D70)^0.5</f>
        <v>0.1223709887543265</v>
      </c>
      <c r="G70" s="7">
        <f>0.732+(0.558*LOG(C70))-(0.864*LOG(100*D70))</f>
        <v>-6.5292702404170733E-2</v>
      </c>
      <c r="H70" s="7">
        <f>EXP(G70)</f>
        <v>0.93679322161557221</v>
      </c>
      <c r="I70" s="7">
        <f>H70*2</f>
        <v>1.8735864432311444</v>
      </c>
      <c r="J70" s="7">
        <f>F70/I70</f>
        <v>6.5313767185082902E-2</v>
      </c>
      <c r="K70" s="10">
        <f>2/H70</f>
        <v>2.1349428602299723</v>
      </c>
      <c r="L70" s="16">
        <f>K70*E70</f>
        <v>0.318192632816374</v>
      </c>
      <c r="M70" s="27">
        <f t="shared" si="1"/>
        <v>0.82105945203042918</v>
      </c>
    </row>
    <row r="71" spans="1:13" x14ac:dyDescent="0.25">
      <c r="A71" s="28">
        <v>70</v>
      </c>
      <c r="B71" s="17">
        <v>2163.2800000000002</v>
      </c>
      <c r="C71" s="17">
        <v>0.7</v>
      </c>
      <c r="D71" s="17">
        <v>8.5970837067476658E-2</v>
      </c>
      <c r="E71" s="7">
        <f>D71/(1-D71)</f>
        <v>9.4056995721725462E-2</v>
      </c>
      <c r="F71" s="7">
        <f>0.0314*(C71/D71)^0.5</f>
        <v>8.9598985107972956E-2</v>
      </c>
      <c r="G71" s="7">
        <f>0.732+(0.558*LOG(C71))-(0.864*LOG(100*D71))</f>
        <v>-0.16171469187700416</v>
      </c>
      <c r="H71" s="7">
        <f>EXP(G71)</f>
        <v>0.85068387694057612</v>
      </c>
      <c r="I71" s="7">
        <f>H71*2</f>
        <v>1.7013677538811522</v>
      </c>
      <c r="J71" s="7">
        <f>F71/I71</f>
        <v>5.2662914824605181E-2</v>
      </c>
      <c r="K71" s="10">
        <f>2/H71</f>
        <v>2.3510496133920595</v>
      </c>
      <c r="L71" s="16">
        <f>K71*E71</f>
        <v>0.22113266342838125</v>
      </c>
      <c r="M71" s="27">
        <f t="shared" si="1"/>
        <v>0.95260309369287255</v>
      </c>
    </row>
    <row r="72" spans="1:13" x14ac:dyDescent="0.25">
      <c r="A72" s="28">
        <v>71</v>
      </c>
      <c r="B72" s="17">
        <v>2163.7800000000002</v>
      </c>
      <c r="C72" s="17">
        <v>222.05953519631444</v>
      </c>
      <c r="D72" s="17">
        <v>0.22469496171307893</v>
      </c>
      <c r="E72" s="7">
        <f>D72/(1-D72)</f>
        <v>0.28981491234669998</v>
      </c>
      <c r="F72" s="7">
        <f>0.0314*(C72/D72)^0.5</f>
        <v>0.98711486968028839</v>
      </c>
      <c r="G72" s="7">
        <f>0.732+(0.558*LOG(C72))-(0.864*LOG(100*D72))</f>
        <v>0.87355329899868672</v>
      </c>
      <c r="H72" s="7">
        <f>EXP(G72)</f>
        <v>2.3954073478227214</v>
      </c>
      <c r="I72" s="7">
        <f>H72*2</f>
        <v>4.7908146956454427</v>
      </c>
      <c r="J72" s="7">
        <f>F72/I72</f>
        <v>0.20604321652797705</v>
      </c>
      <c r="K72" s="10">
        <f>2/H72</f>
        <v>0.8349310616492337</v>
      </c>
      <c r="L72" s="16">
        <f>K72*E72</f>
        <v>0.24197547244740983</v>
      </c>
      <c r="M72" s="27">
        <f t="shared" si="1"/>
        <v>3.4060182124080005</v>
      </c>
    </row>
    <row r="73" spans="1:13" x14ac:dyDescent="0.25">
      <c r="A73" s="28">
        <v>72</v>
      </c>
      <c r="B73" s="17">
        <v>2164.08</v>
      </c>
      <c r="C73" s="17">
        <v>172.33578496133032</v>
      </c>
      <c r="D73" s="17">
        <v>0.2383362824645443</v>
      </c>
      <c r="E73" s="7">
        <f>D73/(1-D73)</f>
        <v>0.31291536799959185</v>
      </c>
      <c r="F73" s="7">
        <f>0.0314*(C73/D73)^0.5</f>
        <v>0.84434959789874098</v>
      </c>
      <c r="G73" s="7">
        <f>0.732+(0.558*LOG(C73))-(0.864*LOG(100*D73))</f>
        <v>0.79000521128211076</v>
      </c>
      <c r="H73" s="7">
        <f>EXP(G73)</f>
        <v>2.203407908806235</v>
      </c>
      <c r="I73" s="7">
        <f>H73*2</f>
        <v>4.4068158176124701</v>
      </c>
      <c r="J73" s="7">
        <f>F73/I73</f>
        <v>0.1916008367139323</v>
      </c>
      <c r="K73" s="10">
        <f>2/H73</f>
        <v>0.90768486035051144</v>
      </c>
      <c r="L73" s="16">
        <f>K73*E73</f>
        <v>0.28402854210423845</v>
      </c>
      <c r="M73" s="27">
        <f t="shared" si="1"/>
        <v>2.6983321506275213</v>
      </c>
    </row>
    <row r="74" spans="1:13" x14ac:dyDescent="0.25">
      <c r="A74" s="28">
        <v>73</v>
      </c>
      <c r="B74" s="17">
        <v>2164.2800000000002</v>
      </c>
      <c r="C74" s="17">
        <v>180.30651055074026</v>
      </c>
      <c r="D74" s="17">
        <v>0.24682674803313792</v>
      </c>
      <c r="E74" s="7">
        <f>D74/(1-D74)</f>
        <v>0.32771576445202505</v>
      </c>
      <c r="F74" s="7">
        <f>0.0314*(C74/D74)^0.5</f>
        <v>0.84867076466122748</v>
      </c>
      <c r="G74" s="7">
        <f>0.732+(0.558*LOG(C74))-(0.864*LOG(100*D74))</f>
        <v>0.7878274867337125</v>
      </c>
      <c r="H74" s="7">
        <f>EXP(G74)</f>
        <v>2.1986147143360282</v>
      </c>
      <c r="I74" s="7">
        <f>H74*2</f>
        <v>4.3972294286720564</v>
      </c>
      <c r="J74" s="7">
        <f>F74/I74</f>
        <v>0.19300124735986821</v>
      </c>
      <c r="K74" s="10">
        <f>2/H74</f>
        <v>0.90966370185691725</v>
      </c>
      <c r="L74" s="16">
        <f>K74*E74</f>
        <v>0.29811113544829865</v>
      </c>
      <c r="M74" s="27">
        <f t="shared" si="1"/>
        <v>2.589654989836371</v>
      </c>
    </row>
    <row r="75" spans="1:13" x14ac:dyDescent="0.25">
      <c r="A75" s="28">
        <v>74</v>
      </c>
      <c r="B75" s="17">
        <v>2164.5300000000002</v>
      </c>
      <c r="C75" s="17">
        <v>201.88835392303156</v>
      </c>
      <c r="D75" s="17">
        <v>0.23156437805723309</v>
      </c>
      <c r="E75" s="7">
        <f>D75/(1-D75)</f>
        <v>0.30134518942756666</v>
      </c>
      <c r="F75" s="7">
        <f>0.0314*(C75/D75)^0.5</f>
        <v>0.92714872548982108</v>
      </c>
      <c r="G75" s="7">
        <f>0.732+(0.558*LOG(C75))-(0.864*LOG(100*D75))</f>
        <v>0.83917569335576769</v>
      </c>
      <c r="H75" s="7">
        <f>EXP(G75)</f>
        <v>2.3144583668396508</v>
      </c>
      <c r="I75" s="7">
        <f>H75*2</f>
        <v>4.6289167336793016</v>
      </c>
      <c r="J75" s="7">
        <f>F75/I75</f>
        <v>0.20029496723153961</v>
      </c>
      <c r="K75" s="10">
        <f>2/H75</f>
        <v>0.86413306398376144</v>
      </c>
      <c r="L75" s="16">
        <f>K75*E75</f>
        <v>0.26040234185681016</v>
      </c>
      <c r="M75" s="27">
        <f t="shared" si="1"/>
        <v>3.0766999375401567</v>
      </c>
    </row>
    <row r="76" spans="1:13" x14ac:dyDescent="0.25">
      <c r="A76" s="28">
        <v>75</v>
      </c>
      <c r="B76" s="17">
        <v>2164.77</v>
      </c>
      <c r="C76" s="17">
        <v>339.00731432226178</v>
      </c>
      <c r="D76" s="17">
        <v>0.25487527324329934</v>
      </c>
      <c r="E76" s="7">
        <f>D76/(1-D76)</f>
        <v>0.34205719403876611</v>
      </c>
      <c r="F76" s="7">
        <f>0.0314*(C76/D76)^0.5</f>
        <v>1.1451709699603763</v>
      </c>
      <c r="G76" s="7">
        <f>0.732+(0.558*LOG(C76))-(0.864*LOG(100*D76))</f>
        <v>0.92878952364747192</v>
      </c>
      <c r="H76" s="7">
        <f>EXP(G76)</f>
        <v>2.5314430702926738</v>
      </c>
      <c r="I76" s="7">
        <f>H76*2</f>
        <v>5.0628861405853476</v>
      </c>
      <c r="J76" s="7">
        <f>F76/I76</f>
        <v>0.22618935882843633</v>
      </c>
      <c r="K76" s="10">
        <f>2/H76</f>
        <v>0.79006319496996202</v>
      </c>
      <c r="L76" s="16">
        <f>K76*E76</f>
        <v>0.2702467995847278</v>
      </c>
      <c r="M76" s="27">
        <f t="shared" si="1"/>
        <v>3.3478932468544764</v>
      </c>
    </row>
    <row r="77" spans="1:13" x14ac:dyDescent="0.25">
      <c r="A77" s="28">
        <v>76</v>
      </c>
      <c r="B77" s="17">
        <v>2165.0300000000002</v>
      </c>
      <c r="C77" s="17">
        <v>440.47986396528336</v>
      </c>
      <c r="D77" s="17">
        <v>0.25423144662909869</v>
      </c>
      <c r="E77" s="7">
        <f>D77/(1-D77)</f>
        <v>0.34089858774543819</v>
      </c>
      <c r="F77" s="7">
        <f>0.0314*(C77/D77)^0.5</f>
        <v>1.3070073916293588</v>
      </c>
      <c r="G77" s="7">
        <f>0.732+(0.558*LOG(C77))-(0.864*LOG(100*D77))</f>
        <v>0.99319265328842543</v>
      </c>
      <c r="H77" s="7">
        <f>EXP(G77)</f>
        <v>2.6998403814693317</v>
      </c>
      <c r="I77" s="7">
        <f>H77*2</f>
        <v>5.3996807629386634</v>
      </c>
      <c r="J77" s="7">
        <f>F77/I77</f>
        <v>0.24205271552350946</v>
      </c>
      <c r="K77" s="10">
        <f>2/H77</f>
        <v>0.74078453442182457</v>
      </c>
      <c r="L77" s="16">
        <f>K77*E77</f>
        <v>0.25253240160806195</v>
      </c>
      <c r="M77" s="27">
        <f t="shared" si="1"/>
        <v>3.8340064717585465</v>
      </c>
    </row>
    <row r="78" spans="1:13" x14ac:dyDescent="0.25">
      <c r="A78" s="28">
        <v>77</v>
      </c>
      <c r="B78" s="17">
        <v>2165.2800000000002</v>
      </c>
      <c r="C78" s="17">
        <v>406.59741882911061</v>
      </c>
      <c r="D78" s="17">
        <v>0.2572775041458315</v>
      </c>
      <c r="E78" s="7">
        <f>D78/(1-D78)</f>
        <v>0.3463978882852462</v>
      </c>
      <c r="F78" s="7">
        <f>0.0314*(C78/D78)^0.5</f>
        <v>1.2482772333817818</v>
      </c>
      <c r="G78" s="7">
        <f>0.732+(0.558*LOG(C78))-(0.864*LOG(100*D78))</f>
        <v>0.96932668917366804</v>
      </c>
      <c r="H78" s="7">
        <f>EXP(G78)</f>
        <v>2.6361689006089488</v>
      </c>
      <c r="I78" s="7">
        <f>H78*2</f>
        <v>5.2723378012178976</v>
      </c>
      <c r="J78" s="7">
        <f>F78/I78</f>
        <v>0.2367597222418929</v>
      </c>
      <c r="K78" s="10">
        <f>2/H78</f>
        <v>0.75867672952897847</v>
      </c>
      <c r="L78" s="16">
        <f>K78*E78</f>
        <v>0.262804016999995</v>
      </c>
      <c r="M78" s="27">
        <f t="shared" si="1"/>
        <v>3.6035936580360164</v>
      </c>
    </row>
    <row r="79" spans="1:13" x14ac:dyDescent="0.25">
      <c r="A79" s="28">
        <v>78</v>
      </c>
      <c r="B79" s="17">
        <v>2165.5300000000002</v>
      </c>
      <c r="C79" s="17">
        <v>355.53718056535581</v>
      </c>
      <c r="D79" s="17">
        <v>0.25308829134855815</v>
      </c>
      <c r="E79" s="7">
        <f>D79/(1-D79)</f>
        <v>0.33884633005085985</v>
      </c>
      <c r="F79" s="7">
        <f>0.0314*(C79/D79)^0.5</f>
        <v>1.1768907060504989</v>
      </c>
      <c r="G79" s="7">
        <f>0.732+(0.558*LOG(C79))-(0.864*LOG(100*D79))</f>
        <v>0.94296678896155428</v>
      </c>
      <c r="H79" s="7">
        <f>EXP(G79)</f>
        <v>2.5675876203620249</v>
      </c>
      <c r="I79" s="7">
        <f>H79*2</f>
        <v>5.1351752407240498</v>
      </c>
      <c r="J79" s="7">
        <f>F79/I79</f>
        <v>0.22918218967821624</v>
      </c>
      <c r="K79" s="10">
        <f>2/H79</f>
        <v>0.7789412848617816</v>
      </c>
      <c r="L79" s="16">
        <f>K79*E79</f>
        <v>0.26394139570051611</v>
      </c>
      <c r="M79" s="27">
        <f t="shared" si="1"/>
        <v>3.4732284273931815</v>
      </c>
    </row>
    <row r="80" spans="1:13" x14ac:dyDescent="0.25">
      <c r="A80" s="28">
        <v>79</v>
      </c>
      <c r="B80" s="17">
        <v>2165.77</v>
      </c>
      <c r="C80" s="17">
        <v>280.37711320095923</v>
      </c>
      <c r="D80" s="17">
        <v>0.24555628268895943</v>
      </c>
      <c r="E80" s="7">
        <f>D80/(1-D80)</f>
        <v>0.32547992256355684</v>
      </c>
      <c r="F80" s="7">
        <f>0.0314*(C80/D80)^0.5</f>
        <v>1.0610244770741539</v>
      </c>
      <c r="G80" s="7">
        <f>0.732+(0.558*LOG(C80))-(0.864*LOG(100*D80))</f>
        <v>0.89674984098201538</v>
      </c>
      <c r="H80" s="7">
        <f>EXP(G80)</f>
        <v>2.4516219869117677</v>
      </c>
      <c r="I80" s="7">
        <f>H80*2</f>
        <v>4.9032439738235354</v>
      </c>
      <c r="J80" s="7">
        <f>F80/I80</f>
        <v>0.21639234815533157</v>
      </c>
      <c r="K80" s="10">
        <f>2/H80</f>
        <v>0.81578645104229064</v>
      </c>
      <c r="L80" s="16">
        <f>K80*E80</f>
        <v>0.26552211091364364</v>
      </c>
      <c r="M80" s="27">
        <f t="shared" si="1"/>
        <v>3.2598768880036415</v>
      </c>
    </row>
    <row r="81" spans="1:13" x14ac:dyDescent="0.25">
      <c r="A81" s="28">
        <v>80</v>
      </c>
      <c r="B81" s="17">
        <v>2166.0500000000002</v>
      </c>
      <c r="C81" s="17">
        <v>412.34275391805284</v>
      </c>
      <c r="D81" s="17">
        <v>0.25535849576067982</v>
      </c>
      <c r="E81" s="7">
        <f>D81/(1-D81)</f>
        <v>0.34292809936982804</v>
      </c>
      <c r="F81" s="7">
        <f>0.0314*(C81/D81)^0.5</f>
        <v>1.2617801065108833</v>
      </c>
      <c r="G81" s="7">
        <f>0.732+(0.558*LOG(C81))-(0.864*LOG(100*D81))</f>
        <v>0.9755362998236663</v>
      </c>
      <c r="H81" s="7">
        <f>EXP(G81)</f>
        <v>2.6525894128195762</v>
      </c>
      <c r="I81" s="7">
        <f>H81*2</f>
        <v>5.3051788256391523</v>
      </c>
      <c r="J81" s="7">
        <f>F81/I81</f>
        <v>0.23783931663394359</v>
      </c>
      <c r="K81" s="10">
        <f>2/H81</f>
        <v>0.75398023920863622</v>
      </c>
      <c r="L81" s="16">
        <f>K81*E81</f>
        <v>0.25856101039422591</v>
      </c>
      <c r="M81" s="27">
        <f t="shared" si="1"/>
        <v>3.679430495283289</v>
      </c>
    </row>
    <row r="82" spans="1:13" x14ac:dyDescent="0.25">
      <c r="A82" s="28">
        <v>81</v>
      </c>
      <c r="B82" s="17">
        <v>2166.2800000000002</v>
      </c>
      <c r="C82" s="17">
        <v>1104.6951704724099</v>
      </c>
      <c r="D82" s="17">
        <v>0.25906016006301535</v>
      </c>
      <c r="E82" s="7">
        <f>D82/(1-D82)</f>
        <v>0.34963723921910833</v>
      </c>
      <c r="F82" s="7">
        <f>0.0314*(C82/D82)^0.5</f>
        <v>2.0504565034633861</v>
      </c>
      <c r="G82" s="7">
        <f>0.732+(0.558*LOG(C82))-(0.864*LOG(100*D82))</f>
        <v>1.208951146180365</v>
      </c>
      <c r="H82" s="7">
        <f>EXP(G82)</f>
        <v>3.3499691812921175</v>
      </c>
      <c r="I82" s="7">
        <f>H82*2</f>
        <v>6.699938362584235</v>
      </c>
      <c r="J82" s="7">
        <f>F82/I82</f>
        <v>0.3060410995590867</v>
      </c>
      <c r="K82" s="10">
        <f>2/H82</f>
        <v>0.59702041773070269</v>
      </c>
      <c r="L82" s="16">
        <f>K82*E82</f>
        <v>0.20874057061280168</v>
      </c>
      <c r="M82" s="27">
        <f t="shared" si="1"/>
        <v>5.8645254951759291</v>
      </c>
    </row>
    <row r="83" spans="1:13" x14ac:dyDescent="0.25">
      <c r="A83" s="28">
        <v>82</v>
      </c>
      <c r="B83" s="17">
        <v>2166.5300000000002</v>
      </c>
      <c r="C83" s="17">
        <v>947.55146016487697</v>
      </c>
      <c r="D83" s="17">
        <v>0.25569487332349239</v>
      </c>
      <c r="E83" s="7">
        <f>D83/(1-D83)</f>
        <v>0.34353501562622363</v>
      </c>
      <c r="F83" s="7">
        <f>0.0314*(C83/D83)^0.5</f>
        <v>1.9114812416045692</v>
      </c>
      <c r="G83" s="7">
        <f>0.732+(0.558*LOG(C83))-(0.864*LOG(100*D83))</f>
        <v>1.1766725395692625</v>
      </c>
      <c r="H83" s="7">
        <f>EXP(G83)</f>
        <v>3.243563397740683</v>
      </c>
      <c r="I83" s="7">
        <f>H83*2</f>
        <v>6.4871267954813661</v>
      </c>
      <c r="J83" s="7">
        <f>F83/I83</f>
        <v>0.29465760449387535</v>
      </c>
      <c r="K83" s="10">
        <f>2/H83</f>
        <v>0.61660579885477429</v>
      </c>
      <c r="L83" s="16">
        <f>K83*E83</f>
        <v>0.21182568274479499</v>
      </c>
      <c r="M83" s="27">
        <f t="shared" si="1"/>
        <v>5.5641525744331055</v>
      </c>
    </row>
    <row r="84" spans="1:13" x14ac:dyDescent="0.25">
      <c r="A84" s="28">
        <v>83</v>
      </c>
      <c r="B84" s="17">
        <v>2166.77</v>
      </c>
      <c r="C84" s="17">
        <v>559.61133902233405</v>
      </c>
      <c r="D84" s="17">
        <v>0.23627955747765006</v>
      </c>
      <c r="E84" s="7">
        <f>D84/(1-D84)</f>
        <v>0.30937964250018807</v>
      </c>
      <c r="F84" s="7">
        <f>0.0314*(C84/D84)^0.5</f>
        <v>1.5281283276738626</v>
      </c>
      <c r="G84" s="7">
        <f>0.732+(0.558*LOG(C84))-(0.864*LOG(100*D84))</f>
        <v>1.0786804776235299</v>
      </c>
      <c r="H84" s="7">
        <f>EXP(G84)</f>
        <v>2.9407965429278269</v>
      </c>
      <c r="I84" s="7">
        <f>H84*2</f>
        <v>5.8815930858556538</v>
      </c>
      <c r="J84" s="7">
        <f>F84/I84</f>
        <v>0.2598153774610456</v>
      </c>
      <c r="K84" s="10">
        <f>2/H84</f>
        <v>0.68008785062322619</v>
      </c>
      <c r="L84" s="16">
        <f>K84*E84</f>
        <v>0.21040533609453502</v>
      </c>
      <c r="M84" s="27">
        <f t="shared" si="1"/>
        <v>4.9393305756145018</v>
      </c>
    </row>
    <row r="85" spans="1:13" x14ac:dyDescent="0.25">
      <c r="A85" s="28">
        <v>84</v>
      </c>
      <c r="B85" s="17">
        <v>2167.0300000000002</v>
      </c>
      <c r="C85" s="17">
        <v>816.45037691623884</v>
      </c>
      <c r="D85" s="17">
        <v>0.24775034574798466</v>
      </c>
      <c r="E85" s="7">
        <f>D85/(1-D85)</f>
        <v>0.32934590843292622</v>
      </c>
      <c r="F85" s="7">
        <f>0.0314*(C85/D85)^0.5</f>
        <v>1.8025503742089375</v>
      </c>
      <c r="G85" s="7">
        <f>0.732+(0.558*LOG(C85))-(0.864*LOG(100*D85))</f>
        <v>1.1524284963560585</v>
      </c>
      <c r="H85" s="7">
        <f>EXP(G85)</f>
        <v>3.165871890076664</v>
      </c>
      <c r="I85" s="7">
        <f>H85*2</f>
        <v>6.3317437801533281</v>
      </c>
      <c r="J85" s="7">
        <f>F85/I85</f>
        <v>0.28468466773070961</v>
      </c>
      <c r="K85" s="10">
        <f>2/H85</f>
        <v>0.63173750216139302</v>
      </c>
      <c r="L85" s="16">
        <f>K85*E85</f>
        <v>0.20806016154049167</v>
      </c>
      <c r="M85" s="27">
        <f t="shared" si="1"/>
        <v>5.473122112813618</v>
      </c>
    </row>
    <row r="86" spans="1:13" x14ac:dyDescent="0.25">
      <c r="A86" s="28">
        <v>85</v>
      </c>
      <c r="B86" s="17">
        <v>2167.2800000000002</v>
      </c>
      <c r="C86" s="17">
        <v>827.99755325666229</v>
      </c>
      <c r="D86" s="17">
        <v>0.24728104301217749</v>
      </c>
      <c r="E86" s="7">
        <f>D86/(1-D86)</f>
        <v>0.32851709222487135</v>
      </c>
      <c r="F86" s="7">
        <f>0.0314*(C86/D86)^0.5</f>
        <v>1.8169742093581707</v>
      </c>
      <c r="G86" s="7">
        <f>0.732+(0.558*LOG(C86))-(0.864*LOG(100*D86))</f>
        <v>1.1565433399882927</v>
      </c>
      <c r="H86" s="7">
        <f>EXP(G86)</f>
        <v>3.1789257968375808</v>
      </c>
      <c r="I86" s="7">
        <f>H86*2</f>
        <v>6.3578515936751616</v>
      </c>
      <c r="J86" s="7">
        <f>F86/I86</f>
        <v>0.28578430663051496</v>
      </c>
      <c r="K86" s="10">
        <f>2/H86</f>
        <v>0.62914334206530231</v>
      </c>
      <c r="L86" s="16">
        <f>K86*E86</f>
        <v>0.2066843413279307</v>
      </c>
      <c r="M86" s="27">
        <f t="shared" si="1"/>
        <v>5.5308361493545792</v>
      </c>
    </row>
    <row r="87" spans="1:13" x14ac:dyDescent="0.25">
      <c r="A87" s="28">
        <v>86</v>
      </c>
      <c r="B87" s="17">
        <v>2167.54</v>
      </c>
      <c r="C87" s="17">
        <v>738.19014358674303</v>
      </c>
      <c r="D87" s="17">
        <v>0.24586107065827575</v>
      </c>
      <c r="E87" s="7">
        <f>D87/(1-D87)</f>
        <v>0.32601562005674994</v>
      </c>
      <c r="F87" s="7">
        <f>0.0314*(C87/D87)^0.5</f>
        <v>1.7205562870005284</v>
      </c>
      <c r="G87" s="7">
        <f>0.732+(0.558*LOG(C87))-(0.864*LOG(100*D87))</f>
        <v>1.1308819191094055</v>
      </c>
      <c r="H87" s="7">
        <f>EXP(G87)</f>
        <v>3.0983878229742032</v>
      </c>
      <c r="I87" s="7">
        <f>H87*2</f>
        <v>6.1967756459484065</v>
      </c>
      <c r="J87" s="7">
        <f>F87/I87</f>
        <v>0.27765347421049003</v>
      </c>
      <c r="K87" s="10">
        <f>2/H87</f>
        <v>0.64549698561626823</v>
      </c>
      <c r="L87" s="16">
        <f>K87*E87</f>
        <v>0.21044210001045069</v>
      </c>
      <c r="M87" s="27">
        <f t="shared" si="1"/>
        <v>5.277527152536523</v>
      </c>
    </row>
    <row r="88" spans="1:13" x14ac:dyDescent="0.25">
      <c r="A88" s="28">
        <v>87</v>
      </c>
      <c r="B88" s="17">
        <v>2167.7800000000002</v>
      </c>
      <c r="C88" s="17">
        <v>485.08775079514555</v>
      </c>
      <c r="D88" s="17">
        <v>0.22986801354374173</v>
      </c>
      <c r="E88" s="7">
        <f>D88/(1-D88)</f>
        <v>0.29847872518770874</v>
      </c>
      <c r="F88" s="7">
        <f>0.0314*(C88/D88)^0.5</f>
        <v>1.4424492119433776</v>
      </c>
      <c r="G88" s="7">
        <f>0.732+(0.558*LOG(C88))-(0.864*LOG(100*D88))</f>
        <v>1.0543702709886804</v>
      </c>
      <c r="H88" s="7">
        <f>EXP(G88)</f>
        <v>2.8701671571608935</v>
      </c>
      <c r="I88" s="7">
        <f>H88*2</f>
        <v>5.7403343143217871</v>
      </c>
      <c r="J88" s="7">
        <f>F88/I88</f>
        <v>0.25128313665365343</v>
      </c>
      <c r="K88" s="10">
        <f>2/H88</f>
        <v>0.69682352646608781</v>
      </c>
      <c r="L88" s="16">
        <f>K88*E88</f>
        <v>0.20798699786040151</v>
      </c>
      <c r="M88" s="27">
        <f t="shared" si="1"/>
        <v>4.8326701041631805</v>
      </c>
    </row>
    <row r="89" spans="1:13" x14ac:dyDescent="0.25">
      <c r="A89" s="28">
        <v>88</v>
      </c>
      <c r="B89" s="17">
        <v>2168.0300000000002</v>
      </c>
      <c r="C89" s="17">
        <v>612.21425204019772</v>
      </c>
      <c r="D89" s="17">
        <v>0.24580696943602573</v>
      </c>
      <c r="E89" s="7">
        <f>D89/(1-D89)</f>
        <v>0.32592049975881499</v>
      </c>
      <c r="F89" s="7">
        <f>0.0314*(C89/D89)^0.5</f>
        <v>1.5670551088767921</v>
      </c>
      <c r="G89" s="7">
        <f>0.732+(0.558*LOG(C89))-(0.864*LOG(100*D89))</f>
        <v>1.0856187347940074</v>
      </c>
      <c r="H89" s="7">
        <f>EXP(G89)</f>
        <v>2.9612714937282045</v>
      </c>
      <c r="I89" s="7">
        <f>H89*2</f>
        <v>5.9225429874564091</v>
      </c>
      <c r="J89" s="7">
        <f>F89/I89</f>
        <v>0.26459159725741477</v>
      </c>
      <c r="K89" s="10">
        <f>2/H89</f>
        <v>0.67538555793883814</v>
      </c>
      <c r="L89" s="16">
        <f>K89*E89</f>
        <v>0.22012199857331222</v>
      </c>
      <c r="M89" s="27">
        <f t="shared" si="1"/>
        <v>4.8080900404743838</v>
      </c>
    </row>
    <row r="90" spans="1:13" x14ac:dyDescent="0.25">
      <c r="A90" s="28">
        <v>89</v>
      </c>
      <c r="B90" s="17">
        <v>2168.29</v>
      </c>
      <c r="C90" s="17">
        <v>450.95229814196369</v>
      </c>
      <c r="D90" s="17">
        <v>0.23734119464807407</v>
      </c>
      <c r="E90" s="7">
        <f>D90/(1-D90)</f>
        <v>0.31120232662698222</v>
      </c>
      <c r="F90" s="7">
        <f>0.0314*(C90/D90)^0.5</f>
        <v>1.3687003815154806</v>
      </c>
      <c r="G90" s="7">
        <f>0.732+(0.558*LOG(C90))-(0.864*LOG(100*D90))</f>
        <v>1.024682498150703</v>
      </c>
      <c r="H90" s="7">
        <f>EXP(G90)</f>
        <v>2.7862106930680448</v>
      </c>
      <c r="I90" s="7">
        <f>H90*2</f>
        <v>5.5724213861360896</v>
      </c>
      <c r="J90" s="7">
        <f>F90/I90</f>
        <v>0.24562040209678684</v>
      </c>
      <c r="K90" s="10">
        <f>2/H90</f>
        <v>0.71782080406765425</v>
      </c>
      <c r="L90" s="16">
        <f>K90*E90</f>
        <v>0.22338750432710514</v>
      </c>
      <c r="M90" s="27">
        <f t="shared" si="1"/>
        <v>4.3981045911525323</v>
      </c>
    </row>
    <row r="91" spans="1:13" x14ac:dyDescent="0.25">
      <c r="A91" s="28">
        <v>90</v>
      </c>
      <c r="B91" s="17">
        <v>2168.5300000000002</v>
      </c>
      <c r="C91" s="17">
        <v>654.10659612943925</v>
      </c>
      <c r="D91" s="17">
        <v>0.24271709332774499</v>
      </c>
      <c r="E91" s="7">
        <f>D91/(1-D91)</f>
        <v>0.32051046073959605</v>
      </c>
      <c r="F91" s="7">
        <f>0.0314*(C91/D91)^0.5</f>
        <v>1.6300605281523279</v>
      </c>
      <c r="G91" s="7">
        <f>0.732+(0.558*LOG(C91))-(0.864*LOG(100*D91))</f>
        <v>1.1064051657431977</v>
      </c>
      <c r="H91" s="7">
        <f>EXP(G91)</f>
        <v>3.0234699617132001</v>
      </c>
      <c r="I91" s="7">
        <f>H91*2</f>
        <v>6.0469399234264003</v>
      </c>
      <c r="J91" s="7">
        <f>F91/I91</f>
        <v>0.26956783907134979</v>
      </c>
      <c r="K91" s="10">
        <f>2/H91</f>
        <v>0.66149160577958332</v>
      </c>
      <c r="L91" s="16">
        <f>K91*E91</f>
        <v>0.21201497934378949</v>
      </c>
      <c r="M91" s="27">
        <f t="shared" si="1"/>
        <v>5.0858262921929942</v>
      </c>
    </row>
    <row r="92" spans="1:13" x14ac:dyDescent="0.25">
      <c r="A92" s="28">
        <v>91</v>
      </c>
      <c r="B92" s="17">
        <v>2168.77</v>
      </c>
      <c r="C92" s="17">
        <v>905.70558575032328</v>
      </c>
      <c r="D92" s="17">
        <v>0.25190361771479297</v>
      </c>
      <c r="E92" s="7">
        <f>D92/(1-D92)</f>
        <v>0.3367261541157357</v>
      </c>
      <c r="F92" s="7">
        <f>0.0314*(C92/D92)^0.5</f>
        <v>1.8828077133600811</v>
      </c>
      <c r="G92" s="7">
        <f>0.732+(0.558*LOG(C92))-(0.864*LOG(100*D92))</f>
        <v>1.1713322461333999</v>
      </c>
      <c r="H92" s="7">
        <f>EXP(G92)</f>
        <v>3.2262879863579808</v>
      </c>
      <c r="I92" s="7">
        <f>H92*2</f>
        <v>6.4525759727159615</v>
      </c>
      <c r="J92" s="7">
        <f>F92/I92</f>
        <v>0.29179163814906411</v>
      </c>
      <c r="K92" s="10">
        <f>2/H92</f>
        <v>0.61990746283555265</v>
      </c>
      <c r="L92" s="16">
        <f>K92*E92</f>
        <v>0.208739055868259</v>
      </c>
      <c r="M92" s="27">
        <f t="shared" si="1"/>
        <v>5.5915101644077927</v>
      </c>
    </row>
    <row r="93" spans="1:13" x14ac:dyDescent="0.25">
      <c r="A93" s="28">
        <v>92</v>
      </c>
      <c r="B93" s="17">
        <v>2169.04</v>
      </c>
      <c r="C93" s="17">
        <v>514.22466560577845</v>
      </c>
      <c r="D93" s="17">
        <v>0.24945479577451077</v>
      </c>
      <c r="E93" s="7">
        <f>D93/(1-D93)</f>
        <v>0.33236478545210463</v>
      </c>
      <c r="F93" s="7">
        <f>0.0314*(C93/D93)^0.5</f>
        <v>1.4256409826241661</v>
      </c>
      <c r="G93" s="7">
        <f>0.732+(0.558*LOG(C93))-(0.864*LOG(100*D93))</f>
        <v>1.0378223556406372</v>
      </c>
      <c r="H93" s="7">
        <f>EXP(G93)</f>
        <v>2.8230626892765391</v>
      </c>
      <c r="I93" s="7">
        <f>H93*2</f>
        <v>5.6461253785530783</v>
      </c>
      <c r="J93" s="7">
        <f>F93/I93</f>
        <v>0.25249899480438254</v>
      </c>
      <c r="K93" s="10">
        <f>2/H93</f>
        <v>0.708450438453613</v>
      </c>
      <c r="L93" s="16">
        <f>K93*E93</f>
        <v>0.23546397798008453</v>
      </c>
      <c r="M93" s="27">
        <f t="shared" si="1"/>
        <v>4.2893863761316187</v>
      </c>
    </row>
    <row r="94" spans="1:13" x14ac:dyDescent="0.25">
      <c r="A94" s="28">
        <v>93</v>
      </c>
      <c r="B94" s="17">
        <v>2169.2800000000002</v>
      </c>
      <c r="C94" s="17">
        <v>740.97732824592413</v>
      </c>
      <c r="D94" s="17">
        <v>0.25179200244151034</v>
      </c>
      <c r="E94" s="7">
        <f>D94/(1-D94)</f>
        <v>0.33652674558831752</v>
      </c>
      <c r="F94" s="7">
        <f>0.0314*(C94/D94)^0.5</f>
        <v>1.7033784253067796</v>
      </c>
      <c r="G94" s="7">
        <f>0.732+(0.558*LOG(C94))-(0.864*LOG(100*D94))</f>
        <v>1.1228509164011775</v>
      </c>
      <c r="H94" s="7">
        <f>EXP(G94)</f>
        <v>3.0736043133980537</v>
      </c>
      <c r="I94" s="7">
        <f>H94*2</f>
        <v>6.1472086267961075</v>
      </c>
      <c r="J94" s="7">
        <f>F94/I94</f>
        <v>0.27709787136256209</v>
      </c>
      <c r="K94" s="10">
        <f>2/H94</f>
        <v>0.65070184580424417</v>
      </c>
      <c r="L94" s="16">
        <f>K94*E94</f>
        <v>0.21897857451681349</v>
      </c>
      <c r="M94" s="27">
        <f t="shared" si="1"/>
        <v>5.061643532459585</v>
      </c>
    </row>
    <row r="95" spans="1:13" x14ac:dyDescent="0.25">
      <c r="A95" s="28">
        <v>94</v>
      </c>
      <c r="B95" s="17">
        <v>2169.54</v>
      </c>
      <c r="C95" s="17">
        <v>479.01316605092381</v>
      </c>
      <c r="D95" s="17">
        <v>0.24253087278329699</v>
      </c>
      <c r="E95" s="7">
        <f>D95/(1-D95)</f>
        <v>0.32018581889201109</v>
      </c>
      <c r="F95" s="7">
        <f>0.0314*(C95/D95)^0.5</f>
        <v>1.3954679245963442</v>
      </c>
      <c r="G95" s="7">
        <f>0.732+(0.558*LOG(C95))-(0.864*LOG(100*D95))</f>
        <v>1.0311951637678911</v>
      </c>
      <c r="H95" s="7">
        <f>EXP(G95)</f>
        <v>2.8044155684376526</v>
      </c>
      <c r="I95" s="7">
        <f>H95*2</f>
        <v>5.6088311368753052</v>
      </c>
      <c r="J95" s="7">
        <f>F95/I95</f>
        <v>0.24879834862950839</v>
      </c>
      <c r="K95" s="10">
        <f>2/H95</f>
        <v>0.71316106732149021</v>
      </c>
      <c r="L95" s="16">
        <f>K95*E95</f>
        <v>0.22834406034223198</v>
      </c>
      <c r="M95" s="27">
        <f t="shared" si="1"/>
        <v>4.358306465368452</v>
      </c>
    </row>
    <row r="96" spans="1:13" x14ac:dyDescent="0.25">
      <c r="A96" s="28">
        <v>95</v>
      </c>
      <c r="B96" s="17">
        <v>2169.7800000000002</v>
      </c>
      <c r="C96" s="17">
        <v>961.10859576532937</v>
      </c>
      <c r="D96" s="17">
        <v>0.26046110885245211</v>
      </c>
      <c r="E96" s="7">
        <f>D96/(1-D96)</f>
        <v>0.35219393052918785</v>
      </c>
      <c r="F96" s="7">
        <f>0.0314*(C96/D96)^0.5</f>
        <v>1.9074116734848314</v>
      </c>
      <c r="G96" s="7">
        <f>0.732+(0.558*LOG(C96))-(0.864*LOG(100*D96))</f>
        <v>1.1731851807178906</v>
      </c>
      <c r="H96" s="7">
        <f>EXP(G96)</f>
        <v>3.2322716288845164</v>
      </c>
      <c r="I96" s="7">
        <f>H96*2</f>
        <v>6.4645432577690327</v>
      </c>
      <c r="J96" s="7">
        <f>F96/I96</f>
        <v>0.29505745377951031</v>
      </c>
      <c r="K96" s="10">
        <f>2/H96</f>
        <v>0.61875987838627799</v>
      </c>
      <c r="L96" s="16">
        <f>K96*E96</f>
        <v>0.21792347362262551</v>
      </c>
      <c r="M96" s="27">
        <f t="shared" si="1"/>
        <v>5.4157993881917736</v>
      </c>
    </row>
    <row r="97" spans="1:13" x14ac:dyDescent="0.25">
      <c r="A97" s="28">
        <v>96</v>
      </c>
      <c r="B97" s="17">
        <v>2170.0300000000002</v>
      </c>
      <c r="C97" s="17">
        <v>548.67493698047053</v>
      </c>
      <c r="D97" s="17">
        <v>0.24741719881597757</v>
      </c>
      <c r="E97" s="7">
        <f>D97/(1-D97)</f>
        <v>0.32875744493060616</v>
      </c>
      <c r="F97" s="7">
        <f>0.0314*(C97/D97)^0.5</f>
        <v>1.4786734207446866</v>
      </c>
      <c r="G97" s="7">
        <f>0.732+(0.558*LOG(C97))-(0.864*LOG(100*D97))</f>
        <v>1.0566144171275618</v>
      </c>
      <c r="H97" s="7">
        <f>EXP(G97)</f>
        <v>2.876615464470313</v>
      </c>
      <c r="I97" s="7">
        <f>H97*2</f>
        <v>5.753230928940626</v>
      </c>
      <c r="J97" s="7">
        <f>F97/I97</f>
        <v>0.2570161773459288</v>
      </c>
      <c r="K97" s="10">
        <f>2/H97</f>
        <v>0.69526150599634318</v>
      </c>
      <c r="L97" s="16">
        <f>K97*E97</f>
        <v>0.22857239626996309</v>
      </c>
      <c r="M97" s="27">
        <f t="shared" si="1"/>
        <v>4.497764061455106</v>
      </c>
    </row>
    <row r="98" spans="1:13" x14ac:dyDescent="0.25">
      <c r="A98" s="28">
        <v>97</v>
      </c>
      <c r="B98" s="17">
        <v>2170.2800000000002</v>
      </c>
      <c r="C98" s="17">
        <v>549.36590861041236</v>
      </c>
      <c r="D98" s="17">
        <v>0.24682580775009655</v>
      </c>
      <c r="E98" s="7">
        <f>D98/(1-D98)</f>
        <v>0.32771410689573877</v>
      </c>
      <c r="F98" s="7">
        <f>0.0314*(C98/D98)^0.5</f>
        <v>1.4813757032364885</v>
      </c>
      <c r="G98" s="7">
        <f>0.732+(0.558*LOG(C98))-(0.864*LOG(100*D98))</f>
        <v>1.0578173817724659</v>
      </c>
      <c r="H98" s="7">
        <f>EXP(G98)</f>
        <v>2.8800780134154746</v>
      </c>
      <c r="I98" s="7">
        <f>H98*2</f>
        <v>5.7601560268309493</v>
      </c>
      <c r="J98" s="7">
        <f>F98/I98</f>
        <v>0.25717631542204827</v>
      </c>
      <c r="K98" s="10">
        <f>2/H98</f>
        <v>0.6944256338487883</v>
      </c>
      <c r="L98" s="16">
        <f>K98*E98</f>
        <v>0.22757307640226296</v>
      </c>
      <c r="M98" s="27">
        <f t="shared" si="1"/>
        <v>4.5203293726619576</v>
      </c>
    </row>
    <row r="99" spans="1:13" x14ac:dyDescent="0.25">
      <c r="A99" s="28">
        <v>98</v>
      </c>
      <c r="B99" s="17">
        <v>2170.5300000000002</v>
      </c>
      <c r="C99" s="17">
        <v>882.33398379816151</v>
      </c>
      <c r="D99" s="17">
        <v>0.25535367584168123</v>
      </c>
      <c r="E99" s="7">
        <f>D99/(1-D99)</f>
        <v>0.34291940691483308</v>
      </c>
      <c r="F99" s="7">
        <f>0.0314*(C99/D99)^0.5</f>
        <v>1.8457594238729551</v>
      </c>
      <c r="G99" s="7">
        <f>0.732+(0.558*LOG(C99))-(0.864*LOG(100*D99))</f>
        <v>1.1598924313132837</v>
      </c>
      <c r="H99" s="7">
        <f>EXP(G99)</f>
        <v>3.189590157637693</v>
      </c>
      <c r="I99" s="7">
        <f>H99*2</f>
        <v>6.3791803152753861</v>
      </c>
      <c r="J99" s="7">
        <f>F99/I99</f>
        <v>0.28934115868353139</v>
      </c>
      <c r="K99" s="10">
        <f>2/H99</f>
        <v>0.6270398079862588</v>
      </c>
      <c r="L99" s="16">
        <f>K99*E99</f>
        <v>0.21502411906663868</v>
      </c>
      <c r="M99" s="27">
        <f t="shared" si="1"/>
        <v>5.3824875077174186</v>
      </c>
    </row>
    <row r="100" spans="1:13" x14ac:dyDescent="0.25">
      <c r="A100" s="28">
        <v>99</v>
      </c>
      <c r="B100" s="17">
        <v>2170.7800000000002</v>
      </c>
      <c r="C100" s="17">
        <v>344.18890015333625</v>
      </c>
      <c r="D100" s="17">
        <v>0.23636338298133139</v>
      </c>
      <c r="E100" s="7">
        <f>D100/(1-D100)</f>
        <v>0.30952337501064725</v>
      </c>
      <c r="F100" s="7">
        <f>0.0314*(C100/D100)^0.5</f>
        <v>1.1982239051148711</v>
      </c>
      <c r="G100" s="7">
        <f>0.732+(0.558*LOG(C100))-(0.864*LOG(100*D100))</f>
        <v>0.96075935775363397</v>
      </c>
      <c r="H100" s="7">
        <f>EXP(G100)</f>
        <v>2.613680438564673</v>
      </c>
      <c r="I100" s="7">
        <f>H100*2</f>
        <v>5.2273608771293461</v>
      </c>
      <c r="J100" s="7">
        <f>F100/I100</f>
        <v>0.22922157725083003</v>
      </c>
      <c r="K100" s="10">
        <f>2/H100</f>
        <v>0.76520448731610002</v>
      </c>
      <c r="L100" s="16">
        <f>K100*E100</f>
        <v>0.23684867548737129</v>
      </c>
      <c r="M100" s="27">
        <f t="shared" si="1"/>
        <v>3.8711903586398071</v>
      </c>
    </row>
    <row r="101" spans="1:13" x14ac:dyDescent="0.25">
      <c r="A101" s="28">
        <v>100</v>
      </c>
      <c r="B101" s="17">
        <v>2171.0300000000002</v>
      </c>
      <c r="C101" s="17">
        <v>637</v>
      </c>
      <c r="D101" s="17">
        <v>0.24755984525644148</v>
      </c>
      <c r="E101" s="7">
        <f>D101/(1-D101)</f>
        <v>0.32900934871134452</v>
      </c>
      <c r="F101" s="7">
        <f>0.0314*(C101/D101)^0.5</f>
        <v>1.5927927233789034</v>
      </c>
      <c r="G101" s="7">
        <f>0.732+(0.558*LOG(C101))-(0.864*LOG(100*D101))</f>
        <v>1.0925701082363979</v>
      </c>
      <c r="H101" s="7">
        <f>EXP(G101)</f>
        <v>2.9819281104940276</v>
      </c>
      <c r="I101" s="7">
        <f>H101*2</f>
        <v>5.9638562209880552</v>
      </c>
      <c r="J101" s="7">
        <f>F101/I101</f>
        <v>0.26707429964081514</v>
      </c>
      <c r="K101" s="10">
        <f>2/H101</f>
        <v>0.67070698081606406</v>
      </c>
      <c r="L101" s="16">
        <f>K101*E101</f>
        <v>0.22066886693444548</v>
      </c>
      <c r="M101" s="27">
        <f t="shared" si="1"/>
        <v>4.8411777039695485</v>
      </c>
    </row>
    <row r="102" spans="1:13" x14ac:dyDescent="0.25">
      <c r="A102" s="28">
        <v>101</v>
      </c>
      <c r="B102" s="17">
        <v>2171.2600000000002</v>
      </c>
      <c r="C102" s="17">
        <v>591.30190196840863</v>
      </c>
      <c r="D102" s="17">
        <v>0.24983581242229527</v>
      </c>
      <c r="E102" s="7">
        <f>D102/(1-D102)</f>
        <v>0.33304150819172018</v>
      </c>
      <c r="F102" s="7">
        <f>0.0314*(C102/D102)^0.5</f>
        <v>1.5275904691201103</v>
      </c>
      <c r="G102" s="7">
        <f>0.732+(0.558*LOG(C102))-(0.864*LOG(100*D102))</f>
        <v>1.0710959221445866</v>
      </c>
      <c r="H102" s="7">
        <f>EXP(G102)</f>
        <v>2.9185762803221245</v>
      </c>
      <c r="I102" s="7">
        <f>H102*2</f>
        <v>5.8371525606442489</v>
      </c>
      <c r="J102" s="7">
        <f>F102/I102</f>
        <v>0.26170130954252624</v>
      </c>
      <c r="K102" s="10">
        <f>2/H102</f>
        <v>0.68526562539570124</v>
      </c>
      <c r="L102" s="16">
        <f>K102*E102</f>
        <v>0.2282218973937267</v>
      </c>
      <c r="M102" s="27">
        <f t="shared" si="1"/>
        <v>4.5867870266811623</v>
      </c>
    </row>
    <row r="103" spans="1:13" x14ac:dyDescent="0.25">
      <c r="A103" s="28">
        <v>102</v>
      </c>
      <c r="B103" s="17">
        <v>2171.5100000000002</v>
      </c>
      <c r="C103" s="17">
        <v>86.896417874960576</v>
      </c>
      <c r="D103" s="17">
        <v>0.23211553796048393</v>
      </c>
      <c r="E103" s="7">
        <f>D103/(1-D103)</f>
        <v>0.30227924829209402</v>
      </c>
      <c r="F103" s="7">
        <f>0.0314*(C103/D103)^0.5</f>
        <v>0.60754503820183847</v>
      </c>
      <c r="G103" s="7">
        <f>0.732+(0.558*LOG(C103))-(0.864*LOG(100*D103))</f>
        <v>0.633994605294389</v>
      </c>
      <c r="H103" s="7">
        <f>EXP(G103)</f>
        <v>1.8851258927872621</v>
      </c>
      <c r="I103" s="7">
        <f>H103*2</f>
        <v>3.7702517855745241</v>
      </c>
      <c r="J103" s="7">
        <f>F103/I103</f>
        <v>0.16114176791226123</v>
      </c>
      <c r="K103" s="10">
        <f>2/H103</f>
        <v>1.0609371011518443</v>
      </c>
      <c r="L103" s="16">
        <f>K103*E103</f>
        <v>0.32069926942137278</v>
      </c>
      <c r="M103" s="27">
        <f t="shared" si="1"/>
        <v>2.0098800749126005</v>
      </c>
    </row>
    <row r="104" spans="1:13" x14ac:dyDescent="0.25">
      <c r="A104" s="28">
        <v>103</v>
      </c>
      <c r="B104" s="17">
        <v>2171.7600000000002</v>
      </c>
      <c r="C104" s="17">
        <v>346.01614182557284</v>
      </c>
      <c r="D104" s="17">
        <v>0.25007782484009383</v>
      </c>
      <c r="E104" s="7">
        <f>D104/(1-D104)</f>
        <v>0.33347170296273698</v>
      </c>
      <c r="F104" s="7">
        <f>0.0314*(C104/D104)^0.5</f>
        <v>1.167992989626502</v>
      </c>
      <c r="G104" s="7">
        <f>0.732+(0.558*LOG(C104))-(0.864*LOG(100*D104))</f>
        <v>0.94087881019157571</v>
      </c>
      <c r="H104" s="7">
        <f>EXP(G104)</f>
        <v>2.562232144925825</v>
      </c>
      <c r="I104" s="7">
        <f>H104*2</f>
        <v>5.1244642898516499</v>
      </c>
      <c r="J104" s="7">
        <f>F104/I104</f>
        <v>0.22792489586463968</v>
      </c>
      <c r="K104" s="10">
        <f>2/H104</f>
        <v>0.78056939686778415</v>
      </c>
      <c r="L104" s="16">
        <f>K104*E104</f>
        <v>0.26029780605409647</v>
      </c>
      <c r="M104" s="27">
        <f t="shared" si="1"/>
        <v>3.502525039604385</v>
      </c>
    </row>
    <row r="105" spans="1:13" x14ac:dyDescent="0.25">
      <c r="A105" s="28">
        <v>104</v>
      </c>
      <c r="B105" s="17">
        <v>2172.02</v>
      </c>
      <c r="C105" s="17">
        <v>164.78919791228756</v>
      </c>
      <c r="D105" s="17">
        <v>0.22689850127669775</v>
      </c>
      <c r="E105" s="7">
        <f>D105/(1-D105)</f>
        <v>0.2934912190073326</v>
      </c>
      <c r="F105" s="7">
        <f>0.0314*(C105/D105)^0.5</f>
        <v>0.84621009961300264</v>
      </c>
      <c r="G105" s="7">
        <f>0.732+(0.558*LOG(C105))-(0.864*LOG(100*D105))</f>
        <v>0.79760771089449589</v>
      </c>
      <c r="H105" s="7">
        <f>EXP(G105)</f>
        <v>2.2202231545378859</v>
      </c>
      <c r="I105" s="7">
        <f>H105*2</f>
        <v>4.4404463090757718</v>
      </c>
      <c r="J105" s="7">
        <f>F105/I105</f>
        <v>0.19056870429520667</v>
      </c>
      <c r="K105" s="10">
        <f>2/H105</f>
        <v>0.90081035138842935</v>
      </c>
      <c r="L105" s="16">
        <f>K105*E105</f>
        <v>0.26437992812341377</v>
      </c>
      <c r="M105" s="27">
        <f t="shared" si="1"/>
        <v>2.8832552553875925</v>
      </c>
    </row>
    <row r="106" spans="1:13" x14ac:dyDescent="0.25">
      <c r="A106" s="28">
        <v>105</v>
      </c>
      <c r="B106" s="17">
        <v>2172.2600000000002</v>
      </c>
      <c r="C106" s="17">
        <v>451.81060960652763</v>
      </c>
      <c r="D106" s="17">
        <v>0.25825139010653575</v>
      </c>
      <c r="E106" s="7">
        <f>D106/(1-D106)</f>
        <v>0.34816565432273322</v>
      </c>
      <c r="F106" s="7">
        <f>0.0314*(C106/D106)^0.5</f>
        <v>1.3133682904722879</v>
      </c>
      <c r="G106" s="7">
        <f>0.732+(0.558*LOG(C106))-(0.864*LOG(100*D106))</f>
        <v>0.99346082007591141</v>
      </c>
      <c r="H106" s="7">
        <f>EXP(G106)</f>
        <v>2.7005644860772189</v>
      </c>
      <c r="I106" s="7">
        <f>H106*2</f>
        <v>5.4011289721544378</v>
      </c>
      <c r="J106" s="7">
        <f>F106/I106</f>
        <v>0.24316551173715129</v>
      </c>
      <c r="K106" s="10">
        <f>2/H106</f>
        <v>0.7405859072468054</v>
      </c>
      <c r="L106" s="16">
        <f>K106*E106</f>
        <v>0.257846576978779</v>
      </c>
      <c r="M106" s="27">
        <f t="shared" si="1"/>
        <v>3.7722511516166297</v>
      </c>
    </row>
    <row r="107" spans="1:13" x14ac:dyDescent="0.25">
      <c r="A107" s="28">
        <v>106</v>
      </c>
      <c r="B107" s="17">
        <v>2172.52</v>
      </c>
      <c r="C107" s="17">
        <v>478.24062221846856</v>
      </c>
      <c r="D107" s="17">
        <v>0.25338653256038912</v>
      </c>
      <c r="E107" s="7">
        <f>D107/(1-D107)</f>
        <v>0.33938114380569229</v>
      </c>
      <c r="F107" s="7">
        <f>0.0314*(C107/D107)^0.5</f>
        <v>1.3641468207336775</v>
      </c>
      <c r="G107" s="7">
        <f>0.732+(0.558*LOG(C107))-(0.864*LOG(100*D107))</f>
        <v>1.0143737575812615</v>
      </c>
      <c r="H107" s="7">
        <f>EXP(G107)</f>
        <v>2.7576359079381692</v>
      </c>
      <c r="I107" s="7">
        <f>H107*2</f>
        <v>5.5152718158763383</v>
      </c>
      <c r="J107" s="7">
        <f>F107/I107</f>
        <v>0.24733990749228815</v>
      </c>
      <c r="K107" s="10">
        <f>2/H107</f>
        <v>0.725258905369912</v>
      </c>
      <c r="L107" s="16">
        <f>K107*E107</f>
        <v>0.24613919685970509</v>
      </c>
      <c r="M107" s="27">
        <f t="shared" si="1"/>
        <v>4.0195127090345943</v>
      </c>
    </row>
    <row r="108" spans="1:13" x14ac:dyDescent="0.25">
      <c r="A108" s="28">
        <v>107</v>
      </c>
      <c r="B108" s="17">
        <v>2172.87</v>
      </c>
      <c r="C108" s="17">
        <v>65.900000000000006</v>
      </c>
      <c r="D108" s="17">
        <v>0.12554745900686803</v>
      </c>
      <c r="E108" s="7">
        <f>D108/(1-D108)</f>
        <v>0.14357263901855835</v>
      </c>
      <c r="F108" s="7">
        <f>0.0314*(C108/D108)^0.5</f>
        <v>0.71939661785356068</v>
      </c>
      <c r="G108" s="7">
        <f>0.732+(0.558*LOG(C108))-(0.864*LOG(100*D108))</f>
        <v>0.79756801213893991</v>
      </c>
      <c r="H108" s="7">
        <f>EXP(G108)</f>
        <v>2.2201350161910969</v>
      </c>
      <c r="I108" s="7">
        <f>H108*2</f>
        <v>4.4402700323821938</v>
      </c>
      <c r="J108" s="7">
        <f>F108/I108</f>
        <v>0.16201641175133805</v>
      </c>
      <c r="K108" s="10">
        <f>2/H108</f>
        <v>0.9008461131482155</v>
      </c>
      <c r="L108" s="16">
        <f>K108*E108</f>
        <v>0.12933685381430013</v>
      </c>
      <c r="M108" s="27">
        <f t="shared" si="1"/>
        <v>5.0106804664959226</v>
      </c>
    </row>
    <row r="109" spans="1:13" x14ac:dyDescent="0.25">
      <c r="A109" s="28">
        <v>108</v>
      </c>
      <c r="B109" s="17">
        <v>2173.02</v>
      </c>
      <c r="C109" s="17">
        <v>349.86504934866855</v>
      </c>
      <c r="D109" s="17">
        <v>0.1869305182976217</v>
      </c>
      <c r="E109" s="7">
        <f>D109/(1-D109)</f>
        <v>0.22990718813628658</v>
      </c>
      <c r="F109" s="7">
        <f>0.0314*(C109/D109)^0.5</f>
        <v>1.3584380035609491</v>
      </c>
      <c r="G109" s="7">
        <f>0.732+(0.558*LOG(C109))-(0.864*LOG(100*D109))</f>
        <v>1.0527648107612462</v>
      </c>
      <c r="H109" s="7">
        <f>EXP(G109)</f>
        <v>2.8655629148968536</v>
      </c>
      <c r="I109" s="7">
        <f>H109*2</f>
        <v>5.7311258297937071</v>
      </c>
      <c r="J109" s="7">
        <f>F109/I109</f>
        <v>0.23702812395062112</v>
      </c>
      <c r="K109" s="10">
        <f>2/H109</f>
        <v>0.697943147436353</v>
      </c>
      <c r="L109" s="16">
        <f>K109*E109</f>
        <v>0.16046214650608162</v>
      </c>
      <c r="M109" s="27">
        <f t="shared" si="1"/>
        <v>5.9086365005503056</v>
      </c>
    </row>
    <row r="110" spans="1:13" x14ac:dyDescent="0.25">
      <c r="A110" s="28">
        <v>109</v>
      </c>
      <c r="B110" s="17">
        <v>2173.27</v>
      </c>
      <c r="C110" s="17">
        <v>3.14</v>
      </c>
      <c r="D110" s="17">
        <v>9.2071257628152076E-2</v>
      </c>
      <c r="E110" s="7">
        <f>D110/(1-D110)</f>
        <v>0.10140802172164708</v>
      </c>
      <c r="F110" s="7">
        <f>0.0314*(C110/D110)^0.5</f>
        <v>0.18337175201006362</v>
      </c>
      <c r="G110" s="7">
        <f>0.732+(0.558*LOG(C110))-(0.864*LOG(100*D110))</f>
        <v>0.17628354252508893</v>
      </c>
      <c r="H110" s="7">
        <f>EXP(G110)</f>
        <v>1.192776213487204</v>
      </c>
      <c r="I110" s="7">
        <f>H110*2</f>
        <v>2.3855524269744079</v>
      </c>
      <c r="J110" s="7">
        <f>F110/I110</f>
        <v>7.6867626104798581E-2</v>
      </c>
      <c r="K110" s="10">
        <f>2/H110</f>
        <v>1.6767604663684517</v>
      </c>
      <c r="L110" s="16">
        <f>K110*E110</f>
        <v>0.17003696179549102</v>
      </c>
      <c r="M110" s="27">
        <f t="shared" si="1"/>
        <v>1.8082568705796984</v>
      </c>
    </row>
    <row r="111" spans="1:13" x14ac:dyDescent="0.25">
      <c r="A111" s="28">
        <v>110</v>
      </c>
      <c r="B111" s="17">
        <v>2173.52</v>
      </c>
      <c r="C111" s="17">
        <v>1.4590560250393183</v>
      </c>
      <c r="D111" s="17">
        <v>0.21036855440884172</v>
      </c>
      <c r="E111" s="7">
        <f>D111/(1-D111)</f>
        <v>0.26641359786697594</v>
      </c>
      <c r="F111" s="7">
        <f>0.0314*(C111/D111)^0.5</f>
        <v>8.2694232525656622E-2</v>
      </c>
      <c r="G111" s="7">
        <f>0.732+(0.558*LOG(C111))-(0.864*LOG(100*D111))</f>
        <v>-0.31950327241904541</v>
      </c>
      <c r="H111" s="7">
        <f>EXP(G111)</f>
        <v>0.7265098249275096</v>
      </c>
      <c r="I111" s="7">
        <f>H111*2</f>
        <v>1.4530196498550192</v>
      </c>
      <c r="J111" s="7">
        <f>F111/I111</f>
        <v>5.6911985005782796E-2</v>
      </c>
      <c r="K111" s="10">
        <f>2/H111</f>
        <v>2.7528877537197216</v>
      </c>
      <c r="L111" s="16">
        <f>K111*E111</f>
        <v>0.73340673099240861</v>
      </c>
      <c r="M111" s="27">
        <f t="shared" si="1"/>
        <v>0.31039794210108984</v>
      </c>
    </row>
    <row r="112" spans="1:13" x14ac:dyDescent="0.25">
      <c r="A112" s="28">
        <v>111</v>
      </c>
      <c r="B112" s="17">
        <v>2173.77</v>
      </c>
      <c r="C112" s="17">
        <v>169</v>
      </c>
      <c r="D112" s="17">
        <v>0.2486648770997695</v>
      </c>
      <c r="E112" s="7">
        <f>D112/(1-D112)</f>
        <v>0.33096399931351222</v>
      </c>
      <c r="F112" s="7">
        <f>0.0314*(C112/D112)^0.5</f>
        <v>0.81858875937181053</v>
      </c>
      <c r="G112" s="7">
        <f>0.732+(0.558*LOG(C112))-(0.864*LOG(100*D112))</f>
        <v>0.76934989872753534</v>
      </c>
      <c r="H112" s="7">
        <f>EXP(G112)</f>
        <v>2.1583626432890219</v>
      </c>
      <c r="I112" s="7">
        <f>H112*2</f>
        <v>4.3167252865780439</v>
      </c>
      <c r="J112" s="7">
        <f>F112/I112</f>
        <v>0.1896318864480539</v>
      </c>
      <c r="K112" s="10">
        <f>2/H112</f>
        <v>0.92662834311860542</v>
      </c>
      <c r="L112" s="16">
        <f>K112*E112</f>
        <v>0.30668062231578708</v>
      </c>
      <c r="M112" s="27">
        <f t="shared" si="1"/>
        <v>2.47334683249457</v>
      </c>
    </row>
    <row r="113" spans="1:13" x14ac:dyDescent="0.25">
      <c r="A113" s="28">
        <v>112</v>
      </c>
      <c r="B113" s="17">
        <v>2174.0300000000002</v>
      </c>
      <c r="C113" s="17">
        <v>366.43944318015963</v>
      </c>
      <c r="D113" s="17">
        <v>0.23431131103681438</v>
      </c>
      <c r="E113" s="7">
        <f>D113/(1-D113)</f>
        <v>0.30601380745756329</v>
      </c>
      <c r="F113" s="7">
        <f>0.0314*(C113/D113)^0.5</f>
        <v>1.2417498846551156</v>
      </c>
      <c r="G113" s="7">
        <f>0.732+(0.558*LOG(C113))-(0.864*LOG(100*D113))</f>
        <v>0.97921186422727469</v>
      </c>
      <c r="H113" s="7">
        <f>EXP(G113)</f>
        <v>2.662357115957084</v>
      </c>
      <c r="I113" s="7">
        <f>H113*2</f>
        <v>5.324714231914168</v>
      </c>
      <c r="J113" s="7">
        <f>F113/I113</f>
        <v>0.23320498163311237</v>
      </c>
      <c r="K113" s="10">
        <f>2/H113</f>
        <v>0.75121402309735785</v>
      </c>
      <c r="L113" s="16">
        <f>K113*E113</f>
        <v>0.22988186342353636</v>
      </c>
      <c r="M113" s="27">
        <f t="shared" si="1"/>
        <v>4.0578230602464442</v>
      </c>
    </row>
    <row r="114" spans="1:13" x14ac:dyDescent="0.25">
      <c r="A114" s="28">
        <v>113</v>
      </c>
      <c r="B114" s="17">
        <v>2174.27</v>
      </c>
      <c r="C114" s="17">
        <v>480.82786353057435</v>
      </c>
      <c r="D114" s="17">
        <v>0.2288078932073912</v>
      </c>
      <c r="E114" s="7">
        <f>D114/(1-D114)</f>
        <v>0.29669376954466531</v>
      </c>
      <c r="F114" s="7">
        <f>0.0314*(C114/D114)^0.5</f>
        <v>1.4394247315838031</v>
      </c>
      <c r="G114" s="7">
        <f>0.732+(0.558*LOG(C114))-(0.864*LOG(100*D114))</f>
        <v>1.0539672657246135</v>
      </c>
      <c r="H114" s="7">
        <f>EXP(G114)</f>
        <v>2.869010697733076</v>
      </c>
      <c r="I114" s="7">
        <f>H114*2</f>
        <v>5.7380213954661521</v>
      </c>
      <c r="J114" s="7">
        <f>F114/I114</f>
        <v>0.25085733084250122</v>
      </c>
      <c r="K114" s="10">
        <f>2/H114</f>
        <v>0.69710440660966611</v>
      </c>
      <c r="L114" s="16">
        <f>K114*E114</f>
        <v>0.20682653416321894</v>
      </c>
      <c r="M114" s="27">
        <f t="shared" si="1"/>
        <v>4.8515502492448102</v>
      </c>
    </row>
    <row r="115" spans="1:13" x14ac:dyDescent="0.25">
      <c r="A115" s="28">
        <v>114</v>
      </c>
      <c r="B115" s="17">
        <v>2174.5300000000002</v>
      </c>
      <c r="C115" s="17">
        <v>142.43370962755677</v>
      </c>
      <c r="D115" s="17">
        <v>0.23836930603566986</v>
      </c>
      <c r="E115" s="7">
        <f>D115/(1-D115)</f>
        <v>0.31297229474162125</v>
      </c>
      <c r="F115" s="7">
        <f>0.0314*(C115/D115)^0.5</f>
        <v>0.76755742063092713</v>
      </c>
      <c r="G115" s="7">
        <f>0.732+(0.558*LOG(C115))-(0.864*LOG(100*D115))</f>
        <v>0.74377164733459988</v>
      </c>
      <c r="H115" s="7">
        <f>EXP(G115)</f>
        <v>2.1038555705314437</v>
      </c>
      <c r="I115" s="7">
        <f>H115*2</f>
        <v>4.2077111410628874</v>
      </c>
      <c r="J115" s="7">
        <f>F115/I115</f>
        <v>0.18241685203633978</v>
      </c>
      <c r="K115" s="10">
        <f>2/H115</f>
        <v>0.9506355987615589</v>
      </c>
      <c r="L115" s="16">
        <f>K115*E115</f>
        <v>0.29752260480748022</v>
      </c>
      <c r="M115" s="27">
        <f t="shared" si="1"/>
        <v>2.4524772113282269</v>
      </c>
    </row>
    <row r="116" spans="1:13" x14ac:dyDescent="0.25">
      <c r="A116" s="28">
        <v>115</v>
      </c>
      <c r="B116" s="17">
        <v>2174.81</v>
      </c>
      <c r="C116" s="17">
        <v>122.1327132805939</v>
      </c>
      <c r="D116" s="17">
        <v>0.22303746141763026</v>
      </c>
      <c r="E116" s="7">
        <f>D116/(1-D116)</f>
        <v>0.28706334004800277</v>
      </c>
      <c r="F116" s="7">
        <f>0.0314*(C116/D116)^0.5</f>
        <v>0.73477901427392145</v>
      </c>
      <c r="G116" s="7">
        <f>0.732+(0.558*LOG(C116))-(0.864*LOG(100*D116))</f>
        <v>0.73145382827846728</v>
      </c>
      <c r="H116" s="7">
        <f>EXP(G116)</f>
        <v>2.0780996125672502</v>
      </c>
      <c r="I116" s="7">
        <f>H116*2</f>
        <v>4.1561992251345004</v>
      </c>
      <c r="J116" s="7">
        <f>F116/I116</f>
        <v>0.17679109553516242</v>
      </c>
      <c r="K116" s="10">
        <f>2/H116</f>
        <v>0.96241777242296522</v>
      </c>
      <c r="L116" s="16">
        <f>K116*E116</f>
        <v>0.27627486027329501</v>
      </c>
      <c r="M116" s="27">
        <f t="shared" si="1"/>
        <v>2.5596407195396376</v>
      </c>
    </row>
    <row r="117" spans="1:13" x14ac:dyDescent="0.25">
      <c r="A117" s="28">
        <v>116</v>
      </c>
      <c r="B117" s="17">
        <v>2175.0300000000002</v>
      </c>
      <c r="C117" s="17">
        <v>588.69372911972323</v>
      </c>
      <c r="D117" s="17">
        <v>0.23531786478931507</v>
      </c>
      <c r="E117" s="7">
        <f>D117/(1-D117)</f>
        <v>0.307732917971832</v>
      </c>
      <c r="F117" s="7">
        <f>0.0314*(C117/D117)^0.5</f>
        <v>1.5705324110896441</v>
      </c>
      <c r="G117" s="7">
        <f>0.732+(0.558*LOG(C117))-(0.864*LOG(100*D117))</f>
        <v>1.0924884577931797</v>
      </c>
      <c r="H117" s="7">
        <f>EXP(G117)</f>
        <v>2.9816846446818421</v>
      </c>
      <c r="I117" s="7">
        <f>H117*2</f>
        <v>5.9633692893636843</v>
      </c>
      <c r="J117" s="7">
        <f>F117/I117</f>
        <v>0.26336326577843483</v>
      </c>
      <c r="K117" s="10">
        <f>2/H117</f>
        <v>0.67076174657411103</v>
      </c>
      <c r="L117" s="16">
        <f>K117*E117</f>
        <v>0.20641546953713366</v>
      </c>
      <c r="M117" s="27">
        <f t="shared" si="1"/>
        <v>5.103556751226078</v>
      </c>
    </row>
    <row r="118" spans="1:13" x14ac:dyDescent="0.25">
      <c r="A118" s="28">
        <v>117</v>
      </c>
      <c r="B118" s="17">
        <v>2175.27</v>
      </c>
      <c r="C118" s="17">
        <v>633.96562060537326</v>
      </c>
      <c r="D118" s="17">
        <v>0.22318625709277115</v>
      </c>
      <c r="E118" s="7">
        <f>D118/(1-D118)</f>
        <v>0.28730987206469288</v>
      </c>
      <c r="F118" s="7">
        <f>0.0314*(C118/D118)^0.5</f>
        <v>1.6735117930736567</v>
      </c>
      <c r="G118" s="7">
        <f>0.732+(0.558*LOG(C118))-(0.864*LOG(100*D118))</f>
        <v>1.1303039886420509</v>
      </c>
      <c r="H118" s="7">
        <f>EXP(G118)</f>
        <v>3.0965976875883423</v>
      </c>
      <c r="I118" s="7">
        <f>H118*2</f>
        <v>6.1931953751766846</v>
      </c>
      <c r="J118" s="7">
        <f>F118/I118</f>
        <v>0.27021782645213471</v>
      </c>
      <c r="K118" s="10">
        <f>2/H118</f>
        <v>0.64587014581077784</v>
      </c>
      <c r="L118" s="16">
        <f>K118*E118</f>
        <v>0.18556486896329913</v>
      </c>
      <c r="M118" s="27">
        <f t="shared" si="1"/>
        <v>5.8247625848959208</v>
      </c>
    </row>
    <row r="119" spans="1:13" x14ac:dyDescent="0.25">
      <c r="A119" s="28">
        <v>118</v>
      </c>
      <c r="B119" s="17">
        <v>2175.52</v>
      </c>
      <c r="C119" s="17">
        <v>465.77868310543846</v>
      </c>
      <c r="D119" s="17">
        <v>0.21571802752237815</v>
      </c>
      <c r="E119" s="7">
        <f>D119/(1-D119)</f>
        <v>0.27505162058092986</v>
      </c>
      <c r="F119" s="7">
        <f>0.0314*(C119/D119)^0.5</f>
        <v>1.4590703498499378</v>
      </c>
      <c r="G119" s="7">
        <f>0.732+(0.558*LOG(C119))-(0.864*LOG(100*D119))</f>
        <v>1.0683663370090577</v>
      </c>
      <c r="H119" s="7">
        <f>EXP(G119)</f>
        <v>2.9106206406279234</v>
      </c>
      <c r="I119" s="7">
        <f>H119*2</f>
        <v>5.8212412812558467</v>
      </c>
      <c r="J119" s="7">
        <f>F119/I119</f>
        <v>0.25064591542495984</v>
      </c>
      <c r="K119" s="10">
        <f>2/H119</f>
        <v>0.68713867141701079</v>
      </c>
      <c r="L119" s="16">
        <f>K119*E119</f>
        <v>0.18899860513707589</v>
      </c>
      <c r="M119" s="27">
        <f t="shared" si="1"/>
        <v>5.3047146087278838</v>
      </c>
    </row>
    <row r="120" spans="1:13" x14ac:dyDescent="0.25">
      <c r="A120" s="28">
        <v>119</v>
      </c>
      <c r="B120" s="17">
        <v>2175.77</v>
      </c>
      <c r="C120" s="17">
        <v>585.5590473515158</v>
      </c>
      <c r="D120" s="17">
        <v>0.21976537094457721</v>
      </c>
      <c r="E120" s="7">
        <f>D120/(1-D120)</f>
        <v>0.28166574868720229</v>
      </c>
      <c r="F120" s="7">
        <f>0.0314*(C120/D120)^0.5</f>
        <v>1.6208221594757122</v>
      </c>
      <c r="G120" s="7">
        <f>0.732+(0.558*LOG(C120))-(0.864*LOG(100*D120))</f>
        <v>1.1168516470841947</v>
      </c>
      <c r="H120" s="7">
        <f>EXP(G120)</f>
        <v>3.0552201343079775</v>
      </c>
      <c r="I120" s="7">
        <f>H120*2</f>
        <v>6.1104402686159549</v>
      </c>
      <c r="J120" s="7">
        <f>F120/I120</f>
        <v>0.26525456239225076</v>
      </c>
      <c r="K120" s="10">
        <f>2/H120</f>
        <v>0.65461731465481121</v>
      </c>
      <c r="L120" s="16">
        <f>K120*E120</f>
        <v>0.18438327603585328</v>
      </c>
      <c r="M120" s="27">
        <f t="shared" si="1"/>
        <v>5.7544169535348102</v>
      </c>
    </row>
    <row r="121" spans="1:13" x14ac:dyDescent="0.25">
      <c r="A121" s="28">
        <v>120</v>
      </c>
      <c r="B121" s="17">
        <v>2229.8200000000002</v>
      </c>
      <c r="C121" s="17">
        <v>2.5791480224861689</v>
      </c>
      <c r="D121" s="17">
        <v>0.12394797043287084</v>
      </c>
      <c r="E121" s="7">
        <f>D121/(1-D121)</f>
        <v>0.14148471352108555</v>
      </c>
      <c r="F121" s="7">
        <f>0.0314*(C121/D121)^0.5</f>
        <v>0.14323464370031644</v>
      </c>
      <c r="G121" s="7">
        <f>0.732+(0.558*LOG(C121))-(0.864*LOG(100*D121))</f>
        <v>1.7044898709809964E-2</v>
      </c>
      <c r="H121" s="7">
        <f>EXP(G121)</f>
        <v>1.0171909918631463</v>
      </c>
      <c r="I121" s="7">
        <f>H121*2</f>
        <v>2.0343819837262926</v>
      </c>
      <c r="J121" s="7">
        <f>F121/I121</f>
        <v>7.0406956434975659E-2</v>
      </c>
      <c r="K121" s="10">
        <f>2/H121</f>
        <v>1.9661990874857074</v>
      </c>
      <c r="L121" s="16">
        <f>K121*E121</f>
        <v>0.27818711461833512</v>
      </c>
      <c r="M121" s="27">
        <f t="shared" si="1"/>
        <v>1.0123683339046383</v>
      </c>
    </row>
    <row r="122" spans="1:13" x14ac:dyDescent="0.25">
      <c r="A122" s="28">
        <v>121</v>
      </c>
      <c r="B122" s="17">
        <v>2230.04</v>
      </c>
      <c r="C122" s="17">
        <v>0.94810313433264237</v>
      </c>
      <c r="D122" s="17">
        <v>0.14239502928923117</v>
      </c>
      <c r="E122" s="7">
        <f>D122/(1-D122)</f>
        <v>0.16603801767988416</v>
      </c>
      <c r="F122" s="7">
        <f>0.0314*(C122/D122)^0.5</f>
        <v>8.1023318096824101E-2</v>
      </c>
      <c r="G122" s="7">
        <f>0.732+(0.558*LOG(C122))-(0.864*LOG(100*D122))</f>
        <v>-0.27753411754979362</v>
      </c>
      <c r="H122" s="7">
        <f>EXP(G122)</f>
        <v>0.75764971501013656</v>
      </c>
      <c r="I122" s="7">
        <f>H122*2</f>
        <v>1.5152994300202731</v>
      </c>
      <c r="J122" s="7">
        <f>F122/I122</f>
        <v>5.3470169982008174E-2</v>
      </c>
      <c r="K122" s="10">
        <f>2/H122</f>
        <v>2.6397422982904999</v>
      </c>
      <c r="L122" s="16">
        <f>K122*E122</f>
        <v>0.43829757839389605</v>
      </c>
      <c r="M122" s="27">
        <f t="shared" si="1"/>
        <v>0.48798051933524283</v>
      </c>
    </row>
    <row r="123" spans="1:13" x14ac:dyDescent="0.25">
      <c r="A123" s="28">
        <v>122</v>
      </c>
      <c r="B123" s="17">
        <v>2230.2800000000002</v>
      </c>
      <c r="C123" s="17">
        <v>0.9220807644515262</v>
      </c>
      <c r="D123" s="17">
        <v>0.12914509468553617</v>
      </c>
      <c r="E123" s="7">
        <f>D123/(1-D123)</f>
        <v>0.1482969136390202</v>
      </c>
      <c r="F123" s="7">
        <f>0.0314*(C123/D123)^0.5</f>
        <v>8.3902552206749498E-2</v>
      </c>
      <c r="G123" s="7">
        <f>0.732+(0.558*LOG(C123))-(0.864*LOG(100*D123))</f>
        <v>-0.24763023762634095</v>
      </c>
      <c r="H123" s="7">
        <f>EXP(G123)</f>
        <v>0.78064854437659459</v>
      </c>
      <c r="I123" s="7">
        <f>H123*2</f>
        <v>1.5612970887531892</v>
      </c>
      <c r="J123" s="7">
        <f>F123/I123</f>
        <v>5.3739005094636964E-2</v>
      </c>
      <c r="K123" s="10">
        <f>2/H123</f>
        <v>2.5619723682404962</v>
      </c>
      <c r="L123" s="16">
        <f>K123*E123</f>
        <v>0.37993259503851695</v>
      </c>
      <c r="M123" s="27">
        <f t="shared" si="1"/>
        <v>0.56577409568335668</v>
      </c>
    </row>
    <row r="124" spans="1:13" x14ac:dyDescent="0.25">
      <c r="A124" s="28">
        <v>123</v>
      </c>
      <c r="B124" s="17">
        <v>2230.77</v>
      </c>
      <c r="C124" s="17">
        <v>2.814615549650326</v>
      </c>
      <c r="D124" s="17">
        <v>0.12120351291521442</v>
      </c>
      <c r="E124" s="7">
        <f>D124/(1-D124)</f>
        <v>0.1379198878198529</v>
      </c>
      <c r="F124" s="7">
        <f>0.0314*(C124/D124)^0.5</f>
        <v>0.15131486185179757</v>
      </c>
      <c r="G124" s="7">
        <f>0.732+(0.558*LOG(C124))-(0.864*LOG(100*D124))</f>
        <v>4.6618708892643745E-2</v>
      </c>
      <c r="H124" s="7">
        <f>EXP(G124)</f>
        <v>1.0477224456579997</v>
      </c>
      <c r="I124" s="7">
        <f>H124*2</f>
        <v>2.0954448913159993</v>
      </c>
      <c r="J124" s="7">
        <f>F124/I124</f>
        <v>7.2211329669838037E-2</v>
      </c>
      <c r="K124" s="10">
        <f>2/H124</f>
        <v>1.9089025039870582</v>
      </c>
      <c r="L124" s="16">
        <f>K124*E124</f>
        <v>0.26327561920893139</v>
      </c>
      <c r="M124" s="27">
        <f t="shared" si="1"/>
        <v>1.0971214104338658</v>
      </c>
    </row>
    <row r="125" spans="1:13" x14ac:dyDescent="0.25">
      <c r="A125" s="28">
        <v>124</v>
      </c>
      <c r="B125" s="17">
        <v>2231.0300000000002</v>
      </c>
      <c r="C125" s="17">
        <v>8.004275110626466</v>
      </c>
      <c r="D125" s="17">
        <v>0.12030996977753551</v>
      </c>
      <c r="E125" s="7">
        <f>D125/(1-D125)</f>
        <v>0.13676404829450023</v>
      </c>
      <c r="F125" s="7">
        <f>0.0314*(C125/D125)^0.5</f>
        <v>0.25611784724900966</v>
      </c>
      <c r="G125" s="7">
        <f>0.732+(0.558*LOG(C125))-(0.864*LOG(100*D125))</f>
        <v>0.30267308228405132</v>
      </c>
      <c r="H125" s="7">
        <f>EXP(G125)</f>
        <v>1.3534719181600343</v>
      </c>
      <c r="I125" s="7">
        <f>H125*2</f>
        <v>2.7069438363200686</v>
      </c>
      <c r="J125" s="7">
        <f>F125/I125</f>
        <v>9.4615131578491427E-2</v>
      </c>
      <c r="K125" s="10">
        <f>2/H125</f>
        <v>1.4776811939466632</v>
      </c>
      <c r="L125" s="16">
        <f>K125*E125</f>
        <v>0.2020936621727962</v>
      </c>
      <c r="M125" s="27">
        <f t="shared" si="1"/>
        <v>1.8726986400512178</v>
      </c>
    </row>
    <row r="126" spans="1:13" x14ac:dyDescent="0.25">
      <c r="A126" s="28">
        <v>125</v>
      </c>
      <c r="B126" s="17">
        <v>2231.31</v>
      </c>
      <c r="C126" s="17">
        <v>4.4005155651489014</v>
      </c>
      <c r="D126" s="17">
        <v>0.14171209209052354</v>
      </c>
      <c r="E126" s="7">
        <f>D126/(1-D126)</f>
        <v>0.16511020461151585</v>
      </c>
      <c r="F126" s="7">
        <f>0.0314*(C126/D126)^0.5</f>
        <v>0.17497579445014783</v>
      </c>
      <c r="G126" s="7">
        <f>0.732+(0.558*LOG(C126))-(0.864*LOG(100*D126))</f>
        <v>9.6259417449983675E-2</v>
      </c>
      <c r="H126" s="7">
        <f>EXP(G126)</f>
        <v>1.1010446571457286</v>
      </c>
      <c r="I126" s="7">
        <f>H126*2</f>
        <v>2.2020893142914573</v>
      </c>
      <c r="J126" s="7">
        <f>F126/I126</f>
        <v>7.9458990747815289E-2</v>
      </c>
      <c r="K126" s="10">
        <f>2/H126</f>
        <v>1.8164567504325033</v>
      </c>
      <c r="L126" s="16">
        <f>K126*E126</f>
        <v>0.29991554573187978</v>
      </c>
      <c r="M126" s="27">
        <f t="shared" si="1"/>
        <v>1.0597515451079751</v>
      </c>
    </row>
    <row r="127" spans="1:13" x14ac:dyDescent="0.25">
      <c r="A127" s="28">
        <v>126</v>
      </c>
      <c r="B127" s="17">
        <v>2231.54</v>
      </c>
      <c r="C127" s="17">
        <v>7.47</v>
      </c>
      <c r="D127" s="17">
        <v>0.14311429750707824</v>
      </c>
      <c r="E127" s="7">
        <f>D127/(1-D127)</f>
        <v>0.16701678775911241</v>
      </c>
      <c r="F127" s="7">
        <f>0.0314*(C127/D127)^0.5</f>
        <v>0.22685504264411613</v>
      </c>
      <c r="G127" s="7">
        <f>0.732+(0.558*LOG(C127))-(0.864*LOG(100*D127))</f>
        <v>0.22080276383244424</v>
      </c>
      <c r="H127" s="7">
        <f>EXP(G127)</f>
        <v>1.2470774375310769</v>
      </c>
      <c r="I127" s="7">
        <f>H127*2</f>
        <v>2.4941548750621538</v>
      </c>
      <c r="J127" s="7">
        <f>F127/I127</f>
        <v>9.0954673630065958E-2</v>
      </c>
      <c r="K127" s="10">
        <f>2/H127</f>
        <v>1.6037496468218801</v>
      </c>
      <c r="L127" s="16">
        <f>K127*E127</f>
        <v>0.26785311438200143</v>
      </c>
      <c r="M127" s="27">
        <f t="shared" si="1"/>
        <v>1.3582768875384441</v>
      </c>
    </row>
    <row r="128" spans="1:13" x14ac:dyDescent="0.25">
      <c r="A128" s="28">
        <v>127</v>
      </c>
      <c r="B128" s="17">
        <v>2231.8000000000002</v>
      </c>
      <c r="C128" s="17">
        <v>5.4554206363286593</v>
      </c>
      <c r="D128" s="17">
        <v>0.15667279408039075</v>
      </c>
      <c r="E128" s="7">
        <f>D128/(1-D128)</f>
        <v>0.18577936651474006</v>
      </c>
      <c r="F128" s="7">
        <f>0.0314*(C128/D128)^0.5</f>
        <v>0.1852878640212372</v>
      </c>
      <c r="G128" s="7">
        <f>0.732+(0.558*LOG(C128))-(0.864*LOG(100*D128))</f>
        <v>0.11067569855192572</v>
      </c>
      <c r="H128" s="7">
        <f>EXP(G128)</f>
        <v>1.117032592820753</v>
      </c>
      <c r="I128" s="7">
        <f>H128*2</f>
        <v>2.2340651856415059</v>
      </c>
      <c r="J128" s="7">
        <f>F128/I128</f>
        <v>8.2937537011943674E-2</v>
      </c>
      <c r="K128" s="10">
        <f>2/H128</f>
        <v>1.7904580518546556</v>
      </c>
      <c r="L128" s="16">
        <f>K128*E128</f>
        <v>0.33263016264477352</v>
      </c>
      <c r="M128" s="27">
        <f t="shared" si="1"/>
        <v>0.99735437523163339</v>
      </c>
    </row>
    <row r="129" spans="1:13" x14ac:dyDescent="0.25">
      <c r="A129" s="28">
        <v>128</v>
      </c>
      <c r="B129" s="17">
        <v>2232.0700000000002</v>
      </c>
      <c r="C129" s="17">
        <v>3.6575383609658552</v>
      </c>
      <c r="D129" s="17">
        <v>0.15033858748516837</v>
      </c>
      <c r="E129" s="7">
        <f>D129/(1-D129)</f>
        <v>0.17693940818166093</v>
      </c>
      <c r="F129" s="7">
        <f>0.0314*(C129/D129)^0.5</f>
        <v>0.15487768918266251</v>
      </c>
      <c r="G129" s="7">
        <f>0.732+(0.558*LOG(C129))-(0.864*LOG(100*D129))</f>
        <v>2.9270518316402372E-2</v>
      </c>
      <c r="H129" s="7">
        <f>EXP(G129)</f>
        <v>1.0297031103534162</v>
      </c>
      <c r="I129" s="7">
        <f>H129*2</f>
        <v>2.0594062207068324</v>
      </c>
      <c r="J129" s="7">
        <f>F129/I129</f>
        <v>7.520502153747266E-2</v>
      </c>
      <c r="K129" s="10">
        <f>2/H129</f>
        <v>1.9423074281222255</v>
      </c>
      <c r="L129" s="16">
        <f>K129*E129</f>
        <v>0.34367072683879052</v>
      </c>
      <c r="M129" s="27">
        <f t="shared" si="1"/>
        <v>0.87531483672451305</v>
      </c>
    </row>
    <row r="130" spans="1:13" x14ac:dyDescent="0.25">
      <c r="A130" s="28">
        <v>129</v>
      </c>
      <c r="B130" s="17">
        <v>2232.27</v>
      </c>
      <c r="C130" s="17">
        <v>3.69</v>
      </c>
      <c r="D130" s="17">
        <v>0.15510410175089784</v>
      </c>
      <c r="E130" s="7">
        <f>D130/(1-D130)</f>
        <v>0.18357776629324837</v>
      </c>
      <c r="F130" s="7">
        <f>0.0314*(C130/D130)^0.5</f>
        <v>0.15315500354012548</v>
      </c>
      <c r="G130" s="7">
        <f>0.732+(0.558*LOG(C130))-(0.864*LOG(100*D130))</f>
        <v>1.9702195850341608E-2</v>
      </c>
      <c r="H130" s="7">
        <f>EXP(G130)</f>
        <v>1.0198975650691753</v>
      </c>
      <c r="I130" s="7">
        <f>H130*2</f>
        <v>2.0397951301383506</v>
      </c>
      <c r="J130" s="7">
        <f>F130/I130</f>
        <v>7.5083522495583976E-2</v>
      </c>
      <c r="K130" s="10">
        <f>2/H130</f>
        <v>1.9609812480181268</v>
      </c>
      <c r="L130" s="16">
        <f>K130*E130</f>
        <v>0.35999255725411422</v>
      </c>
      <c r="M130" s="27">
        <f t="shared" si="1"/>
        <v>0.83427860918339447</v>
      </c>
    </row>
    <row r="131" spans="1:13" x14ac:dyDescent="0.25">
      <c r="A131" s="28">
        <v>130</v>
      </c>
      <c r="B131" s="17">
        <v>2232.52</v>
      </c>
      <c r="C131" s="17">
        <v>19.703666084606557</v>
      </c>
      <c r="D131" s="17">
        <v>0.17431357623790933</v>
      </c>
      <c r="E131" s="7">
        <f>D131/(1-D131)</f>
        <v>0.21111353078046394</v>
      </c>
      <c r="F131" s="7">
        <f>0.0314*(C131/D131)^0.5</f>
        <v>0.33383937685221138</v>
      </c>
      <c r="G131" s="7">
        <f>0.732+(0.558*LOG(C131))-(0.864*LOG(100*D131))</f>
        <v>0.38184707969458942</v>
      </c>
      <c r="H131" s="7">
        <f>EXP(G131)</f>
        <v>1.4649880415842507</v>
      </c>
      <c r="I131" s="7">
        <f>H131*2</f>
        <v>2.9299760831685013</v>
      </c>
      <c r="J131" s="7">
        <f>F131/I131</f>
        <v>0.11393928393135366</v>
      </c>
      <c r="K131" s="10">
        <f>2/H131</f>
        <v>1.3651988570754359</v>
      </c>
      <c r="L131" s="16">
        <f>K131*E131</f>
        <v>0.28821195093464924</v>
      </c>
      <c r="M131" s="27">
        <f t="shared" ref="M131:M194" si="2">F131/E131</f>
        <v>1.5813262921521101</v>
      </c>
    </row>
    <row r="132" spans="1:13" x14ac:dyDescent="0.25">
      <c r="A132" s="28">
        <v>131</v>
      </c>
      <c r="B132" s="17">
        <v>2232.79</v>
      </c>
      <c r="C132" s="17">
        <v>17.549854738354014</v>
      </c>
      <c r="D132" s="17">
        <v>0.16918295418249044</v>
      </c>
      <c r="E132" s="7">
        <f>D132/(1-D132)</f>
        <v>0.20363442834278556</v>
      </c>
      <c r="F132" s="7">
        <f>0.0314*(C132/D132)^0.5</f>
        <v>0.31980710577538535</v>
      </c>
      <c r="G132" s="7">
        <f>0.732+(0.558*LOG(C132))-(0.864*LOG(100*D132))</f>
        <v>0.36500452162765162</v>
      </c>
      <c r="H132" s="7">
        <f>EXP(G132)</f>
        <v>1.4405205216319146</v>
      </c>
      <c r="I132" s="7">
        <f>H132*2</f>
        <v>2.8810410432638291</v>
      </c>
      <c r="J132" s="7">
        <f>F132/I132</f>
        <v>0.11100400895819493</v>
      </c>
      <c r="K132" s="10">
        <f>2/H132</f>
        <v>1.3883870239726062</v>
      </c>
      <c r="L132" s="16">
        <f>K132*E132</f>
        <v>0.28272339794520296</v>
      </c>
      <c r="M132" s="27">
        <f t="shared" si="2"/>
        <v>1.570496248488207</v>
      </c>
    </row>
    <row r="133" spans="1:13" x14ac:dyDescent="0.25">
      <c r="A133" s="28">
        <v>132</v>
      </c>
      <c r="B133" s="17">
        <v>2233.04</v>
      </c>
      <c r="C133" s="17">
        <v>10.061977026921596</v>
      </c>
      <c r="D133" s="17">
        <v>0.14567678042318583</v>
      </c>
      <c r="E133" s="7">
        <f>D133/(1-D133)</f>
        <v>0.17051717322554602</v>
      </c>
      <c r="F133" s="7">
        <f>0.0314*(C133/D133)^0.5</f>
        <v>0.26096132060959876</v>
      </c>
      <c r="G133" s="7">
        <f>0.732+(0.558*LOG(C133))-(0.864*LOG(100*D133))</f>
        <v>0.28632804423898373</v>
      </c>
      <c r="H133" s="7">
        <f>EXP(G133)</f>
        <v>1.3315291840930656</v>
      </c>
      <c r="I133" s="7">
        <f>H133*2</f>
        <v>2.6630583681861313</v>
      </c>
      <c r="J133" s="7">
        <f>F133/I133</f>
        <v>9.7993090848904438E-2</v>
      </c>
      <c r="K133" s="10">
        <f>2/H133</f>
        <v>1.502032417984323</v>
      </c>
      <c r="L133" s="16">
        <f>K133*E133</f>
        <v>0.25612232200781854</v>
      </c>
      <c r="M133" s="27">
        <f t="shared" si="2"/>
        <v>1.530410783108753</v>
      </c>
    </row>
    <row r="134" spans="1:13" x14ac:dyDescent="0.25">
      <c r="A134" s="28">
        <v>133</v>
      </c>
      <c r="B134" s="17">
        <v>2233.27</v>
      </c>
      <c r="C134" s="17">
        <v>3.9115162571872073</v>
      </c>
      <c r="D134" s="17">
        <v>0.15088447868846719</v>
      </c>
      <c r="E134" s="7">
        <f>D134/(1-D134)</f>
        <v>0.17769605536760533</v>
      </c>
      <c r="F134" s="7">
        <f>0.0314*(C134/D134)^0.5</f>
        <v>0.15987477067370143</v>
      </c>
      <c r="G134" s="7">
        <f>0.732+(0.558*LOG(C134))-(0.864*LOG(100*D134))</f>
        <v>4.4179682274550602E-2</v>
      </c>
      <c r="H134" s="7">
        <f>EXP(G134)</f>
        <v>1.0451701365648496</v>
      </c>
      <c r="I134" s="7">
        <f>H134*2</f>
        <v>2.0903402731296992</v>
      </c>
      <c r="J134" s="7">
        <f>F134/I134</f>
        <v>7.6482653436291376E-2</v>
      </c>
      <c r="K134" s="10">
        <f>2/H134</f>
        <v>1.9135640505127522</v>
      </c>
      <c r="L134" s="16">
        <f>K134*E134</f>
        <v>0.34003278346937316</v>
      </c>
      <c r="M134" s="27">
        <f t="shared" si="2"/>
        <v>0.89970917105032833</v>
      </c>
    </row>
    <row r="135" spans="1:13" x14ac:dyDescent="0.25">
      <c r="A135" s="28">
        <v>134</v>
      </c>
      <c r="B135" s="17">
        <v>2233.54</v>
      </c>
      <c r="C135" s="17">
        <v>3.6513063633232266</v>
      </c>
      <c r="D135" s="17">
        <v>0.13970129354118735</v>
      </c>
      <c r="E135" s="7">
        <f>D135/(1-D135)</f>
        <v>0.16238696221714666</v>
      </c>
      <c r="F135" s="7">
        <f>0.0314*(C135/D135)^0.5</f>
        <v>0.16052902626865276</v>
      </c>
      <c r="G135" s="7">
        <f>0.732+(0.558*LOG(C135))-(0.864*LOG(100*D135))</f>
        <v>5.6392967615439216E-2</v>
      </c>
      <c r="H135" s="7">
        <f>EXP(G135)</f>
        <v>1.0580133670461735</v>
      </c>
      <c r="I135" s="7">
        <f>H135*2</f>
        <v>2.1160267340923471</v>
      </c>
      <c r="J135" s="7">
        <f>F135/I135</f>
        <v>7.5863420665859604E-2</v>
      </c>
      <c r="K135" s="10">
        <f>2/H135</f>
        <v>1.8903352852561044</v>
      </c>
      <c r="L135" s="16">
        <f>K135*E135</f>
        <v>0.30696580454462219</v>
      </c>
      <c r="M135" s="27">
        <f t="shared" si="2"/>
        <v>0.98855858916795647</v>
      </c>
    </row>
    <row r="136" spans="1:13" x14ac:dyDescent="0.25">
      <c r="A136" s="28">
        <v>135</v>
      </c>
      <c r="B136" s="17">
        <v>2233.79</v>
      </c>
      <c r="C136" s="17">
        <v>12.692445710419081</v>
      </c>
      <c r="D136" s="17">
        <v>0.1657770025550013</v>
      </c>
      <c r="E136" s="7">
        <f>D136/(1-D136)</f>
        <v>0.19872024993644599</v>
      </c>
      <c r="F136" s="7">
        <f>0.0314*(C136/D136)^0.5</f>
        <v>0.27475155806186807</v>
      </c>
      <c r="G136" s="7">
        <f>0.732+(0.558*LOG(C136))-(0.864*LOG(100*D136))</f>
        <v>0.29410930512332611</v>
      </c>
      <c r="H136" s="7">
        <f>EXP(G136)</f>
        <v>1.3419305755378861</v>
      </c>
      <c r="I136" s="7">
        <f>H136*2</f>
        <v>2.6838611510757722</v>
      </c>
      <c r="J136" s="7">
        <f>F136/I136</f>
        <v>0.10237174823732569</v>
      </c>
      <c r="K136" s="10">
        <f>2/H136</f>
        <v>1.4903900667129073</v>
      </c>
      <c r="L136" s="16">
        <f>K136*E136</f>
        <v>0.29617068655998535</v>
      </c>
      <c r="M136" s="27">
        <f t="shared" si="2"/>
        <v>1.3826047327825832</v>
      </c>
    </row>
    <row r="137" spans="1:13" x14ac:dyDescent="0.25">
      <c r="A137" s="28">
        <v>136</v>
      </c>
      <c r="B137" s="17">
        <v>2234.08</v>
      </c>
      <c r="C137" s="17">
        <v>3.7586160267029438</v>
      </c>
      <c r="D137" s="17">
        <v>0.14944123799037595</v>
      </c>
      <c r="E137" s="7">
        <f>D137/(1-D137)</f>
        <v>0.17569772326757246</v>
      </c>
      <c r="F137" s="7">
        <f>0.0314*(C137/D137)^0.5</f>
        <v>0.1574738336493102</v>
      </c>
      <c r="G137" s="7">
        <f>0.732+(0.558*LOG(C137))-(0.864*LOG(100*D137))</f>
        <v>3.8123127832740744E-2</v>
      </c>
      <c r="H137" s="7">
        <f>EXP(G137)</f>
        <v>1.0388591374781486</v>
      </c>
      <c r="I137" s="7">
        <f>H137*2</f>
        <v>2.0777182749562972</v>
      </c>
      <c r="J137" s="7">
        <f>F137/I137</f>
        <v>7.5791716108682974E-2</v>
      </c>
      <c r="K137" s="10">
        <f>2/H137</f>
        <v>1.9251888228610474</v>
      </c>
      <c r="L137" s="16">
        <f>K137*E137</f>
        <v>0.33825129303686391</v>
      </c>
      <c r="M137" s="27">
        <f t="shared" si="2"/>
        <v>0.896277030348829</v>
      </c>
    </row>
    <row r="138" spans="1:13" x14ac:dyDescent="0.25">
      <c r="A138" s="28">
        <v>137</v>
      </c>
      <c r="B138" s="17">
        <v>2234.31</v>
      </c>
      <c r="C138" s="17">
        <v>13.572956880209345</v>
      </c>
      <c r="D138" s="17">
        <v>0.18460148122821851</v>
      </c>
      <c r="E138" s="7">
        <f>D138/(1-D138)</f>
        <v>0.22639418269520534</v>
      </c>
      <c r="F138" s="7">
        <f>0.0314*(C138/D138)^0.5</f>
        <v>0.2692460198606404</v>
      </c>
      <c r="G138" s="7">
        <f>0.732+(0.558*LOG(C138))-(0.864*LOG(100*D138))</f>
        <v>0.27000515714672368</v>
      </c>
      <c r="H138" s="7">
        <f>EXP(G138)</f>
        <v>1.3099712064295426</v>
      </c>
      <c r="I138" s="7">
        <f>H138*2</f>
        <v>2.6199424128590851</v>
      </c>
      <c r="J138" s="7">
        <f>F138/I138</f>
        <v>0.10276791525612892</v>
      </c>
      <c r="K138" s="10">
        <f>2/H138</f>
        <v>1.526751114973893</v>
      </c>
      <c r="L138" s="16">
        <f>K138*E138</f>
        <v>0.345647570853508</v>
      </c>
      <c r="M138" s="27">
        <f t="shared" si="2"/>
        <v>1.1892797626479941</v>
      </c>
    </row>
    <row r="139" spans="1:13" x14ac:dyDescent="0.25">
      <c r="A139" s="28">
        <v>138</v>
      </c>
      <c r="B139" s="17">
        <v>2234.56</v>
      </c>
      <c r="C139" s="17">
        <v>18.700645593196409</v>
      </c>
      <c r="D139" s="17">
        <v>0.17517812340633088</v>
      </c>
      <c r="E139" s="7">
        <f>D139/(1-D139)</f>
        <v>0.21238297428503905</v>
      </c>
      <c r="F139" s="7">
        <f>0.0314*(C139/D139)^0.5</f>
        <v>0.32442776382489519</v>
      </c>
      <c r="G139" s="7">
        <f>0.732+(0.558*LOG(C139))-(0.864*LOG(100*D139))</f>
        <v>0.3673293752661364</v>
      </c>
      <c r="H139" s="7">
        <f>EXP(G139)</f>
        <v>1.4438734169932483</v>
      </c>
      <c r="I139" s="7">
        <f>H139*2</f>
        <v>2.8877468339864967</v>
      </c>
      <c r="J139" s="7">
        <f>F139/I139</f>
        <v>0.1123463317513284</v>
      </c>
      <c r="K139" s="10">
        <f>2/H139</f>
        <v>1.3851629765196738</v>
      </c>
      <c r="L139" s="16">
        <f>K139*E139</f>
        <v>0.29418503282276603</v>
      </c>
      <c r="M139" s="27">
        <f t="shared" si="2"/>
        <v>1.5275601300765329</v>
      </c>
    </row>
    <row r="140" spans="1:13" x14ac:dyDescent="0.25">
      <c r="A140" s="28">
        <v>139</v>
      </c>
      <c r="B140" s="17">
        <v>2234.84</v>
      </c>
      <c r="C140" s="17">
        <v>1.9967035071038863</v>
      </c>
      <c r="D140" s="17">
        <v>0.10698017973007523</v>
      </c>
      <c r="E140" s="7">
        <f>D140/(1-D140)</f>
        <v>0.11979597462656465</v>
      </c>
      <c r="F140" s="7">
        <f>0.0314*(C140/D140)^0.5</f>
        <v>0.13565467863045449</v>
      </c>
      <c r="G140" s="7">
        <f>0.732+(0.558*LOG(C140))-(0.864*LOG(100*D140))</f>
        <v>1.0256906824194001E-2</v>
      </c>
      <c r="H140" s="7">
        <f>EXP(G140)</f>
        <v>1.0103096891999441</v>
      </c>
      <c r="I140" s="7">
        <f>H140*2</f>
        <v>2.0206193783998883</v>
      </c>
      <c r="J140" s="7">
        <f>F140/I140</f>
        <v>6.7135196306925604E-2</v>
      </c>
      <c r="K140" s="10">
        <f>2/H140</f>
        <v>1.9795910317199703</v>
      </c>
      <c r="L140" s="16">
        <f>K140*E140</f>
        <v>0.23714703700690049</v>
      </c>
      <c r="M140" s="27">
        <f t="shared" si="2"/>
        <v>1.1323809422923063</v>
      </c>
    </row>
    <row r="141" spans="1:13" x14ac:dyDescent="0.25">
      <c r="A141" s="28">
        <v>140</v>
      </c>
      <c r="B141" s="17">
        <v>2235.17</v>
      </c>
      <c r="C141" s="17">
        <v>3.9354456591283511</v>
      </c>
      <c r="D141" s="17">
        <v>0.11413129788310764</v>
      </c>
      <c r="E141" s="7">
        <f>D141/(1-D141)</f>
        <v>0.12883545564977839</v>
      </c>
      <c r="F141" s="7">
        <f>0.0314*(C141/D141)^0.5</f>
        <v>0.1843844236272717</v>
      </c>
      <c r="G141" s="7">
        <f>0.732+(0.558*LOG(C141))-(0.864*LOG(100*D141))</f>
        <v>0.15040889816172209</v>
      </c>
      <c r="H141" s="7">
        <f>EXP(G141)</f>
        <v>1.1623094117556108</v>
      </c>
      <c r="I141" s="7">
        <f>H141*2</f>
        <v>2.3246188235112215</v>
      </c>
      <c r="J141" s="7">
        <f>F141/I141</f>
        <v>7.9318132401925645E-2</v>
      </c>
      <c r="K141" s="10">
        <f>2/H141</f>
        <v>1.7207122129202232</v>
      </c>
      <c r="L141" s="16">
        <f>K141*E141</f>
        <v>0.22168874199371544</v>
      </c>
      <c r="M141" s="27">
        <f t="shared" si="2"/>
        <v>1.4311621183573535</v>
      </c>
    </row>
    <row r="142" spans="1:13" x14ac:dyDescent="0.25">
      <c r="A142" s="28">
        <v>141</v>
      </c>
      <c r="B142" s="17">
        <v>2235.2800000000002</v>
      </c>
      <c r="C142" s="17">
        <v>4.1335558696378172</v>
      </c>
      <c r="D142" s="17">
        <v>0.10990578489802179</v>
      </c>
      <c r="E142" s="7">
        <f>D142/(1-D142)</f>
        <v>0.12347657476397583</v>
      </c>
      <c r="F142" s="7">
        <f>0.0314*(C142/D142)^0.5</f>
        <v>0.19256673990320977</v>
      </c>
      <c r="G142" s="7">
        <f>0.732+(0.558*LOG(C142))-(0.864*LOG(100*D142))</f>
        <v>0.17646693003324931</v>
      </c>
      <c r="H142" s="7">
        <f>EXP(G142)</f>
        <v>1.19299497380313</v>
      </c>
      <c r="I142" s="7">
        <f>H142*2</f>
        <v>2.38598994760626</v>
      </c>
      <c r="J142" s="7">
        <f>F142/I142</f>
        <v>8.0707272089055523E-2</v>
      </c>
      <c r="K142" s="10">
        <f>2/H142</f>
        <v>1.676452997638566</v>
      </c>
      <c r="L142" s="16">
        <f>K142*E142</f>
        <v>0.2070026739012098</v>
      </c>
      <c r="M142" s="27">
        <f t="shared" si="2"/>
        <v>1.559540668108903</v>
      </c>
    </row>
    <row r="143" spans="1:13" x14ac:dyDescent="0.25">
      <c r="A143" s="28">
        <v>142</v>
      </c>
      <c r="B143" s="17">
        <v>2235.5300000000002</v>
      </c>
      <c r="C143" s="17">
        <v>17.494563286207811</v>
      </c>
      <c r="D143" s="17">
        <v>0.10726124673869221</v>
      </c>
      <c r="E143" s="7">
        <f>D143/(1-D143)</f>
        <v>0.12014852760323318</v>
      </c>
      <c r="F143" s="7">
        <f>0.0314*(C143/D143)^0.5</f>
        <v>0.40101422702921335</v>
      </c>
      <c r="G143" s="7">
        <f>0.732+(0.558*LOG(C143))-(0.864*LOG(100*D143))</f>
        <v>0.53523731869768132</v>
      </c>
      <c r="H143" s="7">
        <f>EXP(G143)</f>
        <v>1.7078534997331081</v>
      </c>
      <c r="I143" s="7">
        <f>H143*2</f>
        <v>3.4157069994662161</v>
      </c>
      <c r="J143" s="7">
        <f>F143/I143</f>
        <v>0.11740299360919458</v>
      </c>
      <c r="K143" s="10">
        <f>2/H143</f>
        <v>1.1710606327255508</v>
      </c>
      <c r="L143" s="16">
        <f>K143*E143</f>
        <v>0.14070121075608555</v>
      </c>
      <c r="M143" s="27">
        <f t="shared" si="2"/>
        <v>3.33765411053129</v>
      </c>
    </row>
    <row r="144" spans="1:13" x14ac:dyDescent="0.25">
      <c r="A144" s="28">
        <v>143</v>
      </c>
      <c r="B144" s="17">
        <v>2235.75</v>
      </c>
      <c r="C144" s="17">
        <v>14.605395184865815</v>
      </c>
      <c r="D144" s="17">
        <v>0.16532832463033878</v>
      </c>
      <c r="E144" s="7">
        <f>D144/(1-D144)</f>
        <v>0.19807587762831153</v>
      </c>
      <c r="F144" s="7">
        <f>0.0314*(C144/D144)^0.5</f>
        <v>0.2951295338394459</v>
      </c>
      <c r="G144" s="7">
        <f>0.732+(0.558*LOG(C144))-(0.864*LOG(100*D144))</f>
        <v>0.32914639151301639</v>
      </c>
      <c r="H144" s="7">
        <f>EXP(G144)</f>
        <v>1.3897812928827276</v>
      </c>
      <c r="I144" s="7">
        <f>H144*2</f>
        <v>2.7795625857654551</v>
      </c>
      <c r="J144" s="7">
        <f>F144/I144</f>
        <v>0.10617840927592249</v>
      </c>
      <c r="K144" s="10">
        <f>2/H144</f>
        <v>1.4390753496555835</v>
      </c>
      <c r="L144" s="16">
        <f>K144*E144</f>
        <v>0.28504611285629899</v>
      </c>
      <c r="M144" s="27">
        <f t="shared" si="2"/>
        <v>1.4899822097128612</v>
      </c>
    </row>
    <row r="145" spans="1:13" x14ac:dyDescent="0.25">
      <c r="A145" s="28">
        <v>144</v>
      </c>
      <c r="B145" s="17">
        <v>2236.04</v>
      </c>
      <c r="C145" s="17">
        <v>5.0769448668023855</v>
      </c>
      <c r="D145" s="17">
        <v>0.14652247324148171</v>
      </c>
      <c r="E145" s="7">
        <f>D145/(1-D145)</f>
        <v>0.17167701391970988</v>
      </c>
      <c r="F145" s="7">
        <f>0.0314*(C145/D145)^0.5</f>
        <v>0.18483267601258649</v>
      </c>
      <c r="G145" s="7">
        <f>0.732+(0.558*LOG(C145))-(0.864*LOG(100*D145))</f>
        <v>0.11838490150881076</v>
      </c>
      <c r="H145" s="7">
        <f>EXP(G145)</f>
        <v>1.1256773028862745</v>
      </c>
      <c r="I145" s="7">
        <f>H145*2</f>
        <v>2.2513546057725491</v>
      </c>
      <c r="J145" s="7">
        <f>F145/I145</f>
        <v>8.209842889195211E-2</v>
      </c>
      <c r="K145" s="10">
        <f>2/H145</f>
        <v>1.7767081159688771</v>
      </c>
      <c r="L145" s="16">
        <f>K145*E145</f>
        <v>0.30501994395645043</v>
      </c>
      <c r="M145" s="27">
        <f t="shared" si="2"/>
        <v>1.0766303059012272</v>
      </c>
    </row>
    <row r="146" spans="1:13" x14ac:dyDescent="0.25">
      <c r="A146" s="28">
        <v>145</v>
      </c>
      <c r="B146" s="17">
        <v>2236.2800000000002</v>
      </c>
      <c r="C146" s="17">
        <v>33.382880580352548</v>
      </c>
      <c r="D146" s="17">
        <v>0.11767745361040509</v>
      </c>
      <c r="E146" s="7">
        <f>D146/(1-D146)</f>
        <v>0.13337237509336397</v>
      </c>
      <c r="F146" s="7">
        <f>0.0314*(C146/D146)^0.5</f>
        <v>0.52886511542643788</v>
      </c>
      <c r="G146" s="7">
        <f>0.732+(0.558*LOG(C146))-(0.864*LOG(100*D146))</f>
        <v>0.65704730676583434</v>
      </c>
      <c r="H146" s="7">
        <f>EXP(G146)</f>
        <v>1.9290879120158704</v>
      </c>
      <c r="I146" s="7">
        <f>H146*2</f>
        <v>3.8581758240317408</v>
      </c>
      <c r="J146" s="7">
        <f>F146/I146</f>
        <v>0.13707646814130442</v>
      </c>
      <c r="K146" s="10">
        <f>2/H146</f>
        <v>1.0367593864138764</v>
      </c>
      <c r="L146" s="16">
        <f>K146*E146</f>
        <v>0.1382750617663574</v>
      </c>
      <c r="M146" s="27">
        <f t="shared" si="2"/>
        <v>3.9653272655317053</v>
      </c>
    </row>
    <row r="147" spans="1:13" x14ac:dyDescent="0.25">
      <c r="A147" s="28">
        <v>146</v>
      </c>
      <c r="B147" s="17">
        <v>2236.5300000000002</v>
      </c>
      <c r="C147" s="17">
        <v>0.31573282673886743</v>
      </c>
      <c r="D147" s="17">
        <v>7.302014304492245E-2</v>
      </c>
      <c r="E147" s="7">
        <f>D147/(1-D147)</f>
        <v>7.8772092507789077E-2</v>
      </c>
      <c r="F147" s="7">
        <f>0.0314*(C147/D147)^0.5</f>
        <v>6.5293233605917725E-2</v>
      </c>
      <c r="G147" s="7">
        <f>0.732+(0.558*LOG(C147))-(0.864*LOG(100*D147))</f>
        <v>-0.29339406128084961</v>
      </c>
      <c r="H147" s="7">
        <f>EXP(G147)</f>
        <v>0.74572822017206886</v>
      </c>
      <c r="I147" s="7">
        <f>H147*2</f>
        <v>1.4914564403441377</v>
      </c>
      <c r="J147" s="7">
        <f>F147/I147</f>
        <v>4.3778170008674212E-2</v>
      </c>
      <c r="K147" s="10">
        <f>2/H147</f>
        <v>2.6819422222462244</v>
      </c>
      <c r="L147" s="16">
        <f>K147*E147</f>
        <v>0.21126220083132499</v>
      </c>
      <c r="M147" s="27">
        <f t="shared" si="2"/>
        <v>0.82888789071410607</v>
      </c>
    </row>
    <row r="148" spans="1:13" x14ac:dyDescent="0.25">
      <c r="A148" s="28">
        <v>147</v>
      </c>
      <c r="B148" s="17">
        <v>2237.0500000000002</v>
      </c>
      <c r="C148" s="17">
        <v>7.3844249102519717</v>
      </c>
      <c r="D148" s="17">
        <v>0.1327826492453974</v>
      </c>
      <c r="E148" s="7">
        <f>D148/(1-D148)</f>
        <v>0.15311346011453483</v>
      </c>
      <c r="F148" s="7">
        <f>0.0314*(C148/D148)^0.5</f>
        <v>0.23416248738714424</v>
      </c>
      <c r="G148" s="7">
        <f>0.732+(0.558*LOG(C148))-(0.864*LOG(100*D148))</f>
        <v>0.24612659814901849</v>
      </c>
      <c r="H148" s="7">
        <f>EXP(G148)</f>
        <v>1.2790614901094819</v>
      </c>
      <c r="I148" s="7">
        <f>H148*2</f>
        <v>2.5581229802189638</v>
      </c>
      <c r="J148" s="7">
        <f>F148/I148</f>
        <v>9.1536837438167651E-2</v>
      </c>
      <c r="K148" s="10">
        <f>2/H148</f>
        <v>1.5636464825696605</v>
      </c>
      <c r="L148" s="16">
        <f>K148*E148</f>
        <v>0.23941532334216239</v>
      </c>
      <c r="M148" s="27">
        <f t="shared" si="2"/>
        <v>1.5293396623130426</v>
      </c>
    </row>
    <row r="149" spans="1:13" x14ac:dyDescent="0.25">
      <c r="A149" s="28">
        <v>148</v>
      </c>
      <c r="B149" s="17">
        <v>2237.31</v>
      </c>
      <c r="C149" s="17">
        <v>5.7901016358178019</v>
      </c>
      <c r="D149" s="17">
        <v>0.12716506473842901</v>
      </c>
      <c r="E149" s="7">
        <f>D149/(1-D149)</f>
        <v>0.14569199696426016</v>
      </c>
      <c r="F149" s="7">
        <f>0.0314*(C149/D149)^0.5</f>
        <v>0.21187944823024746</v>
      </c>
      <c r="G149" s="7">
        <f>0.732+(0.558*LOG(C149))-(0.864*LOG(100*D149))</f>
        <v>0.20340509879196012</v>
      </c>
      <c r="H149" s="7">
        <f>EXP(G149)</f>
        <v>1.2255688441583026</v>
      </c>
      <c r="I149" s="7">
        <f>H149*2</f>
        <v>2.4511376883166052</v>
      </c>
      <c r="J149" s="7">
        <f>F149/I149</f>
        <v>8.6441267351146739E-2</v>
      </c>
      <c r="K149" s="10">
        <f>2/H149</f>
        <v>1.63189527012949</v>
      </c>
      <c r="L149" s="16">
        <f>K149*E149</f>
        <v>0.23775408074169618</v>
      </c>
      <c r="M149" s="27">
        <f t="shared" si="2"/>
        <v>1.4542970969244371</v>
      </c>
    </row>
    <row r="150" spans="1:13" x14ac:dyDescent="0.25">
      <c r="A150" s="28">
        <v>149</v>
      </c>
      <c r="B150" s="17">
        <v>2237.54</v>
      </c>
      <c r="C150" s="17">
        <v>242.18782630238627</v>
      </c>
      <c r="D150" s="17">
        <v>0.23961769093863147</v>
      </c>
      <c r="E150" s="7">
        <f>D150/(1-D150)</f>
        <v>0.31512791405473445</v>
      </c>
      <c r="F150" s="7">
        <f>0.0314*(C150/D150)^0.5</f>
        <v>0.99826619222797275</v>
      </c>
      <c r="G150" s="7">
        <f>0.732+(0.558*LOG(C150))-(0.864*LOG(100*D150))</f>
        <v>0.87045267731700693</v>
      </c>
      <c r="H150" s="7">
        <f>EXP(G150)</f>
        <v>2.3879915985213023</v>
      </c>
      <c r="I150" s="7">
        <f>H150*2</f>
        <v>4.7759831970426045</v>
      </c>
      <c r="J150" s="7">
        <f>F150/I150</f>
        <v>0.2090179447963974</v>
      </c>
      <c r="K150" s="10">
        <f>2/H150</f>
        <v>0.83752388460597793</v>
      </c>
      <c r="L150" s="16">
        <f>K150*E150</f>
        <v>0.26392715472689993</v>
      </c>
      <c r="M150" s="27">
        <f t="shared" si="2"/>
        <v>3.1678126491028156</v>
      </c>
    </row>
    <row r="151" spans="1:13" x14ac:dyDescent="0.25">
      <c r="A151" s="28">
        <v>150</v>
      </c>
      <c r="B151" s="17">
        <v>2237.77</v>
      </c>
      <c r="C151" s="17">
        <v>113.72988695457502</v>
      </c>
      <c r="D151" s="17">
        <v>0.21891064206999733</v>
      </c>
      <c r="E151" s="7">
        <f>D151/(1-D151)</f>
        <v>0.28026325009745556</v>
      </c>
      <c r="F151" s="7">
        <f>0.0314*(C151/D151)^0.5</f>
        <v>0.71570411530953493</v>
      </c>
      <c r="G151" s="7">
        <f>0.732+(0.558*LOG(C151))-(0.864*LOG(100*D151))</f>
        <v>0.72118745116449712</v>
      </c>
      <c r="H151" s="7">
        <f>EXP(G151)</f>
        <v>2.0568741987425043</v>
      </c>
      <c r="I151" s="7">
        <f>H151*2</f>
        <v>4.1137483974850086</v>
      </c>
      <c r="J151" s="7">
        <f>F151/I151</f>
        <v>0.17397858258591836</v>
      </c>
      <c r="K151" s="10">
        <f>2/H151</f>
        <v>0.97234920892231758</v>
      </c>
      <c r="L151" s="16">
        <f>K151*E151</f>
        <v>0.27251374952225854</v>
      </c>
      <c r="M151" s="27">
        <f t="shared" si="2"/>
        <v>2.5536852051086401</v>
      </c>
    </row>
    <row r="152" spans="1:13" x14ac:dyDescent="0.25">
      <c r="A152" s="28">
        <v>151</v>
      </c>
      <c r="B152" s="17">
        <v>2238.0300000000002</v>
      </c>
      <c r="C152" s="17">
        <v>190.91978704577113</v>
      </c>
      <c r="D152" s="17">
        <v>0.22704943620336271</v>
      </c>
      <c r="E152" s="7">
        <f>D152/(1-D152)</f>
        <v>0.29374380049368753</v>
      </c>
      <c r="F152" s="7">
        <f>0.0314*(C152/D152)^0.5</f>
        <v>0.91053135306069433</v>
      </c>
      <c r="G152" s="7">
        <f>0.732+(0.558*LOG(C152))-(0.864*LOG(100*D152))</f>
        <v>0.83302677559426974</v>
      </c>
      <c r="H152" s="7">
        <f>EXP(G152)</f>
        <v>2.3002706170351761</v>
      </c>
      <c r="I152" s="7">
        <f>H152*2</f>
        <v>4.6005412340703522</v>
      </c>
      <c r="J152" s="7">
        <f>F152/I152</f>
        <v>0.19791831150594799</v>
      </c>
      <c r="K152" s="10">
        <f>2/H152</f>
        <v>0.86946291674924947</v>
      </c>
      <c r="L152" s="16">
        <f>K152*E152</f>
        <v>0.2553993415542512</v>
      </c>
      <c r="M152" s="27">
        <f t="shared" si="2"/>
        <v>3.0997466211385163</v>
      </c>
    </row>
    <row r="153" spans="1:13" x14ac:dyDescent="0.25">
      <c r="A153" s="28">
        <v>152</v>
      </c>
      <c r="B153" s="17">
        <v>2238.29</v>
      </c>
      <c r="C153" s="17">
        <v>450.29775241134996</v>
      </c>
      <c r="D153" s="17">
        <v>0.24998259505064874</v>
      </c>
      <c r="E153" s="7">
        <f>D153/(1-D153)</f>
        <v>0.3333023919191983</v>
      </c>
      <c r="F153" s="7">
        <f>0.0314*(C153/D153)^0.5</f>
        <v>1.3326762301608444</v>
      </c>
      <c r="G153" s="7">
        <f>0.732+(0.558*LOG(C153))-(0.864*LOG(100*D153))</f>
        <v>1.0048588337090891</v>
      </c>
      <c r="H153" s="7">
        <f>EXP(G153)</f>
        <v>2.7315216468284462</v>
      </c>
      <c r="I153" s="7">
        <f>H153*2</f>
        <v>5.4630432936568925</v>
      </c>
      <c r="J153" s="7">
        <f>F153/I153</f>
        <v>0.24394392621933034</v>
      </c>
      <c r="K153" s="10">
        <f>2/H153</f>
        <v>0.73219262322968892</v>
      </c>
      <c r="L153" s="16">
        <f>K153*E153</f>
        <v>0.24404155266804767</v>
      </c>
      <c r="M153" s="27">
        <f t="shared" si="2"/>
        <v>3.9983998389184134</v>
      </c>
    </row>
    <row r="154" spans="1:13" x14ac:dyDescent="0.25">
      <c r="A154" s="28">
        <v>153</v>
      </c>
      <c r="B154" s="17">
        <v>2238.5300000000002</v>
      </c>
      <c r="C154" s="17">
        <v>227.30098240738354</v>
      </c>
      <c r="D154" s="17">
        <v>0.23300140681167672</v>
      </c>
      <c r="E154" s="7">
        <f>D154/(1-D154)</f>
        <v>0.30378335616381924</v>
      </c>
      <c r="F154" s="7">
        <f>0.0314*(C154/D154)^0.5</f>
        <v>0.9807335510913251</v>
      </c>
      <c r="G154" s="7">
        <f>0.732+(0.558*LOG(C154))-(0.864*LOG(100*D154))</f>
        <v>0.86558575119491055</v>
      </c>
      <c r="H154" s="7">
        <f>EXP(G154)</f>
        <v>2.3763976561470499</v>
      </c>
      <c r="I154" s="7">
        <f>H154*2</f>
        <v>4.7527953122940998</v>
      </c>
      <c r="J154" s="7">
        <f>F154/I154</f>
        <v>0.20634878774485671</v>
      </c>
      <c r="K154" s="10">
        <f>2/H154</f>
        <v>0.84160998679096544</v>
      </c>
      <c r="L154" s="16">
        <f>K154*E154</f>
        <v>0.25566710636834705</v>
      </c>
      <c r="M154" s="27">
        <f t="shared" si="2"/>
        <v>3.2283979065740898</v>
      </c>
    </row>
    <row r="155" spans="1:13" x14ac:dyDescent="0.25">
      <c r="A155" s="28">
        <v>154</v>
      </c>
      <c r="B155" s="17">
        <v>2238.7600000000002</v>
      </c>
      <c r="C155" s="17">
        <v>95.692529095589549</v>
      </c>
      <c r="D155" s="17">
        <v>0.23126519710741911</v>
      </c>
      <c r="E155" s="7">
        <f>D155/(1-D155)</f>
        <v>0.30083872388399585</v>
      </c>
      <c r="F155" s="7">
        <f>0.0314*(C155/D155)^0.5</f>
        <v>0.63872442491570869</v>
      </c>
      <c r="G155" s="7">
        <f>0.732+(0.558*LOG(C155))-(0.864*LOG(100*D155))</f>
        <v>0.6587386594733462</v>
      </c>
      <c r="H155" s="7">
        <f>EXP(G155)</f>
        <v>1.9323534408809628</v>
      </c>
      <c r="I155" s="7">
        <f>H155*2</f>
        <v>3.8647068817619257</v>
      </c>
      <c r="J155" s="7">
        <f>F155/I155</f>
        <v>0.16527111743711681</v>
      </c>
      <c r="K155" s="10">
        <f>2/H155</f>
        <v>1.0350073426982369</v>
      </c>
      <c r="L155" s="16">
        <f>K155*E155</f>
        <v>0.31137028818790319</v>
      </c>
      <c r="M155" s="27">
        <f t="shared" si="2"/>
        <v>2.123145639861185</v>
      </c>
    </row>
    <row r="156" spans="1:13" x14ac:dyDescent="0.25">
      <c r="A156" s="28">
        <v>155</v>
      </c>
      <c r="B156" s="17">
        <v>2239.0300000000002</v>
      </c>
      <c r="C156" s="17">
        <v>32.636831332293845</v>
      </c>
      <c r="D156" s="17">
        <v>0.19742157570670865</v>
      </c>
      <c r="E156" s="7">
        <f>D156/(1-D156)</f>
        <v>0.24598415523136916</v>
      </c>
      <c r="F156" s="7">
        <f>0.0314*(C156/D156)^0.5</f>
        <v>0.40372564277729533</v>
      </c>
      <c r="G156" s="7">
        <f>0.732+(0.558*LOG(C156))-(0.864*LOG(100*D156))</f>
        <v>0.4574281103780502</v>
      </c>
      <c r="H156" s="7">
        <f>EXP(G156)</f>
        <v>1.5800051560843091</v>
      </c>
      <c r="I156" s="7">
        <f>H156*2</f>
        <v>3.1600103121686183</v>
      </c>
      <c r="J156" s="7">
        <f>F156/I156</f>
        <v>0.12776086243219592</v>
      </c>
      <c r="K156" s="10">
        <f>2/H156</f>
        <v>1.2658186540077847</v>
      </c>
      <c r="L156" s="16">
        <f>K156*E156</f>
        <v>0.3113713322822137</v>
      </c>
      <c r="M156" s="27">
        <f t="shared" si="2"/>
        <v>1.6412668628902412</v>
      </c>
    </row>
    <row r="157" spans="1:13" x14ac:dyDescent="0.25">
      <c r="A157" s="28">
        <v>156</v>
      </c>
      <c r="B157" s="17">
        <v>2239.2800000000002</v>
      </c>
      <c r="C157" s="17">
        <v>627.87332513271815</v>
      </c>
      <c r="D157" s="17">
        <v>0.25906788923910357</v>
      </c>
      <c r="E157" s="7">
        <f>D157/(1-D157)</f>
        <v>0.34965131822003925</v>
      </c>
      <c r="F157" s="7">
        <f>0.0314*(C157/D157)^0.5</f>
        <v>1.5458198188662251</v>
      </c>
      <c r="G157" s="7">
        <f>0.732+(0.558*LOG(C157))-(0.864*LOG(100*D157))</f>
        <v>1.0720232553250186</v>
      </c>
      <c r="H157" s="7">
        <f>EXP(G157)</f>
        <v>2.9212840282446924</v>
      </c>
      <c r="I157" s="7">
        <f>H157*2</f>
        <v>5.8425680564893847</v>
      </c>
      <c r="J157" s="7">
        <f>F157/I157</f>
        <v>0.26457882970644581</v>
      </c>
      <c r="K157" s="10">
        <f>2/H157</f>
        <v>0.68463045039880532</v>
      </c>
      <c r="L157" s="16">
        <f>K157*E157</f>
        <v>0.23938193947552147</v>
      </c>
      <c r="M157" s="27">
        <f t="shared" si="2"/>
        <v>4.4210324352142853</v>
      </c>
    </row>
    <row r="158" spans="1:13" x14ac:dyDescent="0.25">
      <c r="A158" s="28">
        <v>157</v>
      </c>
      <c r="B158" s="17">
        <v>2239.54</v>
      </c>
      <c r="C158" s="17">
        <v>629.76840534937207</v>
      </c>
      <c r="D158" s="17">
        <v>0.26213939183713653</v>
      </c>
      <c r="E158" s="7">
        <f>D158/(1-D158)</f>
        <v>0.35526953050091015</v>
      </c>
      <c r="F158" s="7">
        <f>0.0314*(C158/D158)^0.5</f>
        <v>1.5390542862432337</v>
      </c>
      <c r="G158" s="7">
        <f>0.732+(0.558*LOG(C158))-(0.864*LOG(100*D158))</f>
        <v>1.068331028399226</v>
      </c>
      <c r="H158" s="7">
        <f>EXP(G158)</f>
        <v>2.9105178724736662</v>
      </c>
      <c r="I158" s="7">
        <f>H158*2</f>
        <v>5.8210357449473324</v>
      </c>
      <c r="J158" s="7">
        <f>F158/I158</f>
        <v>0.26439526463638968</v>
      </c>
      <c r="K158" s="10">
        <f>2/H158</f>
        <v>0.68716293375659232</v>
      </c>
      <c r="L158" s="16">
        <f>K158*E158</f>
        <v>0.24412805285333258</v>
      </c>
      <c r="M158" s="27">
        <f t="shared" si="2"/>
        <v>4.3320750982310621</v>
      </c>
    </row>
    <row r="159" spans="1:13" x14ac:dyDescent="0.25">
      <c r="A159" s="28">
        <v>158</v>
      </c>
      <c r="B159" s="17">
        <v>2239.7800000000002</v>
      </c>
      <c r="C159" s="17">
        <v>762.70889626792825</v>
      </c>
      <c r="D159" s="17">
        <v>0.25845824331089451</v>
      </c>
      <c r="E159" s="7">
        <f>D159/(1-D159)</f>
        <v>0.34854172537077266</v>
      </c>
      <c r="F159" s="7">
        <f>0.0314*(C159/D159)^0.5</f>
        <v>1.7057440302088012</v>
      </c>
      <c r="G159" s="7">
        <f>0.732+(0.558*LOG(C159))-(0.864*LOG(100*D159))</f>
        <v>1.1200509217293126</v>
      </c>
      <c r="H159" s="7">
        <f>EXP(G159)</f>
        <v>3.0650102749428103</v>
      </c>
      <c r="I159" s="7">
        <f>H159*2</f>
        <v>6.1300205498856206</v>
      </c>
      <c r="J159" s="7">
        <f>F159/I159</f>
        <v>0.27826073604934792</v>
      </c>
      <c r="K159" s="10">
        <f>2/H159</f>
        <v>0.65252636062935154</v>
      </c>
      <c r="L159" s="16">
        <f>K159*E159</f>
        <v>0.22743266358366521</v>
      </c>
      <c r="M159" s="27">
        <f t="shared" si="2"/>
        <v>4.8939449886358952</v>
      </c>
    </row>
    <row r="160" spans="1:13" x14ac:dyDescent="0.25">
      <c r="A160" s="28">
        <v>159</v>
      </c>
      <c r="B160" s="17">
        <v>2240.08</v>
      </c>
      <c r="C160" s="17">
        <v>820.57609892668063</v>
      </c>
      <c r="D160" s="17">
        <v>0.24876074726502614</v>
      </c>
      <c r="E160" s="7">
        <f>D160/(1-D160)</f>
        <v>0.33113385164497694</v>
      </c>
      <c r="F160" s="7">
        <f>0.0314*(C160/D160)^0.5</f>
        <v>1.8034252799980726</v>
      </c>
      <c r="G160" s="7">
        <f>0.732+(0.558*LOG(C160))-(0.864*LOG(100*D160))</f>
        <v>1.1521228048058823</v>
      </c>
      <c r="H160" s="7">
        <f>EXP(G160)</f>
        <v>3.1649042576969832</v>
      </c>
      <c r="I160" s="7">
        <f>H160*2</f>
        <v>6.3298085153939665</v>
      </c>
      <c r="J160" s="7">
        <f>F160/I160</f>
        <v>0.28490992667664095</v>
      </c>
      <c r="K160" s="10">
        <f>2/H160</f>
        <v>0.63193064849783065</v>
      </c>
      <c r="L160" s="16">
        <f>K160*E160</f>
        <v>0.20925362960959473</v>
      </c>
      <c r="M160" s="27">
        <f t="shared" si="2"/>
        <v>5.4462123731511554</v>
      </c>
    </row>
    <row r="161" spans="1:13" x14ac:dyDescent="0.25">
      <c r="A161" s="28">
        <v>160</v>
      </c>
      <c r="B161" s="17">
        <v>2240.2800000000002</v>
      </c>
      <c r="C161" s="17">
        <v>455.62642776403976</v>
      </c>
      <c r="D161" s="17">
        <v>0.25390438016245859</v>
      </c>
      <c r="E161" s="7">
        <f>D161/(1-D161)</f>
        <v>0.34031077707941104</v>
      </c>
      <c r="F161" s="7">
        <f>0.0314*(C161/D161)^0.5</f>
        <v>1.3301450568370166</v>
      </c>
      <c r="G161" s="7">
        <f>0.732+(0.558*LOG(C161))-(0.864*LOG(100*D161))</f>
        <v>1.0018687230760279</v>
      </c>
      <c r="H161" s="7">
        <f>EXP(G161)</f>
        <v>2.7233662936881529</v>
      </c>
      <c r="I161" s="7">
        <f>H161*2</f>
        <v>5.4467325873763057</v>
      </c>
      <c r="J161" s="7">
        <f>F161/I161</f>
        <v>0.24420972307688565</v>
      </c>
      <c r="K161" s="10">
        <f>2/H161</f>
        <v>0.73438523662253119</v>
      </c>
      <c r="L161" s="16">
        <f>K161*E161</f>
        <v>0.24991921055066074</v>
      </c>
      <c r="M161" s="27">
        <f t="shared" si="2"/>
        <v>3.9086186698302212</v>
      </c>
    </row>
    <row r="162" spans="1:13" x14ac:dyDescent="0.25">
      <c r="A162" s="28">
        <v>161</v>
      </c>
      <c r="B162" s="17">
        <v>2240.52</v>
      </c>
      <c r="C162" s="17">
        <v>19.39476519268538</v>
      </c>
      <c r="D162" s="17">
        <v>0.15110842562630938</v>
      </c>
      <c r="E162" s="7">
        <f>D162/(1-D162)</f>
        <v>0.17800674454543464</v>
      </c>
      <c r="F162" s="7">
        <f>0.0314*(C162/D162)^0.5</f>
        <v>0.35573579793484139</v>
      </c>
      <c r="G162" s="7">
        <f>0.732+(0.558*LOG(C162))-(0.864*LOG(100*D162))</f>
        <v>0.43162254537666001</v>
      </c>
      <c r="H162" s="7">
        <f>EXP(G162)</f>
        <v>1.5397538182639188</v>
      </c>
      <c r="I162" s="7">
        <f>H162*2</f>
        <v>3.0795076365278375</v>
      </c>
      <c r="J162" s="7">
        <f>F162/I162</f>
        <v>0.11551710205724171</v>
      </c>
      <c r="K162" s="10">
        <f>2/H162</f>
        <v>1.298908940037578</v>
      </c>
      <c r="L162" s="16">
        <f>K162*E162</f>
        <v>0.23121455187705042</v>
      </c>
      <c r="M162" s="27">
        <f t="shared" si="2"/>
        <v>1.9984399964353203</v>
      </c>
    </row>
    <row r="163" spans="1:13" x14ac:dyDescent="0.25">
      <c r="A163" s="28">
        <v>162</v>
      </c>
      <c r="B163" s="17">
        <v>2240.7800000000002</v>
      </c>
      <c r="C163" s="17">
        <v>1591.0982978844561</v>
      </c>
      <c r="D163" s="17">
        <v>0.25559767783071569</v>
      </c>
      <c r="E163" s="7">
        <f>D163/(1-D163)</f>
        <v>0.34335959227783047</v>
      </c>
      <c r="F163" s="7">
        <f>0.0314*(C163/D163)^0.5</f>
        <v>2.4774203561585066</v>
      </c>
      <c r="G163" s="7">
        <f>0.732+(0.558*LOG(C163))-(0.864*LOG(100*D163))</f>
        <v>1.3024177673088295</v>
      </c>
      <c r="H163" s="7">
        <f>EXP(G163)</f>
        <v>3.6781789064150727</v>
      </c>
      <c r="I163" s="7">
        <f>H163*2</f>
        <v>7.3563578128301454</v>
      </c>
      <c r="J163" s="7">
        <f>F163/I163</f>
        <v>0.33677268278572098</v>
      </c>
      <c r="K163" s="10">
        <f>2/H163</f>
        <v>0.54374734097675925</v>
      </c>
      <c r="L163" s="16">
        <f>K163*E163</f>
        <v>0.18670086529993452</v>
      </c>
      <c r="M163" s="27">
        <f t="shared" si="2"/>
        <v>7.2152356068558419</v>
      </c>
    </row>
    <row r="164" spans="1:13" x14ac:dyDescent="0.25">
      <c r="A164" s="28">
        <v>163</v>
      </c>
      <c r="B164" s="17">
        <v>2241.04</v>
      </c>
      <c r="C164" s="17">
        <v>84.322226461755719</v>
      </c>
      <c r="D164" s="17">
        <v>0.17695271603636947</v>
      </c>
      <c r="E164" s="7">
        <f>D164/(1-D164)</f>
        <v>0.21499702323808265</v>
      </c>
      <c r="F164" s="7">
        <f>0.0314*(C164/D164)^0.5</f>
        <v>0.6854441341326033</v>
      </c>
      <c r="G164" s="7">
        <f>0.732+(0.558*LOG(C164))-(0.864*LOG(100*D164))</f>
        <v>0.72852702309594419</v>
      </c>
      <c r="H164" s="7">
        <f>EXP(G164)</f>
        <v>2.0720263118707849</v>
      </c>
      <c r="I164" s="7">
        <f>H164*2</f>
        <v>4.1440526237415698</v>
      </c>
      <c r="J164" s="7">
        <f>F164/I164</f>
        <v>0.16540430259153696</v>
      </c>
      <c r="K164" s="10">
        <f>2/H164</f>
        <v>0.9652387078976068</v>
      </c>
      <c r="L164" s="16">
        <f>K164*E164</f>
        <v>0.20752344891215863</v>
      </c>
      <c r="M164" s="27">
        <f t="shared" si="2"/>
        <v>3.1881563930936783</v>
      </c>
    </row>
    <row r="165" spans="1:13" x14ac:dyDescent="0.25">
      <c r="A165" s="28">
        <v>164</v>
      </c>
      <c r="B165" s="17">
        <v>2241.27</v>
      </c>
      <c r="C165" s="17">
        <v>229.71734312578894</v>
      </c>
      <c r="D165" s="17">
        <v>0.24319362024859281</v>
      </c>
      <c r="E165" s="7">
        <f>D165/(1-D165)</f>
        <v>0.32134192675341361</v>
      </c>
      <c r="F165" s="7">
        <f>0.0314*(C165/D165)^0.5</f>
        <v>0.96505141422335772</v>
      </c>
      <c r="G165" s="7">
        <f>0.732+(0.558*LOG(C165))-(0.864*LOG(100*D165))</f>
        <v>0.85208345021265552</v>
      </c>
      <c r="H165" s="7">
        <f>EXP(G165)</f>
        <v>2.3445264711138858</v>
      </c>
      <c r="I165" s="7">
        <f>H165*2</f>
        <v>4.6890529422277716</v>
      </c>
      <c r="J165" s="7">
        <f>F165/I165</f>
        <v>0.20580945152751065</v>
      </c>
      <c r="K165" s="10">
        <f>2/H165</f>
        <v>0.85305072245560909</v>
      </c>
      <c r="L165" s="16">
        <f>K165*E165</f>
        <v>0.27412096277227688</v>
      </c>
      <c r="M165" s="27">
        <f t="shared" si="2"/>
        <v>3.0031917215829229</v>
      </c>
    </row>
    <row r="166" spans="1:13" x14ac:dyDescent="0.25">
      <c r="A166" s="28">
        <v>165</v>
      </c>
      <c r="B166" s="17">
        <v>2241.52</v>
      </c>
      <c r="C166" s="17">
        <v>699.67630795037815</v>
      </c>
      <c r="D166" s="17">
        <v>0.20040057116739329</v>
      </c>
      <c r="E166" s="7">
        <f>D166/(1-D166)</f>
        <v>0.25062620599913715</v>
      </c>
      <c r="F166" s="7">
        <f>0.0314*(C166/D166)^0.5</f>
        <v>1.8553624154600494</v>
      </c>
      <c r="G166" s="7">
        <f>0.732+(0.558*LOG(C166))-(0.864*LOG(100*D166))</f>
        <v>1.194611922811156</v>
      </c>
      <c r="H166" s="7">
        <f>EXP(G166)</f>
        <v>3.302275983821084</v>
      </c>
      <c r="I166" s="7">
        <f>H166*2</f>
        <v>6.604551967642168</v>
      </c>
      <c r="J166" s="7">
        <f>F166/I166</f>
        <v>0.28092176797912544</v>
      </c>
      <c r="K166" s="10">
        <f>2/H166</f>
        <v>0.60564289895776291</v>
      </c>
      <c r="L166" s="16">
        <f>K166*E166</f>
        <v>0.15178998195610288</v>
      </c>
      <c r="M166" s="27">
        <f t="shared" si="2"/>
        <v>7.4029066835350692</v>
      </c>
    </row>
    <row r="167" spans="1:13" x14ac:dyDescent="0.25">
      <c r="A167" s="28">
        <v>166</v>
      </c>
      <c r="B167" s="17">
        <v>2241.7600000000002</v>
      </c>
      <c r="C167" s="17">
        <v>3049.7452020008195</v>
      </c>
      <c r="D167" s="17">
        <v>0.23899678750170103</v>
      </c>
      <c r="E167" s="7">
        <f>D167/(1-D167)</f>
        <v>0.31405489960692545</v>
      </c>
      <c r="F167" s="7">
        <f>0.0314*(C167/D167)^0.5</f>
        <v>3.5470343539640927</v>
      </c>
      <c r="G167" s="7">
        <f>0.732+(0.558*LOG(C167))-(0.864*LOG(100*D167))</f>
        <v>1.4852883218970381</v>
      </c>
      <c r="H167" s="7">
        <f>EXP(G167)</f>
        <v>4.4162385275063549</v>
      </c>
      <c r="I167" s="7">
        <f>H167*2</f>
        <v>8.8324770550127099</v>
      </c>
      <c r="J167" s="7">
        <f>F167/I167</f>
        <v>0.40158998793560846</v>
      </c>
      <c r="K167" s="10">
        <f>2/H167</f>
        <v>0.4528740890110633</v>
      </c>
      <c r="L167" s="16">
        <f>K167*E167</f>
        <v>0.14222732655894729</v>
      </c>
      <c r="M167" s="27">
        <f t="shared" si="2"/>
        <v>11.294313059288678</v>
      </c>
    </row>
    <row r="168" spans="1:13" x14ac:dyDescent="0.25">
      <c r="A168" s="28">
        <v>167</v>
      </c>
      <c r="B168" s="17">
        <v>2242.12</v>
      </c>
      <c r="C168" s="17">
        <v>1096.4321635331373</v>
      </c>
      <c r="D168" s="17">
        <v>0.21579640378760431</v>
      </c>
      <c r="E168" s="7">
        <f>D168/(1-D168)</f>
        <v>0.27517905404906801</v>
      </c>
      <c r="F168" s="7">
        <f>0.0314*(C168/D168)^0.5</f>
        <v>2.2381976224737872</v>
      </c>
      <c r="G168" s="7">
        <f>0.732+(0.558*LOG(C168))-(0.864*LOG(100*D168))</f>
        <v>1.2756956346080592</v>
      </c>
      <c r="H168" s="7">
        <f>EXP(G168)</f>
        <v>3.5811917447354107</v>
      </c>
      <c r="I168" s="7">
        <f>H168*2</f>
        <v>7.1623834894708214</v>
      </c>
      <c r="J168" s="7">
        <f>F168/I168</f>
        <v>0.31249340750381294</v>
      </c>
      <c r="K168" s="10">
        <f>2/H168</f>
        <v>0.55847330792609262</v>
      </c>
      <c r="L168" s="16">
        <f>K168*E168</f>
        <v>0.15368015658675604</v>
      </c>
      <c r="M168" s="27">
        <f t="shared" si="2"/>
        <v>8.1336046095815391</v>
      </c>
    </row>
    <row r="169" spans="1:13" x14ac:dyDescent="0.25">
      <c r="A169" s="28">
        <v>168</v>
      </c>
      <c r="B169" s="17">
        <v>2242.29</v>
      </c>
      <c r="C169" s="17">
        <v>2093.8464783528161</v>
      </c>
      <c r="D169" s="17">
        <v>0.21931971994592561</v>
      </c>
      <c r="E169" s="7">
        <f>D169/(1-D169)</f>
        <v>0.28093411035146715</v>
      </c>
      <c r="F169" s="7">
        <f>0.0314*(C169/D169)^0.5</f>
        <v>3.0680555925811106</v>
      </c>
      <c r="G169" s="7">
        <f>0.732+(0.558*LOG(C169))-(0.864*LOG(100*D169))</f>
        <v>1.4263961006031325</v>
      </c>
      <c r="H169" s="7">
        <f>EXP(G169)</f>
        <v>4.1636666845182626</v>
      </c>
      <c r="I169" s="7">
        <f>H169*2</f>
        <v>8.3273333690365252</v>
      </c>
      <c r="J169" s="7">
        <f>F169/I169</f>
        <v>0.36843194052841016</v>
      </c>
      <c r="K169" s="10">
        <f>2/H169</f>
        <v>0.4803458469518197</v>
      </c>
      <c r="L169" s="16">
        <f>K169*E169</f>
        <v>0.13494553317443148</v>
      </c>
      <c r="M169" s="27">
        <f t="shared" si="2"/>
        <v>10.92090806895172</v>
      </c>
    </row>
    <row r="170" spans="1:13" x14ac:dyDescent="0.25">
      <c r="A170" s="28">
        <v>169</v>
      </c>
      <c r="B170" s="17">
        <v>2242.5300000000002</v>
      </c>
      <c r="C170" s="17">
        <v>998.27830990025177</v>
      </c>
      <c r="D170" s="17">
        <v>0.20720466222616277</v>
      </c>
      <c r="E170" s="7">
        <f>D170/(1-D170)</f>
        <v>0.26135958721451585</v>
      </c>
      <c r="F170" s="7">
        <f>0.0314*(C170/D170)^0.5</f>
        <v>2.1794941320317189</v>
      </c>
      <c r="G170" s="7">
        <f>0.732+(0.558*LOG(C170))-(0.864*LOG(100*D170))</f>
        <v>1.26821322444746</v>
      </c>
      <c r="H170" s="7">
        <f>EXP(G170)</f>
        <v>3.5544957987969634</v>
      </c>
      <c r="I170" s="7">
        <f>H170*2</f>
        <v>7.1089915975939268</v>
      </c>
      <c r="J170" s="7">
        <f>F170/I170</f>
        <v>0.30658274132288738</v>
      </c>
      <c r="K170" s="10">
        <f>2/H170</f>
        <v>0.5626677068170709</v>
      </c>
      <c r="L170" s="16">
        <f>K170*E170</f>
        <v>0.14705859959264789</v>
      </c>
      <c r="M170" s="27">
        <f t="shared" si="2"/>
        <v>8.3390632624578558</v>
      </c>
    </row>
    <row r="171" spans="1:13" x14ac:dyDescent="0.25">
      <c r="A171" s="28">
        <v>170</v>
      </c>
      <c r="B171" s="17">
        <v>2243.2399999999998</v>
      </c>
      <c r="C171" s="17">
        <v>656.18343888357106</v>
      </c>
      <c r="D171" s="17">
        <v>0.24065831334185403</v>
      </c>
      <c r="E171" s="7">
        <f>D171/(1-D171)</f>
        <v>0.31693020094944152</v>
      </c>
      <c r="F171" s="7">
        <f>0.0314*(C171/D171)^0.5</f>
        <v>1.6396148624940694</v>
      </c>
      <c r="G171" s="7">
        <f>0.732+(0.558*LOG(C171))-(0.864*LOG(100*D171))</f>
        <v>1.1103697475129737</v>
      </c>
      <c r="H171" s="7">
        <f>EXP(G171)</f>
        <v>3.035480548349514</v>
      </c>
      <c r="I171" s="7">
        <f>H171*2</f>
        <v>6.0709610966990279</v>
      </c>
      <c r="J171" s="7">
        <f>F171/I171</f>
        <v>0.27007500729753969</v>
      </c>
      <c r="K171" s="10">
        <f>2/H171</f>
        <v>0.658874259987422</v>
      </c>
      <c r="L171" s="16">
        <f>K171*E171</f>
        <v>0.20881715161822823</v>
      </c>
      <c r="M171" s="27">
        <f t="shared" si="2"/>
        <v>5.1734257498408303</v>
      </c>
    </row>
    <row r="172" spans="1:13" x14ac:dyDescent="0.25">
      <c r="A172" s="28">
        <v>171</v>
      </c>
      <c r="B172" s="17">
        <v>2243.6</v>
      </c>
      <c r="C172" s="17">
        <v>1234.5258733730611</v>
      </c>
      <c r="D172" s="17">
        <v>0.26120109492199645</v>
      </c>
      <c r="E172" s="7">
        <f>D172/(1-D172)</f>
        <v>0.35354829727910658</v>
      </c>
      <c r="F172" s="7">
        <f>0.0314*(C172/D172)^0.5</f>
        <v>2.1586997921114248</v>
      </c>
      <c r="G172" s="7">
        <f>0.732+(0.558*LOG(C172))-(0.864*LOG(100*D172))</f>
        <v>1.2327907155237541</v>
      </c>
      <c r="H172" s="7">
        <f>EXP(G172)</f>
        <v>3.4307905494957405</v>
      </c>
      <c r="I172" s="7">
        <f>H172*2</f>
        <v>6.8615810989914809</v>
      </c>
      <c r="J172" s="7">
        <f>F172/I172</f>
        <v>0.31460675913729441</v>
      </c>
      <c r="K172" s="10">
        <f>2/H172</f>
        <v>0.58295601877939218</v>
      </c>
      <c r="L172" s="16">
        <f>K172*E172</f>
        <v>0.20610310782806099</v>
      </c>
      <c r="M172" s="27">
        <f t="shared" si="2"/>
        <v>6.1058130069489547</v>
      </c>
    </row>
    <row r="173" spans="1:13" x14ac:dyDescent="0.25">
      <c r="A173" s="28">
        <v>172</v>
      </c>
      <c r="B173" s="17">
        <v>2243.79</v>
      </c>
      <c r="C173" s="17">
        <v>86.498905662209751</v>
      </c>
      <c r="D173" s="17">
        <v>0.19110288338241285</v>
      </c>
      <c r="E173" s="7">
        <f>D173/(1-D173)</f>
        <v>0.23625116155873052</v>
      </c>
      <c r="F173" s="7">
        <f>0.0314*(C173/D173)^0.5</f>
        <v>0.66803825772784764</v>
      </c>
      <c r="G173" s="7">
        <f>0.732+(0.558*LOG(C173))-(0.864*LOG(100*D173))</f>
        <v>0.70583702689710703</v>
      </c>
      <c r="H173" s="7">
        <f>EXP(G173)</f>
        <v>2.0255414081987859</v>
      </c>
      <c r="I173" s="7">
        <f>H173*2</f>
        <v>4.0510828163975718</v>
      </c>
      <c r="J173" s="7">
        <f>F173/I173</f>
        <v>0.16490362898132532</v>
      </c>
      <c r="K173" s="10">
        <f>2/H173</f>
        <v>0.98739033026162693</v>
      </c>
      <c r="L173" s="16">
        <f>K173*E173</f>
        <v>0.23327211243616791</v>
      </c>
      <c r="M173" s="27">
        <f t="shared" si="2"/>
        <v>2.8276612623628417</v>
      </c>
    </row>
    <row r="174" spans="1:13" x14ac:dyDescent="0.25">
      <c r="A174" s="28">
        <v>173</v>
      </c>
      <c r="B174" s="17">
        <v>2244.06</v>
      </c>
      <c r="C174" s="17">
        <v>682.93481549330033</v>
      </c>
      <c r="D174" s="17">
        <v>0.22704646868004003</v>
      </c>
      <c r="E174" s="7">
        <f>D174/(1-D174)</f>
        <v>0.29373883355227903</v>
      </c>
      <c r="F174" s="7">
        <f>0.0314*(C174/D174)^0.5</f>
        <v>1.7221140061679137</v>
      </c>
      <c r="G174" s="7">
        <f>0.732+(0.558*LOG(C174))-(0.864*LOG(100*D174))</f>
        <v>1.1419004779658621</v>
      </c>
      <c r="H174" s="7">
        <f>EXP(G174)</f>
        <v>3.1327163698041471</v>
      </c>
      <c r="I174" s="7">
        <f>H174*2</f>
        <v>6.2654327396082943</v>
      </c>
      <c r="J174" s="7">
        <f>F174/I174</f>
        <v>0.27485954725540279</v>
      </c>
      <c r="K174" s="10">
        <f>2/H174</f>
        <v>0.63842358002075916</v>
      </c>
      <c r="L174" s="16">
        <f>K174*E174</f>
        <v>0.18752979770756786</v>
      </c>
      <c r="M174" s="27">
        <f t="shared" si="2"/>
        <v>5.8627386285355261</v>
      </c>
    </row>
    <row r="175" spans="1:13" x14ac:dyDescent="0.25">
      <c r="A175" s="28">
        <v>174</v>
      </c>
      <c r="B175" s="17">
        <v>2244.2399999999998</v>
      </c>
      <c r="C175" s="17">
        <v>1585.5970852515079</v>
      </c>
      <c r="D175" s="17">
        <v>0.26069812438167472</v>
      </c>
      <c r="E175" s="7">
        <f>D175/(1-D175)</f>
        <v>0.35262743539455554</v>
      </c>
      <c r="F175" s="7">
        <f>0.0314*(C175/D175)^0.5</f>
        <v>2.4488214130046217</v>
      </c>
      <c r="G175" s="7">
        <f>0.732+(0.558*LOG(C175))-(0.864*LOG(100*D175))</f>
        <v>1.2941644527398346</v>
      </c>
      <c r="H175" s="7">
        <f>EXP(G175)</f>
        <v>3.6479466685550705</v>
      </c>
      <c r="I175" s="7">
        <f>H175*2</f>
        <v>7.2958933371101411</v>
      </c>
      <c r="J175" s="7">
        <f>F175/I175</f>
        <v>0.33564380670819743</v>
      </c>
      <c r="K175" s="10">
        <f>2/H175</f>
        <v>0.54825362915521669</v>
      </c>
      <c r="L175" s="16">
        <f>K175*E175</f>
        <v>0.19332927119476179</v>
      </c>
      <c r="M175" s="27">
        <f t="shared" si="2"/>
        <v>6.9445005328772291</v>
      </c>
    </row>
    <row r="176" spans="1:13" x14ac:dyDescent="0.25">
      <c r="A176" s="28">
        <v>175</v>
      </c>
      <c r="B176" s="17">
        <v>2244.6</v>
      </c>
      <c r="C176" s="17">
        <v>549.45868975445853</v>
      </c>
      <c r="D176" s="17">
        <v>0.2425572238996952</v>
      </c>
      <c r="E176" s="7">
        <f>D176/(1-D176)</f>
        <v>0.32023174760277123</v>
      </c>
      <c r="F176" s="7">
        <f>0.0314*(C176/D176)^0.5</f>
        <v>1.4944798521203024</v>
      </c>
      <c r="G176" s="7">
        <f>0.732+(0.558*LOG(C176))-(0.864*LOG(100*D176))</f>
        <v>1.0644042753799894</v>
      </c>
      <c r="H176" s="7">
        <f>EXP(G176)</f>
        <v>2.8991113974921605</v>
      </c>
      <c r="I176" s="7">
        <f>H176*2</f>
        <v>5.798222794984321</v>
      </c>
      <c r="J176" s="7">
        <f>F176/I176</f>
        <v>0.25774791776078065</v>
      </c>
      <c r="K176" s="10">
        <f>2/H176</f>
        <v>0.68986655763903193</v>
      </c>
      <c r="L176" s="16">
        <f>K176*E176</f>
        <v>0.22091717336545511</v>
      </c>
      <c r="M176" s="27">
        <f t="shared" si="2"/>
        <v>4.6668697382687911</v>
      </c>
    </row>
    <row r="177" spans="1:13" x14ac:dyDescent="0.25">
      <c r="A177" s="28">
        <v>176</v>
      </c>
      <c r="B177" s="17">
        <v>2244.7600000000002</v>
      </c>
      <c r="C177" s="17">
        <v>747.01573213844222</v>
      </c>
      <c r="D177" s="17">
        <v>0.23603031019273427</v>
      </c>
      <c r="E177" s="7">
        <f>D177/(1-D177)</f>
        <v>0.30895245366642748</v>
      </c>
      <c r="F177" s="7">
        <f>0.0314*(C177/D177)^0.5</f>
        <v>1.7664877641598797</v>
      </c>
      <c r="G177" s="7">
        <f>0.732+(0.558*LOG(C177))-(0.864*LOG(100*D177))</f>
        <v>1.1490738400161116</v>
      </c>
      <c r="H177" s="7">
        <f>EXP(G177)</f>
        <v>3.1552692718825694</v>
      </c>
      <c r="I177" s="7">
        <f>H177*2</f>
        <v>6.3105385437651389</v>
      </c>
      <c r="J177" s="7">
        <f>F177/I177</f>
        <v>0.27992662621563152</v>
      </c>
      <c r="K177" s="10">
        <f>2/H177</f>
        <v>0.63386032305468298</v>
      </c>
      <c r="L177" s="16">
        <f>K177*E177</f>
        <v>0.19583270208953871</v>
      </c>
      <c r="M177" s="27">
        <f t="shared" si="2"/>
        <v>5.7176686677722159</v>
      </c>
    </row>
    <row r="178" spans="1:13" x14ac:dyDescent="0.25">
      <c r="A178" s="28">
        <v>177</v>
      </c>
      <c r="B178" s="17">
        <v>2245.0300000000002</v>
      </c>
      <c r="C178" s="17">
        <v>410.7492682504992</v>
      </c>
      <c r="D178" s="17">
        <v>0.24770594925301162</v>
      </c>
      <c r="E178" s="7">
        <f>D178/(1-D178)</f>
        <v>0.32926745732875684</v>
      </c>
      <c r="F178" s="7">
        <f>0.0314*(C178/D178)^0.5</f>
        <v>1.2786445404108644</v>
      </c>
      <c r="G178" s="7">
        <f>0.732+(0.558*LOG(C178))-(0.864*LOG(100*D178))</f>
        <v>0.98601477165618423</v>
      </c>
      <c r="H178" s="7">
        <f>EXP(G178)</f>
        <v>2.6805306312422554</v>
      </c>
      <c r="I178" s="7">
        <f>H178*2</f>
        <v>5.3610612624845109</v>
      </c>
      <c r="J178" s="7">
        <f>F178/I178</f>
        <v>0.23850586251616421</v>
      </c>
      <c r="K178" s="10">
        <f>2/H178</f>
        <v>0.74612092721101542</v>
      </c>
      <c r="L178" s="16">
        <f>K178*E178</f>
        <v>0.2456733405625455</v>
      </c>
      <c r="M178" s="27">
        <f t="shared" si="2"/>
        <v>3.8833006783728483</v>
      </c>
    </row>
    <row r="179" spans="1:13" x14ac:dyDescent="0.25">
      <c r="A179" s="28">
        <v>178</v>
      </c>
      <c r="B179" s="17">
        <v>2245.27</v>
      </c>
      <c r="C179" s="17">
        <v>1189.5804474778795</v>
      </c>
      <c r="D179" s="17">
        <v>0.24182983920740142</v>
      </c>
      <c r="E179" s="7">
        <f>D179/(1-D179)</f>
        <v>0.31896512381150705</v>
      </c>
      <c r="F179" s="7">
        <f>0.0314*(C179/D179)^0.5</f>
        <v>2.2022753266393322</v>
      </c>
      <c r="G179" s="7">
        <f>0.732+(0.558*LOG(C179))-(0.864*LOG(100*D179))</f>
        <v>1.2527172075886963</v>
      </c>
      <c r="H179" s="7">
        <f>EXP(G179)</f>
        <v>3.499839840491199</v>
      </c>
      <c r="I179" s="7">
        <f>H179*2</f>
        <v>6.999679680982398</v>
      </c>
      <c r="J179" s="7">
        <f>F179/I179</f>
        <v>0.31462515815155773</v>
      </c>
      <c r="K179" s="10">
        <f>2/H179</f>
        <v>0.57145472111641027</v>
      </c>
      <c r="L179" s="16">
        <f>K179*E179</f>
        <v>0.18227412587356603</v>
      </c>
      <c r="M179" s="27">
        <f t="shared" si="2"/>
        <v>6.9044392701089485</v>
      </c>
    </row>
    <row r="180" spans="1:13" x14ac:dyDescent="0.25">
      <c r="A180" s="28">
        <v>179</v>
      </c>
      <c r="B180" s="17">
        <v>2245.5300000000002</v>
      </c>
      <c r="C180" s="17">
        <v>36.051294798903065</v>
      </c>
      <c r="D180" s="17">
        <v>0.22885751043580874</v>
      </c>
      <c r="E180" s="7">
        <f>D180/(1-D180)</f>
        <v>0.29677720205139629</v>
      </c>
      <c r="F180" s="7">
        <f>0.0314*(C180/D180)^0.5</f>
        <v>0.39410096387632648</v>
      </c>
      <c r="G180" s="7">
        <f>0.732+(0.558*LOG(C180))-(0.864*LOG(100*D180))</f>
        <v>0.4260975376564955</v>
      </c>
      <c r="H180" s="7">
        <f>EXP(G180)</f>
        <v>1.5312701243489333</v>
      </c>
      <c r="I180" s="7">
        <f>H180*2</f>
        <v>3.0625402486978666</v>
      </c>
      <c r="J180" s="7">
        <f>F180/I180</f>
        <v>0.12868433779568797</v>
      </c>
      <c r="K180" s="10">
        <f>2/H180</f>
        <v>1.3061052835797744</v>
      </c>
      <c r="L180" s="16">
        <f>K180*E180</f>
        <v>0.38762227164535096</v>
      </c>
      <c r="M180" s="27">
        <f t="shared" si="2"/>
        <v>1.3279354382755975</v>
      </c>
    </row>
    <row r="181" spans="1:13" x14ac:dyDescent="0.25">
      <c r="A181" s="28">
        <v>180</v>
      </c>
      <c r="B181" s="17">
        <v>2245.8200000000002</v>
      </c>
      <c r="C181" s="17">
        <v>117.02985635694932</v>
      </c>
      <c r="D181" s="17">
        <v>0.20916854567476867</v>
      </c>
      <c r="E181" s="7">
        <f>D181/(1-D181)</f>
        <v>0.26449194013563809</v>
      </c>
      <c r="F181" s="7">
        <f>0.0314*(C181/D181)^0.5</f>
        <v>0.74272799832698078</v>
      </c>
      <c r="G181" s="7">
        <f>0.732+(0.558*LOG(C181))-(0.864*LOG(100*D181))</f>
        <v>0.74520067339388274</v>
      </c>
      <c r="H181" s="7">
        <f>EXP(G181)</f>
        <v>2.1068641841483364</v>
      </c>
      <c r="I181" s="7">
        <f>H181*2</f>
        <v>4.2137283682966729</v>
      </c>
      <c r="J181" s="7">
        <f>F181/I181</f>
        <v>0.17626385315084175</v>
      </c>
      <c r="K181" s="10">
        <f>2/H181</f>
        <v>0.94927808590968366</v>
      </c>
      <c r="L181" s="16">
        <f>K181*E181</f>
        <v>0.25107640267049719</v>
      </c>
      <c r="M181" s="27">
        <f t="shared" si="2"/>
        <v>2.8081309318767569</v>
      </c>
    </row>
    <row r="182" spans="1:13" x14ac:dyDescent="0.25">
      <c r="A182" s="28">
        <v>181</v>
      </c>
      <c r="B182" s="17">
        <v>2246.0300000000002</v>
      </c>
      <c r="C182" s="17">
        <v>316.72778151229159</v>
      </c>
      <c r="D182" s="17">
        <v>0.22503868537380309</v>
      </c>
      <c r="E182" s="7">
        <f>D182/(1-D182)</f>
        <v>0.29038699239116295</v>
      </c>
      <c r="F182" s="7">
        <f>0.0314*(C182/D182)^0.5</f>
        <v>1.1779968697768166</v>
      </c>
      <c r="G182" s="7">
        <f>0.732+(0.558*LOG(C182))-(0.864*LOG(100*D182))</f>
        <v>0.95903267127637148</v>
      </c>
      <c r="H182" s="7">
        <f>EXP(G182)</f>
        <v>2.6091713259277318</v>
      </c>
      <c r="I182" s="7">
        <f>H182*2</f>
        <v>5.2183426518554636</v>
      </c>
      <c r="J182" s="7">
        <f>F182/I182</f>
        <v>0.22574157129332267</v>
      </c>
      <c r="K182" s="10">
        <f>2/H182</f>
        <v>0.76652689692152298</v>
      </c>
      <c r="L182" s="16">
        <f>K182*E182</f>
        <v>0.22258944018397203</v>
      </c>
      <c r="M182" s="27">
        <f t="shared" si="2"/>
        <v>4.0566447555956895</v>
      </c>
    </row>
    <row r="183" spans="1:13" x14ac:dyDescent="0.25">
      <c r="A183" s="28">
        <v>182</v>
      </c>
      <c r="B183" s="17">
        <v>2246.29</v>
      </c>
      <c r="C183" s="17">
        <v>117.5824354835145</v>
      </c>
      <c r="D183" s="17">
        <v>0.2184597223526977</v>
      </c>
      <c r="E183" s="7">
        <f>D183/(1-D183)</f>
        <v>0.27952458574538802</v>
      </c>
      <c r="F183" s="7">
        <f>0.0314*(C183/D183)^0.5</f>
        <v>0.72847589405382385</v>
      </c>
      <c r="G183" s="7">
        <f>0.732+(0.558*LOG(C183))-(0.864*LOG(100*D183))</f>
        <v>0.73003421788858436</v>
      </c>
      <c r="H183" s="7">
        <f>EXP(G183)</f>
        <v>2.0751516137659918</v>
      </c>
      <c r="I183" s="7">
        <f>H183*2</f>
        <v>4.1503032275319836</v>
      </c>
      <c r="J183" s="7">
        <f>F183/I183</f>
        <v>0.17552353505674304</v>
      </c>
      <c r="K183" s="10">
        <f>2/H183</f>
        <v>0.96378500092838693</v>
      </c>
      <c r="L183" s="16">
        <f>K183*E183</f>
        <v>0.26940160313212574</v>
      </c>
      <c r="M183" s="27">
        <f t="shared" si="2"/>
        <v>2.6061245815327827</v>
      </c>
    </row>
    <row r="184" spans="1:13" x14ac:dyDescent="0.25">
      <c r="A184" s="28">
        <v>183</v>
      </c>
      <c r="B184" s="17">
        <v>2246.5500000000002</v>
      </c>
      <c r="C184" s="17">
        <v>1192.4183699684163</v>
      </c>
      <c r="D184" s="17">
        <v>0.23382510582599955</v>
      </c>
      <c r="E184" s="7">
        <f>D184/(1-D184)</f>
        <v>0.30518502707933581</v>
      </c>
      <c r="F184" s="7">
        <f>0.0314*(C184/D184)^0.5</f>
        <v>2.2423242168671251</v>
      </c>
      <c r="G184" s="7">
        <f>0.732+(0.558*LOG(C184))-(0.864*LOG(100*D184))</f>
        <v>1.2659252465709299</v>
      </c>
      <c r="H184" s="7">
        <f>EXP(G184)</f>
        <v>3.5463724875689713</v>
      </c>
      <c r="I184" s="7">
        <f>H184*2</f>
        <v>7.0927449751379426</v>
      </c>
      <c r="J184" s="7">
        <f>F184/I184</f>
        <v>0.31614335842147145</v>
      </c>
      <c r="K184" s="10">
        <f>2/H184</f>
        <v>0.56395655194443339</v>
      </c>
      <c r="L184" s="16">
        <f>K184*E184</f>
        <v>0.17211109557673077</v>
      </c>
      <c r="M184" s="27">
        <f t="shared" si="2"/>
        <v>7.3474253908407219</v>
      </c>
    </row>
    <row r="185" spans="1:13" x14ac:dyDescent="0.25">
      <c r="A185" s="28">
        <v>184</v>
      </c>
      <c r="B185" s="17">
        <v>2246.79</v>
      </c>
      <c r="C185" s="17">
        <v>95.962055881711663</v>
      </c>
      <c r="D185" s="17">
        <v>0.18778296184147866</v>
      </c>
      <c r="E185" s="7">
        <f>D185/(1-D185)</f>
        <v>0.23119800868401488</v>
      </c>
      <c r="F185" s="7">
        <f>0.0314*(C185/D185)^0.5</f>
        <v>0.70982505952301289</v>
      </c>
      <c r="G185" s="7">
        <f>0.732+(0.558*LOG(C185))-(0.864*LOG(100*D185))</f>
        <v>0.73757260173310724</v>
      </c>
      <c r="H185" s="7">
        <f>EXP(G185)</f>
        <v>2.0908540141666339</v>
      </c>
      <c r="I185" s="7">
        <f>H185*2</f>
        <v>4.1817080283332677</v>
      </c>
      <c r="J185" s="7">
        <f>F185/I185</f>
        <v>0.16974524637147678</v>
      </c>
      <c r="K185" s="10">
        <f>2/H185</f>
        <v>0.95654693558180048</v>
      </c>
      <c r="L185" s="16">
        <f>K185*E185</f>
        <v>0.22115174671930893</v>
      </c>
      <c r="M185" s="27">
        <f t="shared" si="2"/>
        <v>3.0702040366323038</v>
      </c>
    </row>
    <row r="186" spans="1:13" x14ac:dyDescent="0.25">
      <c r="A186" s="28">
        <v>185</v>
      </c>
      <c r="B186" s="17">
        <v>2247.0500000000002</v>
      </c>
      <c r="C186" s="17">
        <v>1014.2368450550131</v>
      </c>
      <c r="D186" s="17">
        <v>0.24271974986912018</v>
      </c>
      <c r="E186" s="7">
        <f>D186/(1-D186)</f>
        <v>0.32051509309422926</v>
      </c>
      <c r="F186" s="7">
        <f>0.0314*(C186/D186)^0.5</f>
        <v>2.0297697781224997</v>
      </c>
      <c r="G186" s="7">
        <f>0.732+(0.558*LOG(C186))-(0.864*LOG(100*D186))</f>
        <v>1.2126949558592286</v>
      </c>
      <c r="H186" s="7">
        <f>EXP(G186)</f>
        <v>3.3625343344316923</v>
      </c>
      <c r="I186" s="7">
        <f>H186*2</f>
        <v>6.7250686688633845</v>
      </c>
      <c r="J186" s="7">
        <f>F186/I186</f>
        <v>0.30182142042953364</v>
      </c>
      <c r="K186" s="10">
        <f>2/H186</f>
        <v>0.59478946564809532</v>
      </c>
      <c r="L186" s="16">
        <f>K186*E186</f>
        <v>0.19063900095366615</v>
      </c>
      <c r="M186" s="27">
        <f t="shared" si="2"/>
        <v>6.332836805054173</v>
      </c>
    </row>
    <row r="187" spans="1:13" x14ac:dyDescent="0.25">
      <c r="A187" s="28">
        <v>186</v>
      </c>
      <c r="B187" s="17">
        <v>2247.2800000000002</v>
      </c>
      <c r="C187" s="17">
        <v>1089.9031633618272</v>
      </c>
      <c r="D187" s="17">
        <v>0.23277211703782985</v>
      </c>
      <c r="E187" s="7">
        <f>D187/(1-D187)</f>
        <v>0.30339371418453415</v>
      </c>
      <c r="F187" s="7">
        <f>0.0314*(C187/D187)^0.5</f>
        <v>2.1486126404229369</v>
      </c>
      <c r="G187" s="7">
        <f>0.732+(0.558*LOG(C187))-(0.864*LOG(100*D187))</f>
        <v>1.2458341091164018</v>
      </c>
      <c r="H187" s="7">
        <f>EXP(G187)</f>
        <v>3.4758328143759818</v>
      </c>
      <c r="I187" s="7">
        <f>H187*2</f>
        <v>6.9516656287519636</v>
      </c>
      <c r="J187" s="7">
        <f>F187/I187</f>
        <v>0.30907882443832074</v>
      </c>
      <c r="K187" s="10">
        <f>2/H187</f>
        <v>0.57540166826437567</v>
      </c>
      <c r="L187" s="16">
        <f>K187*E187</f>
        <v>0.17457324928270612</v>
      </c>
      <c r="M187" s="27">
        <f t="shared" si="2"/>
        <v>7.081928662226928</v>
      </c>
    </row>
    <row r="188" spans="1:13" x14ac:dyDescent="0.25">
      <c r="A188" s="28">
        <v>187</v>
      </c>
      <c r="B188" s="17">
        <v>2247.5300000000002</v>
      </c>
      <c r="C188" s="17">
        <v>1094.1833355421816</v>
      </c>
      <c r="D188" s="17">
        <v>0.23819082962926191</v>
      </c>
      <c r="E188" s="7">
        <f>D188/(1-D188)</f>
        <v>0.31266469201643399</v>
      </c>
      <c r="F188" s="7">
        <f>0.0314*(C188/D188)^0.5</f>
        <v>2.1281987198209391</v>
      </c>
      <c r="G188" s="7">
        <f>0.732+(0.558*LOG(C188))-(0.864*LOG(100*D188))</f>
        <v>1.2381490416184122</v>
      </c>
      <c r="H188" s="7">
        <f>EXP(G188)</f>
        <v>3.4492231839529084</v>
      </c>
      <c r="I188" s="7">
        <f>H188*2</f>
        <v>6.8984463679058168</v>
      </c>
      <c r="J188" s="7">
        <f>F188/I188</f>
        <v>0.30850406110600859</v>
      </c>
      <c r="K188" s="10">
        <f>2/H188</f>
        <v>0.57984070422139011</v>
      </c>
      <c r="L188" s="16">
        <f>K188*E188</f>
        <v>0.18129571520397314</v>
      </c>
      <c r="M188" s="27">
        <f t="shared" si="2"/>
        <v>6.8066487011877843</v>
      </c>
    </row>
    <row r="189" spans="1:13" x14ac:dyDescent="0.25">
      <c r="A189" s="28">
        <v>188</v>
      </c>
      <c r="B189" s="17">
        <v>2247.77</v>
      </c>
      <c r="C189" s="17">
        <v>686.05601367094403</v>
      </c>
      <c r="D189" s="17">
        <v>0.23075132312831598</v>
      </c>
      <c r="E189" s="7">
        <f>D189/(1-D189)</f>
        <v>0.2999697367913795</v>
      </c>
      <c r="F189" s="7">
        <f>0.0314*(C189/D189)^0.5</f>
        <v>1.712132360675958</v>
      </c>
      <c r="G189" s="7">
        <f>0.732+(0.558*LOG(C189))-(0.864*LOG(100*D189))</f>
        <v>1.1369320543859025</v>
      </c>
      <c r="H189" s="7">
        <f>EXP(G189)</f>
        <v>3.1171903098828824</v>
      </c>
      <c r="I189" s="7">
        <f>H189*2</f>
        <v>6.2343806197657647</v>
      </c>
      <c r="J189" s="7">
        <f>F189/I189</f>
        <v>0.27462749952220361</v>
      </c>
      <c r="K189" s="10">
        <f>2/H189</f>
        <v>0.6416034316734236</v>
      </c>
      <c r="L189" s="16">
        <f>K189*E189</f>
        <v>0.19246161252352273</v>
      </c>
      <c r="M189" s="27">
        <f t="shared" si="2"/>
        <v>5.707683644989487</v>
      </c>
    </row>
    <row r="190" spans="1:13" x14ac:dyDescent="0.25">
      <c r="A190" s="28">
        <v>189</v>
      </c>
      <c r="B190" s="17">
        <v>2248.0300000000002</v>
      </c>
      <c r="C190" s="17">
        <v>180.88242499918542</v>
      </c>
      <c r="D190" s="17">
        <v>0.21268105232648338</v>
      </c>
      <c r="E190" s="7">
        <f>D190/(1-D190)</f>
        <v>0.27013328328366026</v>
      </c>
      <c r="F190" s="7">
        <f>0.0314*(C190/D190)^0.5</f>
        <v>0.91572154785561566</v>
      </c>
      <c r="G190" s="7">
        <f>0.732+(0.558*LOG(C190))-(0.864*LOG(100*D190))</f>
        <v>0.84446949180305975</v>
      </c>
      <c r="H190" s="7">
        <f>EXP(G190)</f>
        <v>2.3267431307912001</v>
      </c>
      <c r="I190" s="7">
        <f>H190*2</f>
        <v>4.6534862615824002</v>
      </c>
      <c r="J190" s="7">
        <f>F190/I190</f>
        <v>0.19678183116505604</v>
      </c>
      <c r="K190" s="10">
        <f>2/H190</f>
        <v>0.85957060473620384</v>
      </c>
      <c r="L190" s="16">
        <f>K190*E190</f>
        <v>0.23219862967151211</v>
      </c>
      <c r="M190" s="27">
        <f t="shared" si="2"/>
        <v>3.3898878980197309</v>
      </c>
    </row>
    <row r="191" spans="1:13" x14ac:dyDescent="0.25">
      <c r="A191" s="28">
        <v>190</v>
      </c>
      <c r="B191" s="17">
        <v>2248.2800000000002</v>
      </c>
      <c r="C191" s="17">
        <v>418.5068782055169</v>
      </c>
      <c r="D191" s="17">
        <v>0.21487479853124064</v>
      </c>
      <c r="E191" s="7">
        <f>D191/(1-D191)</f>
        <v>0.27368220779216784</v>
      </c>
      <c r="F191" s="7">
        <f>0.0314*(C191/D191)^0.5</f>
        <v>1.3857605922210683</v>
      </c>
      <c r="G191" s="7">
        <f>0.732+(0.558*LOG(C191))-(0.864*LOG(100*D191))</f>
        <v>1.043901793959009</v>
      </c>
      <c r="H191" s="7">
        <f>EXP(G191)</f>
        <v>2.8402776002382901</v>
      </c>
      <c r="I191" s="7">
        <f>H191*2</f>
        <v>5.6805552004765802</v>
      </c>
      <c r="J191" s="7">
        <f>F191/I191</f>
        <v>0.24394809016287836</v>
      </c>
      <c r="K191" s="10">
        <f>2/H191</f>
        <v>0.70415652323287214</v>
      </c>
      <c r="L191" s="16">
        <f>K191*E191</f>
        <v>0.19271511190962937</v>
      </c>
      <c r="M191" s="27">
        <f t="shared" si="2"/>
        <v>5.0633930623411381</v>
      </c>
    </row>
    <row r="192" spans="1:13" x14ac:dyDescent="0.25">
      <c r="A192" s="28">
        <v>191</v>
      </c>
      <c r="B192" s="17">
        <v>2248.5300000000002</v>
      </c>
      <c r="C192" s="17">
        <v>151.11517948867296</v>
      </c>
      <c r="D192" s="17">
        <v>0.21790998423906516</v>
      </c>
      <c r="E192" s="7">
        <f>D192/(1-D192)</f>
        <v>0.27862519639385697</v>
      </c>
      <c r="F192" s="7">
        <f>0.0314*(C192/D192)^0.5</f>
        <v>0.82688502923153218</v>
      </c>
      <c r="G192" s="7">
        <f>0.732+(0.558*LOG(C192))-(0.864*LOG(100*D192))</f>
        <v>0.7917824752549687</v>
      </c>
      <c r="H192" s="7">
        <f>EXP(G192)</f>
        <v>2.2073274282787367</v>
      </c>
      <c r="I192" s="7">
        <f>H192*2</f>
        <v>4.4146548565574735</v>
      </c>
      <c r="J192" s="7">
        <f>F192/I192</f>
        <v>0.18730456991519676</v>
      </c>
      <c r="K192" s="10">
        <f>2/H192</f>
        <v>0.90607309743783249</v>
      </c>
      <c r="L192" s="16">
        <f>K192*E192</f>
        <v>0.2524547947208064</v>
      </c>
      <c r="M192" s="27">
        <f t="shared" si="2"/>
        <v>2.9677324231031501</v>
      </c>
    </row>
    <row r="193" spans="1:13" x14ac:dyDescent="0.25">
      <c r="A193" s="28">
        <v>192</v>
      </c>
      <c r="B193" s="17">
        <v>2248.7800000000002</v>
      </c>
      <c r="C193" s="17">
        <v>397.98872215243557</v>
      </c>
      <c r="D193" s="17">
        <v>0.16497434236660219</v>
      </c>
      <c r="E193" s="7">
        <f>D193/(1-D193)</f>
        <v>0.19756799190358657</v>
      </c>
      <c r="F193" s="7">
        <f>0.0314*(C193/D193)^0.5</f>
        <v>1.5422572765169118</v>
      </c>
      <c r="G193" s="7">
        <f>0.732+(0.558*LOG(C193))-(0.864*LOG(100*D193))</f>
        <v>1.1308801125769159</v>
      </c>
      <c r="H193" s="7">
        <f>EXP(G193)</f>
        <v>3.0983822256409916</v>
      </c>
      <c r="I193" s="7">
        <f>H193*2</f>
        <v>6.1967644512819833</v>
      </c>
      <c r="J193" s="7">
        <f>F193/I193</f>
        <v>0.24888105537041197</v>
      </c>
      <c r="K193" s="10">
        <f>2/H193</f>
        <v>0.64549815172859804</v>
      </c>
      <c r="L193" s="16">
        <f>K193*E193</f>
        <v>0.12752977361449575</v>
      </c>
      <c r="M193" s="27">
        <f t="shared" si="2"/>
        <v>7.8062102148081527</v>
      </c>
    </row>
    <row r="194" spans="1:13" x14ac:dyDescent="0.25">
      <c r="A194" s="28">
        <v>193</v>
      </c>
      <c r="B194" s="17">
        <v>2249.04</v>
      </c>
      <c r="C194" s="17">
        <v>43.448975478659563</v>
      </c>
      <c r="D194" s="17">
        <v>0.13849164569823924</v>
      </c>
      <c r="E194" s="7">
        <f>D194/(1-D194)</f>
        <v>0.16075484933687564</v>
      </c>
      <c r="F194" s="7">
        <f>0.0314*(C194/D194)^0.5</f>
        <v>0.55617009097873571</v>
      </c>
      <c r="G194" s="7">
        <f>0.732+(0.558*LOG(C194))-(0.864*LOG(100*D194))</f>
        <v>0.65980261380038563</v>
      </c>
      <c r="H194" s="7">
        <f>EXP(G194)</f>
        <v>1.9344104707846448</v>
      </c>
      <c r="I194" s="7">
        <f>H194*2</f>
        <v>3.8688209415692896</v>
      </c>
      <c r="J194" s="7">
        <f>F194/I194</f>
        <v>0.14375699971090916</v>
      </c>
      <c r="K194" s="10">
        <f>2/H194</f>
        <v>1.0339067277632914</v>
      </c>
      <c r="L194" s="16">
        <f>K194*E194</f>
        <v>0.16620552024997001</v>
      </c>
      <c r="M194" s="27">
        <f t="shared" si="2"/>
        <v>3.4597406751520965</v>
      </c>
    </row>
    <row r="195" spans="1:13" x14ac:dyDescent="0.25">
      <c r="A195" s="28">
        <v>194</v>
      </c>
      <c r="B195" s="17">
        <v>2249.29</v>
      </c>
      <c r="C195" s="17">
        <v>518.50808835337716</v>
      </c>
      <c r="D195" s="17">
        <v>0.20965959287766517</v>
      </c>
      <c r="E195" s="7">
        <f>D195/(1-D195)</f>
        <v>0.26527758291018583</v>
      </c>
      <c r="F195" s="7">
        <f>0.0314*(C195/D195)^0.5</f>
        <v>1.5615289733045623</v>
      </c>
      <c r="G195" s="7">
        <f>0.732+(0.558*LOG(C195))-(0.864*LOG(100*D195))</f>
        <v>1.1050448550358363</v>
      </c>
      <c r="H195" s="7">
        <f>EXP(G195)</f>
        <v>3.0193598992656612</v>
      </c>
      <c r="I195" s="7">
        <f>H195*2</f>
        <v>6.0387197985313223</v>
      </c>
      <c r="J195" s="7">
        <f>F195/I195</f>
        <v>0.25858609529859988</v>
      </c>
      <c r="K195" s="10">
        <f>2/H195</f>
        <v>0.66239205219835506</v>
      </c>
      <c r="L195" s="16">
        <f>K195*E195</f>
        <v>0.17571776254609728</v>
      </c>
      <c r="M195" s="27">
        <f t="shared" ref="M195:M258" si="3">F195/E195</f>
        <v>5.886396265278262</v>
      </c>
    </row>
    <row r="196" spans="1:13" x14ac:dyDescent="0.25">
      <c r="A196" s="28">
        <v>195</v>
      </c>
      <c r="B196" s="17">
        <v>2249.5700000000002</v>
      </c>
      <c r="C196" s="17">
        <v>1330.4510616430562</v>
      </c>
      <c r="D196" s="17">
        <v>0.22433523821738288</v>
      </c>
      <c r="E196" s="7">
        <f>D196/(1-D196)</f>
        <v>0.28921674577793138</v>
      </c>
      <c r="F196" s="7">
        <f>0.0314*(C196/D196)^0.5</f>
        <v>2.4181339343374497</v>
      </c>
      <c r="G196" s="7">
        <f>0.732+(0.558*LOG(C196))-(0.864*LOG(100*D196))</f>
        <v>1.308015951061404</v>
      </c>
      <c r="H196" s="7">
        <f>EXP(G196)</f>
        <v>3.6988277719524651</v>
      </c>
      <c r="I196" s="7">
        <f>H196*2</f>
        <v>7.3976555439049303</v>
      </c>
      <c r="J196" s="7">
        <f>F196/I196</f>
        <v>0.32687841708577475</v>
      </c>
      <c r="K196" s="10">
        <f>2/H196</f>
        <v>0.54071184799834004</v>
      </c>
      <c r="L196" s="16">
        <f>K196*E196</f>
        <v>0.15638292108165139</v>
      </c>
      <c r="M196" s="27">
        <f t="shared" si="3"/>
        <v>8.3609748385529503</v>
      </c>
    </row>
    <row r="197" spans="1:13" x14ac:dyDescent="0.25">
      <c r="A197" s="28">
        <v>196</v>
      </c>
      <c r="B197" s="17">
        <v>2249.79</v>
      </c>
      <c r="C197" s="17">
        <v>927.75011303110568</v>
      </c>
      <c r="D197" s="17">
        <v>0.23896916190126072</v>
      </c>
      <c r="E197" s="7">
        <f>D197/(1-D197)</f>
        <v>0.31400719910151115</v>
      </c>
      <c r="F197" s="7">
        <f>0.0314*(C197/D197)^0.5</f>
        <v>1.9564746530994646</v>
      </c>
      <c r="G197" s="7">
        <f>0.732+(0.558*LOG(C197))-(0.864*LOG(100*D197))</f>
        <v>1.1969391394657476</v>
      </c>
      <c r="H197" s="7">
        <f>EXP(G197)</f>
        <v>3.3099700448896745</v>
      </c>
      <c r="I197" s="7">
        <f>H197*2</f>
        <v>6.619940089779349</v>
      </c>
      <c r="J197" s="7">
        <f>F197/I197</f>
        <v>0.29554265243579814</v>
      </c>
      <c r="K197" s="10">
        <f>2/H197</f>
        <v>0.60423507550705413</v>
      </c>
      <c r="L197" s="16">
        <f>K197*E197</f>
        <v>0.18973416365886017</v>
      </c>
      <c r="M197" s="27">
        <f t="shared" si="3"/>
        <v>6.2306681461369369</v>
      </c>
    </row>
    <row r="198" spans="1:13" x14ac:dyDescent="0.25">
      <c r="A198" s="28">
        <v>197</v>
      </c>
      <c r="B198" s="17">
        <v>2250.0300000000002</v>
      </c>
      <c r="C198" s="17">
        <v>246.70242861278052</v>
      </c>
      <c r="D198" s="17">
        <v>0.19351209416391921</v>
      </c>
      <c r="E198" s="7">
        <f>D198/(1-D198)</f>
        <v>0.23994419849769039</v>
      </c>
      <c r="F198" s="7">
        <f>0.0314*(C198/D198)^0.5</f>
        <v>1.1211463414691301</v>
      </c>
      <c r="G198" s="7">
        <f>0.732+(0.558*LOG(C198))-(0.864*LOG(100*D198))</f>
        <v>0.955116961564068</v>
      </c>
      <c r="H198" s="7">
        <f>EXP(G198)</f>
        <v>2.5989745452710071</v>
      </c>
      <c r="I198" s="7">
        <f>H198*2</f>
        <v>5.1979490905420143</v>
      </c>
      <c r="J198" s="7">
        <f>F198/I198</f>
        <v>0.21569013507829929</v>
      </c>
      <c r="K198" s="10">
        <f>2/H198</f>
        <v>0.76953427790938622</v>
      </c>
      <c r="L198" s="16">
        <f>K198*E198</f>
        <v>0.1846452855294666</v>
      </c>
      <c r="M198" s="27">
        <f t="shared" si="3"/>
        <v>4.672529481807504</v>
      </c>
    </row>
    <row r="199" spans="1:13" x14ac:dyDescent="0.25">
      <c r="A199" s="28">
        <v>198</v>
      </c>
      <c r="B199" s="17">
        <v>2250.2800000000002</v>
      </c>
      <c r="C199" s="17">
        <v>64.919033921001684</v>
      </c>
      <c r="D199" s="17">
        <v>0.23276041640917661</v>
      </c>
      <c r="E199" s="7">
        <f>D199/(1-D199)</f>
        <v>0.30337383704815479</v>
      </c>
      <c r="F199" s="7">
        <f>0.0314*(C199/D199)^0.5</f>
        <v>0.52439810002480813</v>
      </c>
      <c r="G199" s="7">
        <f>0.732+(0.558*LOG(C199))-(0.864*LOG(100*D199))</f>
        <v>0.56229411856211331</v>
      </c>
      <c r="H199" s="7">
        <f>EXP(G199)</f>
        <v>1.7546933609772983</v>
      </c>
      <c r="I199" s="7">
        <f>H199*2</f>
        <v>3.5093867219545967</v>
      </c>
      <c r="J199" s="7">
        <f>F199/I199</f>
        <v>0.14942727649369406</v>
      </c>
      <c r="K199" s="10">
        <f>2/H199</f>
        <v>1.1398002890294605</v>
      </c>
      <c r="L199" s="16">
        <f>K199*E199</f>
        <v>0.34578558715146329</v>
      </c>
      <c r="M199" s="27">
        <f t="shared" si="3"/>
        <v>1.7285541334982355</v>
      </c>
    </row>
    <row r="200" spans="1:13" x14ac:dyDescent="0.25">
      <c r="A200" s="28">
        <v>199</v>
      </c>
      <c r="B200" s="17">
        <v>2250.5500000000002</v>
      </c>
      <c r="C200" s="17">
        <v>2496.5044678376271</v>
      </c>
      <c r="D200" s="17">
        <v>0.24799778542649745</v>
      </c>
      <c r="E200" s="7">
        <f>D200/(1-D200)</f>
        <v>0.3297833179482712</v>
      </c>
      <c r="F200" s="7">
        <f>0.0314*(C200/D200)^0.5</f>
        <v>3.1504451333115671</v>
      </c>
      <c r="G200" s="7">
        <f>0.732+(0.558*LOG(C200))-(0.864*LOG(100*D200))</f>
        <v>1.4229085484610264</v>
      </c>
      <c r="H200" s="7">
        <f>EXP(G200)</f>
        <v>4.1491709718232199</v>
      </c>
      <c r="I200" s="7">
        <f>H200*2</f>
        <v>8.2983419436464398</v>
      </c>
      <c r="J200" s="7">
        <f>F200/I200</f>
        <v>0.379647543413619</v>
      </c>
      <c r="K200" s="10">
        <f>2/H200</f>
        <v>0.48202400276630786</v>
      </c>
      <c r="L200" s="16">
        <f>K200*E200</f>
        <v>0.15896347496297966</v>
      </c>
      <c r="M200" s="27">
        <f t="shared" si="3"/>
        <v>9.5530761013379593</v>
      </c>
    </row>
    <row r="201" spans="1:13" x14ac:dyDescent="0.25">
      <c r="A201" s="28">
        <v>200</v>
      </c>
      <c r="B201" s="17">
        <v>2250.7800000000002</v>
      </c>
      <c r="C201" s="17">
        <v>2449.636151583135</v>
      </c>
      <c r="D201" s="17">
        <v>0.22909445804174183</v>
      </c>
      <c r="E201" s="7">
        <f>D201/(1-D201)</f>
        <v>0.29717578298865893</v>
      </c>
      <c r="F201" s="7">
        <f>0.0314*(C201/D201)^0.5</f>
        <v>3.2469316587040895</v>
      </c>
      <c r="G201" s="7">
        <f>0.732+(0.558*LOG(C201))-(0.864*LOG(100*D201))</f>
        <v>1.4480660830651155</v>
      </c>
      <c r="H201" s="7">
        <f>EXP(G201)</f>
        <v>4.2548779727740706</v>
      </c>
      <c r="I201" s="7">
        <f>H201*2</f>
        <v>8.5097559455481413</v>
      </c>
      <c r="J201" s="7">
        <f>F201/I201</f>
        <v>0.38155402804503624</v>
      </c>
      <c r="K201" s="10">
        <f>2/H201</f>
        <v>0.47004873295956162</v>
      </c>
      <c r="L201" s="16">
        <f>K201*E201</f>
        <v>0.13968710026008477</v>
      </c>
      <c r="M201" s="27">
        <f t="shared" si="3"/>
        <v>10.925963165807497</v>
      </c>
    </row>
    <row r="202" spans="1:13" x14ac:dyDescent="0.25">
      <c r="A202" s="28">
        <v>201</v>
      </c>
      <c r="B202" s="17">
        <v>2251.0300000000002</v>
      </c>
      <c r="C202" s="17">
        <v>437.25417467218239</v>
      </c>
      <c r="D202" s="17">
        <v>0.20056778094152977</v>
      </c>
      <c r="E202" s="7">
        <f>D202/(1-D202)</f>
        <v>0.25088778780738674</v>
      </c>
      <c r="F202" s="7">
        <f>0.0314*(C202/D202)^0.5</f>
        <v>1.4661082770102005</v>
      </c>
      <c r="G202" s="7">
        <f>0.732+(0.558*LOG(C202))-(0.864*LOG(100*D202))</f>
        <v>1.0803759017505719</v>
      </c>
      <c r="H202" s="7">
        <f>EXP(G202)</f>
        <v>2.9457866693344537</v>
      </c>
      <c r="I202" s="7">
        <f>H202*2</f>
        <v>5.8915733386689073</v>
      </c>
      <c r="J202" s="7">
        <f>F202/I202</f>
        <v>0.24884834537957914</v>
      </c>
      <c r="K202" s="10">
        <f>2/H202</f>
        <v>0.6789357901642834</v>
      </c>
      <c r="L202" s="16">
        <f>K202*E202</f>
        <v>0.17033669845757718</v>
      </c>
      <c r="M202" s="27">
        <f t="shared" si="3"/>
        <v>5.8436813119647377</v>
      </c>
    </row>
    <row r="203" spans="1:13" x14ac:dyDescent="0.25">
      <c r="A203" s="28">
        <v>202</v>
      </c>
      <c r="B203" s="17">
        <v>2251.3200000000002</v>
      </c>
      <c r="C203" s="17">
        <v>862.51306397273254</v>
      </c>
      <c r="D203" s="17">
        <v>0.23300903119686514</v>
      </c>
      <c r="E203" s="7">
        <f>D203/(1-D203)</f>
        <v>0.30379631661174361</v>
      </c>
      <c r="F203" s="7">
        <f>0.0314*(C203/D203)^0.5</f>
        <v>1.9104079286767348</v>
      </c>
      <c r="G203" s="7">
        <f>0.732+(0.558*LOG(C203))-(0.864*LOG(100*D203))</f>
        <v>1.188747190837518</v>
      </c>
      <c r="H203" s="7">
        <f>EXP(G203)</f>
        <v>3.2829657004393744</v>
      </c>
      <c r="I203" s="7">
        <f>H203*2</f>
        <v>6.5659314008787488</v>
      </c>
      <c r="J203" s="7">
        <f>F203/I203</f>
        <v>0.29095764363621834</v>
      </c>
      <c r="K203" s="10">
        <f>2/H203</f>
        <v>0.60920526819160215</v>
      </c>
      <c r="L203" s="16">
        <f>K203*E203</f>
        <v>0.18507431653707815</v>
      </c>
      <c r="M203" s="27">
        <f t="shared" si="3"/>
        <v>6.2884499390368376</v>
      </c>
    </row>
    <row r="204" spans="1:13" x14ac:dyDescent="0.25">
      <c r="A204" s="28">
        <v>203</v>
      </c>
      <c r="B204" s="17">
        <v>2251.5300000000002</v>
      </c>
      <c r="C204" s="17">
        <v>1497.2258221254124</v>
      </c>
      <c r="D204" s="17">
        <v>0.25360594060535269</v>
      </c>
      <c r="E204" s="7">
        <f>D204/(1-D204)</f>
        <v>0.33977486478260066</v>
      </c>
      <c r="F204" s="7">
        <f>0.0314*(C204/D204)^0.5</f>
        <v>2.4126459290857931</v>
      </c>
      <c r="G204" s="7">
        <f>0.732+(0.558*LOG(C204))-(0.864*LOG(100*D204))</f>
        <v>1.2906165771912856</v>
      </c>
      <c r="H204" s="7">
        <f>EXP(G204)</f>
        <v>3.6350271397594089</v>
      </c>
      <c r="I204" s="7">
        <f>H204*2</f>
        <v>7.2700542795188179</v>
      </c>
      <c r="J204" s="7">
        <f>F204/I204</f>
        <v>0.33186078622310899</v>
      </c>
      <c r="K204" s="10">
        <f>2/H204</f>
        <v>0.55020221943442593</v>
      </c>
      <c r="L204" s="16">
        <f>K204*E204</f>
        <v>0.18694488471141885</v>
      </c>
      <c r="M204" s="27">
        <f t="shared" si="3"/>
        <v>7.1007192678289632</v>
      </c>
    </row>
    <row r="205" spans="1:13" x14ac:dyDescent="0.25">
      <c r="A205" s="28">
        <v>204</v>
      </c>
      <c r="B205" s="17">
        <v>2251.6999999999998</v>
      </c>
      <c r="C205" s="17">
        <v>1958.04450322755</v>
      </c>
      <c r="D205" s="17">
        <v>0.22096382037243828</v>
      </c>
      <c r="E205" s="7">
        <f>D205/(1-D205)</f>
        <v>0.28363743064933866</v>
      </c>
      <c r="F205" s="7">
        <f>0.0314*(C205/D205)^0.5</f>
        <v>2.9558360544902342</v>
      </c>
      <c r="G205" s="7">
        <f>0.732+(0.558*LOG(C205))-(0.864*LOG(100*D205))</f>
        <v>1.4073434966465201</v>
      </c>
      <c r="H205" s="7">
        <f>EXP(G205)</f>
        <v>4.0850889246145199</v>
      </c>
      <c r="I205" s="7">
        <f>H205*2</f>
        <v>8.1701778492290398</v>
      </c>
      <c r="J205" s="7">
        <f>F205/I205</f>
        <v>0.36178356322673622</v>
      </c>
      <c r="K205" s="10">
        <f>2/H205</f>
        <v>0.48958542565599733</v>
      </c>
      <c r="L205" s="16">
        <f>K205*E205</f>
        <v>0.13886475221642988</v>
      </c>
      <c r="M205" s="27">
        <f t="shared" si="3"/>
        <v>10.421177655302266</v>
      </c>
    </row>
    <row r="206" spans="1:13" x14ac:dyDescent="0.25">
      <c r="A206" s="28">
        <v>205</v>
      </c>
      <c r="B206" s="17">
        <v>2252</v>
      </c>
      <c r="C206" s="17">
        <v>736.04506334422604</v>
      </c>
      <c r="D206" s="17">
        <v>0.19792655852772564</v>
      </c>
      <c r="E206" s="7">
        <f>D206/(1-D206)</f>
        <v>0.24676862278897371</v>
      </c>
      <c r="F206" s="7">
        <f>0.0314*(C206/D206)^0.5</f>
        <v>1.9148281943325642</v>
      </c>
      <c r="G206" s="7">
        <f>0.732+(0.558*LOG(C206))-(0.864*LOG(100*D206))</f>
        <v>1.2115531381626727</v>
      </c>
      <c r="H206" s="7">
        <f>EXP(G206)</f>
        <v>3.358697124337453</v>
      </c>
      <c r="I206" s="7">
        <f>H206*2</f>
        <v>6.7173942486749061</v>
      </c>
      <c r="J206" s="7">
        <f>F206/I206</f>
        <v>0.28505520495693537</v>
      </c>
      <c r="K206" s="10">
        <f>2/H206</f>
        <v>0.59546899466099557</v>
      </c>
      <c r="L206" s="16">
        <f>K206*E206</f>
        <v>0.14694306372602861</v>
      </c>
      <c r="M206" s="27">
        <f t="shared" si="3"/>
        <v>7.7596096808873707</v>
      </c>
    </row>
    <row r="207" spans="1:13" x14ac:dyDescent="0.25">
      <c r="A207" s="28">
        <v>206</v>
      </c>
      <c r="B207" s="17">
        <v>2252.3000000000002</v>
      </c>
      <c r="C207" s="17">
        <v>3509.5103280809053</v>
      </c>
      <c r="D207" s="17">
        <v>0.26681660937000456</v>
      </c>
      <c r="E207" s="7">
        <f>D207/(1-D207)</f>
        <v>0.36391523973386747</v>
      </c>
      <c r="F207" s="7">
        <f>0.0314*(C207/D207)^0.5</f>
        <v>3.6011936858166358</v>
      </c>
      <c r="G207" s="7">
        <f>0.732+(0.558*LOG(C207))-(0.864*LOG(100*D207))</f>
        <v>1.477999648970729</v>
      </c>
      <c r="H207" s="7">
        <f>EXP(G207)</f>
        <v>4.384167030622721</v>
      </c>
      <c r="I207" s="7">
        <f>H207*2</f>
        <v>8.7683340612454419</v>
      </c>
      <c r="J207" s="7">
        <f>F207/I207</f>
        <v>0.41070443492034647</v>
      </c>
      <c r="K207" s="10">
        <f>2/H207</f>
        <v>0.45618699881421326</v>
      </c>
      <c r="L207" s="16">
        <f>K207*E207</f>
        <v>0.16601340103694792</v>
      </c>
      <c r="M207" s="27">
        <f t="shared" si="3"/>
        <v>9.8956935369076646</v>
      </c>
    </row>
    <row r="208" spans="1:13" x14ac:dyDescent="0.25">
      <c r="A208" s="28">
        <v>207</v>
      </c>
      <c r="B208" s="17">
        <v>4898.0200000000004</v>
      </c>
      <c r="C208" s="17">
        <v>14.742896092005855</v>
      </c>
      <c r="D208" s="17">
        <v>0.1926009604414195</v>
      </c>
      <c r="E208" s="7">
        <f>D208/(1-D208)</f>
        <v>0.23854494618512043</v>
      </c>
      <c r="F208" s="7">
        <f>0.0314*(C208/D208)^0.5</f>
        <v>0.2747209794243331</v>
      </c>
      <c r="G208" s="7">
        <f>0.732+(0.558*LOG(C208))-(0.864*LOG(100*D208))</f>
        <v>0.27412430549586619</v>
      </c>
      <c r="H208" s="7">
        <f>EXP(G208)</f>
        <v>1.3153783008285636</v>
      </c>
      <c r="I208" s="7">
        <f>H208*2</f>
        <v>2.6307566016571271</v>
      </c>
      <c r="J208" s="7">
        <f>F208/I208</f>
        <v>0.10442660459401107</v>
      </c>
      <c r="K208" s="10">
        <f>2/H208</f>
        <v>1.5204751353585426</v>
      </c>
      <c r="L208" s="16">
        <f>K208*E208</f>
        <v>0.36270165933991727</v>
      </c>
      <c r="M208" s="27">
        <f t="shared" si="3"/>
        <v>1.1516529015506312</v>
      </c>
    </row>
    <row r="209" spans="1:13" x14ac:dyDescent="0.25">
      <c r="A209" s="28">
        <v>208</v>
      </c>
      <c r="B209" s="17">
        <v>4898.32</v>
      </c>
      <c r="C209" s="17">
        <v>299.44877223572223</v>
      </c>
      <c r="D209" s="17">
        <v>0.20858898779009707</v>
      </c>
      <c r="E209" s="10">
        <f>D209/(1-D209)</f>
        <v>0.26356594054414523</v>
      </c>
      <c r="F209" s="10">
        <f>0.0314*(C209/D209)^0.5</f>
        <v>1.1897212758006297</v>
      </c>
      <c r="G209" s="7">
        <f>0.732+(0.558*LOG(C209))-(0.864*LOG(100*D209))</f>
        <v>0.97392022611550466</v>
      </c>
      <c r="H209" s="10">
        <f>EXP(G209)</f>
        <v>2.6483060948219967</v>
      </c>
      <c r="I209" s="10">
        <f>H209*2</f>
        <v>5.2966121896439935</v>
      </c>
      <c r="J209" s="7">
        <f>F209/I209</f>
        <v>0.2246192912002862</v>
      </c>
      <c r="K209" s="10">
        <f>2/H209</f>
        <v>0.75519971196321545</v>
      </c>
      <c r="L209" s="16">
        <f>K209*E209</f>
        <v>0.19904492238225244</v>
      </c>
      <c r="M209" s="27">
        <f t="shared" si="3"/>
        <v>4.5139416471809293</v>
      </c>
    </row>
    <row r="210" spans="1:13" x14ac:dyDescent="0.25">
      <c r="A210" s="28">
        <v>209</v>
      </c>
      <c r="B210" s="17">
        <v>4898.5200000000004</v>
      </c>
      <c r="C210" s="17">
        <v>460.49586475160777</v>
      </c>
      <c r="D210" s="17">
        <v>0.26842709598452491</v>
      </c>
      <c r="E210" s="7">
        <f>D210/(1-D210)</f>
        <v>0.366917766515375</v>
      </c>
      <c r="F210" s="7">
        <f>0.0314*(C210/D210)^0.5</f>
        <v>1.3005568441685411</v>
      </c>
      <c r="G210" s="7">
        <f>0.732+(0.558*LOG(C210))-(0.864*LOG(100*D210))</f>
        <v>0.98357399096341647</v>
      </c>
      <c r="H210" s="7">
        <f>EXP(G210)</f>
        <v>2.6739960218494794</v>
      </c>
      <c r="I210" s="7">
        <f>H210*2</f>
        <v>5.3479920436989588</v>
      </c>
      <c r="J210" s="7">
        <f>F210/I210</f>
        <v>0.24318600954181788</v>
      </c>
      <c r="K210" s="10">
        <f>2/H210</f>
        <v>0.74794426904819866</v>
      </c>
      <c r="L210" s="16">
        <f>K210*E210</f>
        <v>0.27443404067713978</v>
      </c>
      <c r="M210" s="27">
        <f t="shared" si="3"/>
        <v>3.5445458433914339</v>
      </c>
    </row>
    <row r="211" spans="1:13" x14ac:dyDescent="0.25">
      <c r="A211" s="28">
        <v>210</v>
      </c>
      <c r="B211" s="17">
        <v>4898.79</v>
      </c>
      <c r="C211" s="17">
        <v>361.57327443509092</v>
      </c>
      <c r="D211" s="17">
        <v>0.26423298559927438</v>
      </c>
      <c r="E211" s="10">
        <f>D211/(1-D211)</f>
        <v>0.35912589233765713</v>
      </c>
      <c r="F211" s="10">
        <f>0.0314*(C211/D211)^0.5</f>
        <v>1.1615403290361765</v>
      </c>
      <c r="G211" s="7">
        <f>0.732+(0.558*LOG(C211))-(0.864*LOG(100*D211))</f>
        <v>0.93087675222845312</v>
      </c>
      <c r="H211" s="10">
        <f>EXP(G211)</f>
        <v>2.5367322886037136</v>
      </c>
      <c r="I211" s="10">
        <f>H211*2</f>
        <v>5.0734645772074272</v>
      </c>
      <c r="J211" s="7">
        <f>F211/I211</f>
        <v>0.22894420791945688</v>
      </c>
      <c r="K211" s="10">
        <f>2/H211</f>
        <v>0.78841587225621446</v>
      </c>
      <c r="L211" s="16">
        <f>K211*E211</f>
        <v>0.28314055365718532</v>
      </c>
      <c r="M211" s="27">
        <f t="shared" si="3"/>
        <v>3.2343541744522106</v>
      </c>
    </row>
    <row r="212" spans="1:13" x14ac:dyDescent="0.25">
      <c r="A212" s="28">
        <v>211</v>
      </c>
      <c r="B212" s="17">
        <v>4899.03</v>
      </c>
      <c r="C212" s="17">
        <v>5.0448586271651892E-2</v>
      </c>
      <c r="D212" s="17">
        <v>9.9470472291455628E-2</v>
      </c>
      <c r="E212" s="7">
        <f>D212/(1-D212)</f>
        <v>0.1104577576090866</v>
      </c>
      <c r="F212" s="7">
        <f>0.0314*(C212/D212)^0.5</f>
        <v>2.2361815415723081E-2</v>
      </c>
      <c r="G212" s="7">
        <f>0.732+(0.558*LOG(C212))-(0.864*LOG(100*D212))</f>
        <v>-0.85381802927375416</v>
      </c>
      <c r="H212" s="7">
        <f>EXP(G212)</f>
        <v>0.42578616055353707</v>
      </c>
      <c r="I212" s="7">
        <f>H212*2</f>
        <v>0.85157232110707415</v>
      </c>
      <c r="J212" s="7">
        <f>F212/I212</f>
        <v>2.6259443691936734E-2</v>
      </c>
      <c r="K212" s="10">
        <f>2/H212</f>
        <v>4.6971935334862209</v>
      </c>
      <c r="L212" s="16">
        <f>K212*E212</f>
        <v>0.51884146476478998</v>
      </c>
      <c r="M212" s="27">
        <f t="shared" si="3"/>
        <v>0.20244676245250454</v>
      </c>
    </row>
    <row r="213" spans="1:13" x14ac:dyDescent="0.25">
      <c r="A213" s="28">
        <v>212</v>
      </c>
      <c r="B213" s="17">
        <v>4899.28</v>
      </c>
      <c r="C213" s="17">
        <v>1439.3709104297857</v>
      </c>
      <c r="D213" s="17">
        <v>0.26544303881365666</v>
      </c>
      <c r="E213" s="10">
        <f>D213/(1-D213)</f>
        <v>0.36136481285937838</v>
      </c>
      <c r="F213" s="10">
        <f>0.0314*(C213/D213)^0.5</f>
        <v>2.312226309629462</v>
      </c>
      <c r="G213" s="7">
        <f>0.732+(0.558*LOG(C213))-(0.864*LOG(100*D213))</f>
        <v>1.2639491402989889</v>
      </c>
      <c r="H213" s="10">
        <f>EXP(G213)</f>
        <v>3.5393713983800441</v>
      </c>
      <c r="I213" s="10">
        <f>H213*2</f>
        <v>7.0787427967600882</v>
      </c>
      <c r="J213" s="7">
        <f>F213/I213</f>
        <v>0.32664363941684088</v>
      </c>
      <c r="K213" s="10">
        <f>2/H213</f>
        <v>0.56507209187354335</v>
      </c>
      <c r="L213" s="16">
        <f>K213*E213</f>
        <v>0.20419717073194046</v>
      </c>
      <c r="M213" s="27">
        <f t="shared" si="3"/>
        <v>6.398592855052665</v>
      </c>
    </row>
    <row r="214" spans="1:13" x14ac:dyDescent="0.25">
      <c r="A214" s="28">
        <v>213</v>
      </c>
      <c r="B214" s="17">
        <v>4899.7</v>
      </c>
      <c r="C214" s="17">
        <v>280.76735745329995</v>
      </c>
      <c r="D214" s="17">
        <v>0.27200997946432726</v>
      </c>
      <c r="E214" s="7">
        <f>D214/(1-D214)</f>
        <v>0.37364520363091752</v>
      </c>
      <c r="F214" s="7">
        <f>0.0314*(C214/D214)^0.5</f>
        <v>1.0088126896174796</v>
      </c>
      <c r="G214" s="7">
        <f>0.732+(0.558*LOG(C214))-(0.864*LOG(100*D214))</f>
        <v>0.85869611114573829</v>
      </c>
      <c r="H214" s="7">
        <f>EXP(G214)</f>
        <v>2.3600814027792669</v>
      </c>
      <c r="I214" s="7">
        <f>H214*2</f>
        <v>4.7201628055585338</v>
      </c>
      <c r="J214" s="7">
        <f>F214/I214</f>
        <v>0.2137241301146407</v>
      </c>
      <c r="K214" s="10">
        <f>2/H214</f>
        <v>0.84742839702256467</v>
      </c>
      <c r="L214" s="16">
        <f>K214*E214</f>
        <v>0.31663755596811821</v>
      </c>
      <c r="M214" s="27">
        <f t="shared" si="3"/>
        <v>2.6999214222858678</v>
      </c>
    </row>
    <row r="215" spans="1:13" x14ac:dyDescent="0.25">
      <c r="A215" s="28">
        <v>214</v>
      </c>
      <c r="B215" s="17">
        <v>4899.82</v>
      </c>
      <c r="C215" s="17">
        <v>308.92954268537943</v>
      </c>
      <c r="D215" s="17">
        <v>0.22642862419012832</v>
      </c>
      <c r="E215" s="10">
        <f>D215/(1-D215)</f>
        <v>0.29270553599927918</v>
      </c>
      <c r="F215" s="10">
        <f>0.0314*(C215/D215)^0.5</f>
        <v>1.1598283095278901</v>
      </c>
      <c r="G215" s="7">
        <f>0.732+(0.558*LOG(C215))-(0.864*LOG(100*D215))</f>
        <v>0.9506809012041828</v>
      </c>
      <c r="H215" s="10">
        <f>EXP(G215)</f>
        <v>2.587470871674304</v>
      </c>
      <c r="I215" s="10">
        <f>H215*2</f>
        <v>5.174941743348608</v>
      </c>
      <c r="J215" s="7">
        <f>F215/I215</f>
        <v>0.22412393550490228</v>
      </c>
      <c r="K215" s="10">
        <f>2/H215</f>
        <v>0.77295556131452692</v>
      </c>
      <c r="L215" s="16">
        <f>K215*E215</f>
        <v>0.2262483718781923</v>
      </c>
      <c r="M215" s="27">
        <f t="shared" si="3"/>
        <v>3.9624406336159841</v>
      </c>
    </row>
    <row r="216" spans="1:13" x14ac:dyDescent="0.25">
      <c r="A216" s="28">
        <v>215</v>
      </c>
      <c r="B216" s="17">
        <v>4900.03</v>
      </c>
      <c r="C216" s="17">
        <v>576.53078003082351</v>
      </c>
      <c r="D216" s="17">
        <v>0.23440590007669662</v>
      </c>
      <c r="E216" s="7">
        <f>D216/(1-D216)</f>
        <v>0.30617516527384314</v>
      </c>
      <c r="F216" s="7">
        <f>0.0314*(C216/D216)^0.5</f>
        <v>1.5572438626337806</v>
      </c>
      <c r="G216" s="7">
        <f>0.732+(0.558*LOG(C216))-(0.864*LOG(100*D216))</f>
        <v>1.0888861366290106</v>
      </c>
      <c r="H216" s="7">
        <f>EXP(G216)</f>
        <v>2.9709629820119319</v>
      </c>
      <c r="I216" s="7">
        <f>H216*2</f>
        <v>5.9419259640238637</v>
      </c>
      <c r="J216" s="7">
        <f>F216/I216</f>
        <v>0.26207729144763986</v>
      </c>
      <c r="K216" s="10">
        <f>2/H216</f>
        <v>0.67318240318349676</v>
      </c>
      <c r="L216" s="16">
        <f>K216*E216</f>
        <v>0.20611173355415002</v>
      </c>
      <c r="M216" s="27">
        <f t="shared" si="3"/>
        <v>5.0861207545719171</v>
      </c>
    </row>
    <row r="217" spans="1:13" x14ac:dyDescent="0.25">
      <c r="A217" s="28">
        <v>216</v>
      </c>
      <c r="B217" s="17">
        <v>4900.2700000000004</v>
      </c>
      <c r="C217" s="17">
        <v>199.89123720735645</v>
      </c>
      <c r="D217" s="17">
        <v>0.25702844771112143</v>
      </c>
      <c r="E217" s="7">
        <f>D217/(1-D217)</f>
        <v>0.34594655329573759</v>
      </c>
      <c r="F217" s="7">
        <f>0.0314*(C217/D217)^0.5</f>
        <v>0.8756608422714004</v>
      </c>
      <c r="G217" s="7">
        <f>0.732+(0.558*LOG(C217))-(0.864*LOG(100*D217))</f>
        <v>0.79761916478626027</v>
      </c>
      <c r="H217" s="7">
        <f>EXP(G217)</f>
        <v>2.2202485848792284</v>
      </c>
      <c r="I217" s="7">
        <f>H217*2</f>
        <v>4.4404971697584568</v>
      </c>
      <c r="J217" s="7">
        <f>F217/I217</f>
        <v>0.19719882904891761</v>
      </c>
      <c r="K217" s="10">
        <f>2/H217</f>
        <v>0.90080003366325356</v>
      </c>
      <c r="L217" s="16">
        <f>K217*E217</f>
        <v>0.31162866685448698</v>
      </c>
      <c r="M217" s="27">
        <f t="shared" si="3"/>
        <v>2.5312026783594765</v>
      </c>
    </row>
    <row r="218" spans="1:13" x14ac:dyDescent="0.25">
      <c r="A218" s="28">
        <v>217</v>
      </c>
      <c r="B218" s="17">
        <v>4900.53</v>
      </c>
      <c r="C218" s="17">
        <v>63.855836531588139</v>
      </c>
      <c r="D218" s="17">
        <v>0.25175155283323059</v>
      </c>
      <c r="E218" s="10">
        <f>D218/(1-D218)</f>
        <v>0.33645449420775109</v>
      </c>
      <c r="F218" s="10">
        <f>0.0314*(C218/D218)^0.5</f>
        <v>0.50008504637705586</v>
      </c>
      <c r="G218" s="7">
        <f>0.732+(0.558*LOG(C218))-(0.864*LOG(100*D218))</f>
        <v>0.52886198953129604</v>
      </c>
      <c r="H218" s="10">
        <f>EXP(G218)</f>
        <v>1.697000005564814</v>
      </c>
      <c r="I218" s="10">
        <f>H218*2</f>
        <v>3.394000011129628</v>
      </c>
      <c r="J218" s="7">
        <f>F218/I218</f>
        <v>0.14734385525550192</v>
      </c>
      <c r="K218" s="10">
        <f>2/H218</f>
        <v>1.1785503791641641</v>
      </c>
      <c r="L218" s="16">
        <f>K218*E218</f>
        <v>0.39652857172003209</v>
      </c>
      <c r="M218" s="27">
        <f t="shared" si="3"/>
        <v>1.486337840588533</v>
      </c>
    </row>
    <row r="219" spans="1:13" x14ac:dyDescent="0.25">
      <c r="A219" s="28">
        <v>218</v>
      </c>
      <c r="B219" s="17">
        <v>4900.83</v>
      </c>
      <c r="C219" s="17">
        <v>1119.8113243598257</v>
      </c>
      <c r="D219" s="17">
        <v>0.26340394273291368</v>
      </c>
      <c r="E219" s="7">
        <f>D219/(1-D219)</f>
        <v>0.35759618875804627</v>
      </c>
      <c r="F219" s="7">
        <f>0.0314*(C219/D219)^0.5</f>
        <v>2.0473445650749555</v>
      </c>
      <c r="G219" s="7">
        <f>0.732+(0.558*LOG(C219))-(0.864*LOG(100*D219))</f>
        <v>1.2060051866809878</v>
      </c>
      <c r="H219" s="7">
        <f>EXP(G219)</f>
        <v>3.3401148301464461</v>
      </c>
      <c r="I219" s="7">
        <f>H219*2</f>
        <v>6.6802296602928921</v>
      </c>
      <c r="J219" s="7">
        <f>F219/I219</f>
        <v>0.30647817054020121</v>
      </c>
      <c r="K219" s="10">
        <f>2/H219</f>
        <v>0.59878180892131505</v>
      </c>
      <c r="L219" s="16">
        <f>K219*E219</f>
        <v>0.21412209276791097</v>
      </c>
      <c r="M219" s="27">
        <f t="shared" si="3"/>
        <v>5.7252974987946885</v>
      </c>
    </row>
    <row r="220" spans="1:13" x14ac:dyDescent="0.25">
      <c r="A220" s="28">
        <v>219</v>
      </c>
      <c r="B220" s="17">
        <v>4901.03</v>
      </c>
      <c r="C220" s="17">
        <v>7.2477755462036775E-2</v>
      </c>
      <c r="D220" s="17">
        <v>8.1346348048935993E-2</v>
      </c>
      <c r="E220" s="7">
        <f>D220/(1-D220)</f>
        <v>8.854952884165887E-2</v>
      </c>
      <c r="F220" s="7">
        <f>0.0314*(C220/D220)^0.5</f>
        <v>2.9638961695224782E-2</v>
      </c>
      <c r="G220" s="7">
        <f>0.732+(0.558*LOG(C220))-(0.864*LOG(100*D220))</f>
        <v>-0.69053784198808121</v>
      </c>
      <c r="H220" s="7">
        <f>EXP(G220)</f>
        <v>0.50130637292934965</v>
      </c>
      <c r="I220" s="7">
        <f>H220*2</f>
        <v>1.0026127458586993</v>
      </c>
      <c r="J220" s="7">
        <f>F220/I220</f>
        <v>2.9561724422164763E-2</v>
      </c>
      <c r="K220" s="10">
        <f>2/H220</f>
        <v>3.9895762511717856</v>
      </c>
      <c r="L220" s="16">
        <f>K220*E220</f>
        <v>0.35327509731913331</v>
      </c>
      <c r="M220" s="27">
        <f t="shared" si="3"/>
        <v>0.33471619875272429</v>
      </c>
    </row>
    <row r="221" spans="1:13" x14ac:dyDescent="0.25">
      <c r="A221" s="28">
        <v>220</v>
      </c>
      <c r="B221" s="17">
        <v>4901.3</v>
      </c>
      <c r="C221" s="17">
        <v>697.90293663478656</v>
      </c>
      <c r="D221" s="17">
        <v>0.25015104332073573</v>
      </c>
      <c r="E221" s="10">
        <f>D221/(1-D221)</f>
        <v>0.33360190888114255</v>
      </c>
      <c r="F221" s="10">
        <f>0.0314*(C221/D221)^0.5</f>
        <v>1.6585401968555429</v>
      </c>
      <c r="G221" s="7">
        <f>0.732+(0.558*LOG(C221))-(0.864*LOG(100*D221))</f>
        <v>1.1107908211322799</v>
      </c>
      <c r="H221" s="10">
        <f>EXP(G221)</f>
        <v>3.0367589782680082</v>
      </c>
      <c r="I221" s="10">
        <f>H221*2</f>
        <v>6.0735179565360164</v>
      </c>
      <c r="J221" s="7">
        <f>F221/I221</f>
        <v>0.27307735133485606</v>
      </c>
      <c r="K221" s="10">
        <f>2/H221</f>
        <v>0.65859688382009307</v>
      </c>
      <c r="L221" s="16">
        <f>K221*E221</f>
        <v>0.21970917762555511</v>
      </c>
      <c r="M221" s="27">
        <f t="shared" si="3"/>
        <v>4.9716148280388177</v>
      </c>
    </row>
    <row r="222" spans="1:13" x14ac:dyDescent="0.25">
      <c r="A222" s="28">
        <v>221</v>
      </c>
      <c r="B222" s="17">
        <v>4901.53</v>
      </c>
      <c r="C222" s="17">
        <v>328.46629909551655</v>
      </c>
      <c r="D222" s="17">
        <v>0.22736879127210594</v>
      </c>
      <c r="E222" s="10">
        <f>D222/(1-D222)</f>
        <v>0.2942785493307466</v>
      </c>
      <c r="F222" s="10">
        <f>0.0314*(C222/D222)^0.5</f>
        <v>1.19346484316571</v>
      </c>
      <c r="G222" s="7">
        <f>0.732+(0.558*LOG(C222))-(0.864*LOG(100*D222))</f>
        <v>0.96398641900474225</v>
      </c>
      <c r="H222" s="10">
        <f>EXP(G222)</f>
        <v>2.6221285694170891</v>
      </c>
      <c r="I222" s="10">
        <f>H222*2</f>
        <v>5.2442571388341781</v>
      </c>
      <c r="J222" s="7">
        <f>F222/I222</f>
        <v>0.22757557678245782</v>
      </c>
      <c r="K222" s="10">
        <f>2/H222</f>
        <v>0.76273910567421532</v>
      </c>
      <c r="L222" s="16">
        <f>K222*E222</f>
        <v>0.22445775753563912</v>
      </c>
      <c r="M222" s="27">
        <f t="shared" si="3"/>
        <v>4.0555617997978732</v>
      </c>
    </row>
    <row r="223" spans="1:13" x14ac:dyDescent="0.25">
      <c r="A223" s="28">
        <v>222</v>
      </c>
      <c r="B223" s="17">
        <v>4901.8100000000004</v>
      </c>
      <c r="C223" s="17">
        <v>70.822833735297266</v>
      </c>
      <c r="D223" s="17">
        <v>0.21918473937078115</v>
      </c>
      <c r="E223" s="7">
        <f>D223/(1-D223)</f>
        <v>0.2807126735639765</v>
      </c>
      <c r="F223" s="7">
        <f>0.0314*(C223/D223)^0.5</f>
        <v>0.56443136767020197</v>
      </c>
      <c r="G223" s="7">
        <f>0.732+(0.558*LOG(C223))-(0.864*LOG(100*D223))</f>
        <v>0.6059365904570595</v>
      </c>
      <c r="H223" s="7">
        <f>EXP(G223)</f>
        <v>1.8329681456686575</v>
      </c>
      <c r="I223" s="7">
        <f>H223*2</f>
        <v>3.665936291337315</v>
      </c>
      <c r="J223" s="7">
        <f>F223/I223</f>
        <v>0.15396649663660691</v>
      </c>
      <c r="K223" s="10">
        <f>2/H223</f>
        <v>1.0911264359536428</v>
      </c>
      <c r="L223" s="16">
        <f>K223*E223</f>
        <v>0.30629301903288003</v>
      </c>
      <c r="M223" s="27">
        <f t="shared" si="3"/>
        <v>2.0107085316244686</v>
      </c>
    </row>
    <row r="224" spans="1:13" x14ac:dyDescent="0.25">
      <c r="A224" s="28">
        <v>223</v>
      </c>
      <c r="B224" s="17">
        <v>4902.12</v>
      </c>
      <c r="C224" s="17">
        <v>88.63712608768563</v>
      </c>
      <c r="D224" s="17">
        <v>0.21754743518435632</v>
      </c>
      <c r="E224" s="7">
        <f>D224/(1-D224)</f>
        <v>0.27803274596666877</v>
      </c>
      <c r="F224" s="7">
        <f>0.0314*(C224/D224)^0.5</f>
        <v>0.63381205845211419</v>
      </c>
      <c r="G224" s="7">
        <f>0.732+(0.558*LOG(C224))-(0.864*LOG(100*D224))</f>
        <v>0.66312291392431488</v>
      </c>
      <c r="H224" s="7">
        <f>EXP(G224)</f>
        <v>1.9408439687721539</v>
      </c>
      <c r="I224" s="7">
        <f>H224*2</f>
        <v>3.8816879375443079</v>
      </c>
      <c r="J224" s="7">
        <f>F224/I224</f>
        <v>0.16328258959762901</v>
      </c>
      <c r="K224" s="10">
        <f>2/H224</f>
        <v>1.0304795399216302</v>
      </c>
      <c r="L224" s="16">
        <f>K224*E224</f>
        <v>0.28650705614688032</v>
      </c>
      <c r="M224" s="27">
        <f t="shared" si="3"/>
        <v>2.2796309702602335</v>
      </c>
    </row>
    <row r="225" spans="1:13" x14ac:dyDescent="0.25">
      <c r="A225" s="28">
        <v>224</v>
      </c>
      <c r="B225" s="17">
        <v>4902.2700000000004</v>
      </c>
      <c r="C225" s="17">
        <v>479.66773152210948</v>
      </c>
      <c r="D225" s="17">
        <v>0.2510283726759428</v>
      </c>
      <c r="E225" s="10">
        <f>D225/(1-D225)</f>
        <v>0.33516406165187146</v>
      </c>
      <c r="F225" s="10">
        <f>0.0314*(C225/D225)^0.5</f>
        <v>1.3725826166635053</v>
      </c>
      <c r="G225" s="7">
        <f>0.732+(0.558*LOG(C225))-(0.864*LOG(100*D225))</f>
        <v>1.018604292400453</v>
      </c>
      <c r="H225" s="10">
        <f>EXP(G225)</f>
        <v>2.7693268947922918</v>
      </c>
      <c r="I225" s="10">
        <f>H225*2</f>
        <v>5.5386537895845835</v>
      </c>
      <c r="J225" s="7">
        <f>F225/I225</f>
        <v>0.24781881460882091</v>
      </c>
      <c r="K225" s="10">
        <f>2/H225</f>
        <v>0.72219715330862244</v>
      </c>
      <c r="L225" s="16">
        <f>K225*E225</f>
        <v>0.24205453121633719</v>
      </c>
      <c r="M225" s="27">
        <f t="shared" si="3"/>
        <v>4.0952559468896181</v>
      </c>
    </row>
    <row r="226" spans="1:13" x14ac:dyDescent="0.25">
      <c r="A226" s="28">
        <v>225</v>
      </c>
      <c r="B226" s="17">
        <v>4902.5200000000004</v>
      </c>
      <c r="C226" s="17">
        <v>237.50631653400239</v>
      </c>
      <c r="D226" s="17">
        <v>0.23966971517529212</v>
      </c>
      <c r="E226" s="7">
        <f>D226/(1-D226)</f>
        <v>0.31521789932456434</v>
      </c>
      <c r="F226" s="7">
        <f>0.0314*(C226/D226)^0.5</f>
        <v>0.98846352990854647</v>
      </c>
      <c r="G226" s="7">
        <f>0.732+(0.558*LOG(C226))-(0.864*LOG(100*D226))</f>
        <v>0.86564097163160203</v>
      </c>
      <c r="H226" s="7">
        <f>EXP(G226)</f>
        <v>2.3765288854866125</v>
      </c>
      <c r="I226" s="7">
        <f>H226*2</f>
        <v>4.7530577709732249</v>
      </c>
      <c r="J226" s="7">
        <f>F226/I226</f>
        <v>0.20796371042343781</v>
      </c>
      <c r="K226" s="10">
        <f>2/H226</f>
        <v>0.84156351400310658</v>
      </c>
      <c r="L226" s="16">
        <f>K226*E226</f>
        <v>0.26527588303225785</v>
      </c>
      <c r="M226" s="27">
        <f t="shared" si="3"/>
        <v>3.1358102824318812</v>
      </c>
    </row>
    <row r="227" spans="1:13" x14ac:dyDescent="0.25">
      <c r="A227" s="28">
        <v>226</v>
      </c>
      <c r="B227" s="17">
        <v>4902.7700000000004</v>
      </c>
      <c r="C227" s="17">
        <v>202.02239392365502</v>
      </c>
      <c r="D227" s="17">
        <v>0.24345288049741751</v>
      </c>
      <c r="E227" s="7">
        <f>D227/(1-D227)</f>
        <v>0.32179473587512147</v>
      </c>
      <c r="F227" s="7">
        <f>0.0314*(C227/D227)^0.5</f>
        <v>0.90452785579903094</v>
      </c>
      <c r="G227" s="7">
        <f>0.732+(0.558*LOG(C227))-(0.864*LOG(100*D227))</f>
        <v>0.82055043966142027</v>
      </c>
      <c r="H227" s="7">
        <f>EXP(G227)</f>
        <v>2.2717499547197089</v>
      </c>
      <c r="I227" s="7">
        <f>H227*2</f>
        <v>4.5434999094394177</v>
      </c>
      <c r="J227" s="7">
        <f>F227/I227</f>
        <v>0.19908173738923496</v>
      </c>
      <c r="K227" s="10">
        <f>2/H227</f>
        <v>0.88037858032961303</v>
      </c>
      <c r="L227" s="16">
        <f>K227*E227</f>
        <v>0.28330119272728221</v>
      </c>
      <c r="M227" s="27">
        <f t="shared" si="3"/>
        <v>2.8108845638483348</v>
      </c>
    </row>
    <row r="228" spans="1:13" x14ac:dyDescent="0.25">
      <c r="A228" s="28">
        <v>227</v>
      </c>
      <c r="B228" s="17">
        <v>4903.0200000000004</v>
      </c>
      <c r="C228" s="17">
        <v>118.75173871849294</v>
      </c>
      <c r="D228" s="17">
        <v>0.22360888179564989</v>
      </c>
      <c r="E228" s="10">
        <f>D228/(1-D228)</f>
        <v>0.28801061288905017</v>
      </c>
      <c r="F228" s="10">
        <f>0.0314*(C228/D228)^0.5</f>
        <v>0.72361091924925425</v>
      </c>
      <c r="G228" s="7">
        <f>0.732+(0.558*LOG(C228))-(0.864*LOG(100*D228))</f>
        <v>0.72369056817795352</v>
      </c>
      <c r="H228" s="10">
        <f>EXP(G228)</f>
        <v>2.0620292446939104</v>
      </c>
      <c r="I228" s="10">
        <f>H228*2</f>
        <v>4.1240584893878207</v>
      </c>
      <c r="J228" s="7">
        <f>F228/I228</f>
        <v>0.17546087697623022</v>
      </c>
      <c r="K228" s="10">
        <f>2/H228</f>
        <v>0.96991834870745586</v>
      </c>
      <c r="L228" s="16">
        <f>K228*E228</f>
        <v>0.27934677806356983</v>
      </c>
      <c r="M228" s="27">
        <f t="shared" si="3"/>
        <v>2.512445329672659</v>
      </c>
    </row>
    <row r="229" spans="1:13" x14ac:dyDescent="0.25">
      <c r="A229" s="28">
        <v>228</v>
      </c>
      <c r="B229" s="17">
        <v>4903.3</v>
      </c>
      <c r="C229" s="17">
        <v>365.38083432094987</v>
      </c>
      <c r="D229" s="17">
        <v>0.25107680099274315</v>
      </c>
      <c r="E229" s="7">
        <f>D229/(1-D229)</f>
        <v>0.33525039860637335</v>
      </c>
      <c r="F229" s="7">
        <f>0.0314*(C229/D229)^0.5</f>
        <v>1.1978411715544446</v>
      </c>
      <c r="G229" s="7">
        <f>0.732+(0.558*LOG(C229))-(0.864*LOG(100*D229))</f>
        <v>0.95257924500731495</v>
      </c>
      <c r="H229" s="7">
        <f>EXP(G229)</f>
        <v>2.5923874461672005</v>
      </c>
      <c r="I229" s="7">
        <f>H229*2</f>
        <v>5.184774892334401</v>
      </c>
      <c r="J229" s="7">
        <f>F229/I229</f>
        <v>0.23103050690309271</v>
      </c>
      <c r="K229" s="10">
        <f>2/H229</f>
        <v>0.77148961778725056</v>
      </c>
      <c r="L229" s="16">
        <f>K229*E229</f>
        <v>0.25864220188385439</v>
      </c>
      <c r="M229" s="27">
        <f t="shared" si="3"/>
        <v>3.5729746378642271</v>
      </c>
    </row>
    <row r="230" spans="1:13" x14ac:dyDescent="0.25">
      <c r="A230" s="28">
        <v>229</v>
      </c>
      <c r="B230" s="17">
        <v>4903.63</v>
      </c>
      <c r="C230" s="17">
        <v>513.58660130187388</v>
      </c>
      <c r="D230" s="17">
        <v>0.24605541400309117</v>
      </c>
      <c r="E230" s="10">
        <f>D230/(1-D230)</f>
        <v>0.32635742543033525</v>
      </c>
      <c r="F230" s="10">
        <f>0.0314*(C230/D230)^0.5</f>
        <v>1.434564329769501</v>
      </c>
      <c r="G230" s="7">
        <f>0.732+(0.558*LOG(C230))-(0.864*LOG(100*D230))</f>
        <v>1.0426699888064048</v>
      </c>
      <c r="H230" s="10">
        <f>EXP(G230)</f>
        <v>2.8367810856099762</v>
      </c>
      <c r="I230" s="10">
        <f>H230*2</f>
        <v>5.6735621712199524</v>
      </c>
      <c r="J230" s="7">
        <f>F230/I230</f>
        <v>0.25285072877962933</v>
      </c>
      <c r="K230" s="10">
        <f>2/H230</f>
        <v>0.70502444130966557</v>
      </c>
      <c r="L230" s="16">
        <f>K230*E230</f>
        <v>0.23008996153128294</v>
      </c>
      <c r="M230" s="27">
        <f t="shared" si="3"/>
        <v>4.3956846634571987</v>
      </c>
    </row>
    <row r="231" spans="1:13" x14ac:dyDescent="0.25">
      <c r="A231" s="28">
        <v>230</v>
      </c>
      <c r="B231" s="17">
        <v>4903.82</v>
      </c>
      <c r="C231" s="17">
        <v>284.79916265865194</v>
      </c>
      <c r="D231" s="17">
        <v>0.24929303902340386</v>
      </c>
      <c r="E231" s="10">
        <f>D231/(1-D231)</f>
        <v>0.332077697400192</v>
      </c>
      <c r="F231" s="10">
        <f>0.0314*(C231/D231)^0.5</f>
        <v>1.0613140807075501</v>
      </c>
      <c r="G231" s="7">
        <f>0.732+(0.558*LOG(C231))-(0.864*LOG(100*D231))</f>
        <v>0.89487502785182049</v>
      </c>
      <c r="H231" s="10">
        <f>EXP(G231)</f>
        <v>2.4470299597618808</v>
      </c>
      <c r="I231" s="10">
        <f>H231*2</f>
        <v>4.8940599195237615</v>
      </c>
      <c r="J231" s="7">
        <f>F231/I231</f>
        <v>0.21685759842736579</v>
      </c>
      <c r="K231" s="10">
        <f>2/H231</f>
        <v>0.81731733280234087</v>
      </c>
      <c r="L231" s="16">
        <f>K231*E231</f>
        <v>0.27141285792226777</v>
      </c>
      <c r="M231" s="27">
        <f t="shared" si="3"/>
        <v>3.1959812086643806</v>
      </c>
    </row>
    <row r="232" spans="1:13" x14ac:dyDescent="0.25">
      <c r="A232" s="28">
        <v>231</v>
      </c>
      <c r="B232" s="17">
        <v>4904.05</v>
      </c>
      <c r="C232" s="17">
        <v>544.112334144535</v>
      </c>
      <c r="D232" s="17">
        <v>0.26066956113581269</v>
      </c>
      <c r="E232" s="10">
        <f>D232/(1-D232)</f>
        <v>0.35257517807094763</v>
      </c>
      <c r="F232" s="10">
        <f>0.0314*(C232/D232)^0.5</f>
        <v>1.4345932169664435</v>
      </c>
      <c r="G232" s="7">
        <f>0.732+(0.558*LOG(C232))-(0.864*LOG(100*D232))</f>
        <v>1.0350121853496681</v>
      </c>
      <c r="H232" s="10">
        <f>EXP(G232)</f>
        <v>2.815140538886896</v>
      </c>
      <c r="I232" s="10">
        <f>H232*2</f>
        <v>5.6302810777737919</v>
      </c>
      <c r="J232" s="7">
        <f>F232/I232</f>
        <v>0.25479957344042231</v>
      </c>
      <c r="K232" s="10">
        <f>2/H232</f>
        <v>0.71044410478732201</v>
      </c>
      <c r="L232" s="16">
        <f>K232*E232</f>
        <v>0.25048495675484506</v>
      </c>
      <c r="M232" s="27">
        <f t="shared" si="3"/>
        <v>4.0689002124754357</v>
      </c>
    </row>
    <row r="233" spans="1:13" x14ac:dyDescent="0.25">
      <c r="A233" s="28">
        <v>232</v>
      </c>
      <c r="B233" s="17">
        <v>4904.5200000000004</v>
      </c>
      <c r="C233" s="17">
        <v>221.17304791336056</v>
      </c>
      <c r="D233" s="17">
        <v>0.24785687126695508</v>
      </c>
      <c r="E233" s="7">
        <f>D233/(1-D233)</f>
        <v>0.32953418278840102</v>
      </c>
      <c r="F233" s="7">
        <f>0.0314*(C233/D233)^0.5</f>
        <v>0.93798364919579147</v>
      </c>
      <c r="G233" s="7">
        <f>0.732+(0.558*LOG(C233))-(0.864*LOG(100*D233))</f>
        <v>0.83577093695769933</v>
      </c>
      <c r="H233" s="7">
        <f>EXP(G233)</f>
        <v>2.3065915997194684</v>
      </c>
      <c r="I233" s="7">
        <f>H233*2</f>
        <v>4.6131831994389367</v>
      </c>
      <c r="J233" s="7">
        <f>F233/I233</f>
        <v>0.20332677213206504</v>
      </c>
      <c r="K233" s="10">
        <f>2/H233</f>
        <v>0.86708024092485358</v>
      </c>
      <c r="L233" s="16">
        <f>K233*E233</f>
        <v>0.28573257860514151</v>
      </c>
      <c r="M233" s="27">
        <f t="shared" si="3"/>
        <v>2.8463925692288052</v>
      </c>
    </row>
    <row r="234" spans="1:13" x14ac:dyDescent="0.25">
      <c r="A234" s="28">
        <v>233</v>
      </c>
      <c r="B234" s="17">
        <v>4905.03</v>
      </c>
      <c r="C234" s="17">
        <v>55.13759850583169</v>
      </c>
      <c r="D234" s="17">
        <v>0.2182861406810471</v>
      </c>
      <c r="E234" s="10">
        <f>D234/(1-D234)</f>
        <v>0.27924046385876156</v>
      </c>
      <c r="F234" s="10">
        <f>0.0314*(C234/D234)^0.5</f>
        <v>0.49904589794377663</v>
      </c>
      <c r="G234" s="7">
        <f>0.732+(0.558*LOG(C234))-(0.864*LOG(100*D234))</f>
        <v>0.5468092939857867</v>
      </c>
      <c r="H234" s="10">
        <f>EXP(G234)</f>
        <v>1.7277315304450347</v>
      </c>
      <c r="I234" s="10">
        <f>H234*2</f>
        <v>3.4554630608900694</v>
      </c>
      <c r="J234" s="7">
        <f>F234/I234</f>
        <v>0.14442229280125216</v>
      </c>
      <c r="K234" s="10">
        <f>2/H234</f>
        <v>1.1575872551708501</v>
      </c>
      <c r="L234" s="16">
        <f>K234*E234</f>
        <v>0.3232452020908988</v>
      </c>
      <c r="M234" s="27">
        <f t="shared" si="3"/>
        <v>1.7871546660808857</v>
      </c>
    </row>
    <row r="235" spans="1:13" x14ac:dyDescent="0.25">
      <c r="A235" s="28">
        <v>234</v>
      </c>
      <c r="B235" s="17">
        <v>4905.2700000000004</v>
      </c>
      <c r="C235" s="17">
        <v>236.61095518309861</v>
      </c>
      <c r="D235" s="17">
        <v>0.25261980972027415</v>
      </c>
      <c r="E235" s="7">
        <f>D235/(1-D235)</f>
        <v>0.33800709867052375</v>
      </c>
      <c r="F235" s="7">
        <f>0.0314*(C235/D235)^0.5</f>
        <v>0.96097783468054343</v>
      </c>
      <c r="G235" s="7">
        <f>0.732+(0.558*LOG(C235))-(0.864*LOG(100*D235))</f>
        <v>0.84497960883194057</v>
      </c>
      <c r="H235" s="7">
        <f>EXP(G235)</f>
        <v>2.3279303448673621</v>
      </c>
      <c r="I235" s="7">
        <f>H235*2</f>
        <v>4.6558606897347241</v>
      </c>
      <c r="J235" s="7">
        <f>F235/I235</f>
        <v>0.2064017587122644</v>
      </c>
      <c r="K235" s="10">
        <f>2/H235</f>
        <v>0.85913223495265423</v>
      </c>
      <c r="L235" s="16">
        <f>K235*E235</f>
        <v>0.29039279411066937</v>
      </c>
      <c r="M235" s="27">
        <f t="shared" si="3"/>
        <v>2.8430699782943538</v>
      </c>
    </row>
    <row r="236" spans="1:13" x14ac:dyDescent="0.25">
      <c r="A236" s="28">
        <v>235</v>
      </c>
      <c r="B236" s="17">
        <v>4905.5200000000004</v>
      </c>
      <c r="C236" s="17">
        <v>22.970525976788156</v>
      </c>
      <c r="D236" s="17">
        <v>0.20943675001879455</v>
      </c>
      <c r="E236" s="7">
        <f>D236/(1-D236)</f>
        <v>0.26492092824169811</v>
      </c>
      <c r="F236" s="7">
        <f>0.0314*(C236/D236)^0.5</f>
        <v>0.32884305404083447</v>
      </c>
      <c r="G236" s="7">
        <f>0.732+(0.558*LOG(C236))-(0.864*LOG(100*D236))</f>
        <v>0.35014368741668411</v>
      </c>
      <c r="H236" s="7">
        <f>EXP(G236)</f>
        <v>1.419271465393203</v>
      </c>
      <c r="I236" s="7">
        <f>H236*2</f>
        <v>2.8385429307864061</v>
      </c>
      <c r="J236" s="7">
        <f>F236/I236</f>
        <v>0.1158492445100099</v>
      </c>
      <c r="K236" s="10">
        <f>2/H236</f>
        <v>1.4091736843634128</v>
      </c>
      <c r="L236" s="16">
        <f>K236*E236</f>
        <v>0.37331960051532903</v>
      </c>
      <c r="M236" s="27">
        <f t="shared" si="3"/>
        <v>1.2412875654007132</v>
      </c>
    </row>
    <row r="237" spans="1:13" x14ac:dyDescent="0.25">
      <c r="A237" s="28">
        <v>236</v>
      </c>
      <c r="B237" s="17">
        <v>4905.8999999999996</v>
      </c>
      <c r="C237" s="17">
        <v>133.41797684653321</v>
      </c>
      <c r="D237" s="17">
        <v>0.23397136528020188</v>
      </c>
      <c r="E237" s="10">
        <f>D237/(1-D237)</f>
        <v>0.30543422879457388</v>
      </c>
      <c r="F237" s="10">
        <f>0.0314*(C237/D237)^0.5</f>
        <v>0.74981732144474544</v>
      </c>
      <c r="G237" s="7">
        <f>0.732+(0.558*LOG(C237))-(0.864*LOG(100*D237))</f>
        <v>0.73491302687810611</v>
      </c>
      <c r="H237" s="10">
        <f>EXP(G237)</f>
        <v>2.0853006195128883</v>
      </c>
      <c r="I237" s="10">
        <f>H237*2</f>
        <v>4.1706012390257765</v>
      </c>
      <c r="J237" s="7">
        <f>F237/I237</f>
        <v>0.17978638533658939</v>
      </c>
      <c r="K237" s="10">
        <f>2/H237</f>
        <v>0.95909432975049236</v>
      </c>
      <c r="L237" s="16">
        <f>K237*E237</f>
        <v>0.29294023694859039</v>
      </c>
      <c r="M237" s="27">
        <f t="shared" si="3"/>
        <v>2.4549223720077902</v>
      </c>
    </row>
    <row r="238" spans="1:13" x14ac:dyDescent="0.25">
      <c r="A238" s="28">
        <v>237</v>
      </c>
      <c r="B238" s="17">
        <v>4906.0200000000004</v>
      </c>
      <c r="C238" s="17">
        <v>251.83855955448882</v>
      </c>
      <c r="D238" s="17">
        <v>0.25545437517748809</v>
      </c>
      <c r="E238" s="7">
        <f>D238/(1-D238)</f>
        <v>0.34310103593501662</v>
      </c>
      <c r="F238" s="7">
        <f>0.0314*(C238/D238)^0.5</f>
        <v>0.98590277443094732</v>
      </c>
      <c r="G238" s="7">
        <f>0.732+(0.558*LOG(C238))-(0.864*LOG(100*D238))</f>
        <v>0.85590747216171392</v>
      </c>
      <c r="H238" s="7">
        <f>EXP(G238)</f>
        <v>2.3535091558451056</v>
      </c>
      <c r="I238" s="7">
        <f>H238*2</f>
        <v>4.7070183116902111</v>
      </c>
      <c r="J238" s="7">
        <f>F238/I238</f>
        <v>0.20945377926029912</v>
      </c>
      <c r="K238" s="10">
        <f>2/H238</f>
        <v>0.84979486696827133</v>
      </c>
      <c r="L238" s="16">
        <f>K238*E238</f>
        <v>0.29156549918907354</v>
      </c>
      <c r="M238" s="27">
        <f t="shared" si="3"/>
        <v>2.873505676670931</v>
      </c>
    </row>
    <row r="239" spans="1:13" x14ac:dyDescent="0.25">
      <c r="A239" s="28">
        <v>238</v>
      </c>
      <c r="B239" s="17">
        <v>4906.43</v>
      </c>
      <c r="C239" s="17">
        <v>150.84959228863872</v>
      </c>
      <c r="D239" s="17">
        <v>0.25486628854584908</v>
      </c>
      <c r="E239" s="10">
        <f>D239/(1-D239)</f>
        <v>0.34204101173797358</v>
      </c>
      <c r="F239" s="10">
        <f>0.0314*(C239/D239)^0.5</f>
        <v>0.76391585016000341</v>
      </c>
      <c r="G239" s="7">
        <f>0.732+(0.558*LOG(C239))-(0.864*LOG(100*D239))</f>
        <v>0.73257372154819755</v>
      </c>
      <c r="H239" s="10">
        <f>EXP(G239)</f>
        <v>2.0804281659594643</v>
      </c>
      <c r="I239" s="10">
        <f>H239*2</f>
        <v>4.1608563319189287</v>
      </c>
      <c r="J239" s="7">
        <f>F239/I239</f>
        <v>0.18359582480649989</v>
      </c>
      <c r="K239" s="10">
        <f>2/H239</f>
        <v>0.96134057052511979</v>
      </c>
      <c r="L239" s="16">
        <f>K239*E239</f>
        <v>0.3288179013671727</v>
      </c>
      <c r="M239" s="27">
        <f t="shared" si="3"/>
        <v>2.233404252543886</v>
      </c>
    </row>
    <row r="240" spans="1:13" x14ac:dyDescent="0.25">
      <c r="A240" s="28">
        <v>239</v>
      </c>
      <c r="B240" s="17">
        <v>4906.6499999999996</v>
      </c>
      <c r="C240" s="17">
        <v>187.85504928811608</v>
      </c>
      <c r="D240" s="17">
        <v>0.26247077723635259</v>
      </c>
      <c r="E240" s="10">
        <f>D240/(1-D240)</f>
        <v>0.35587847794400601</v>
      </c>
      <c r="F240" s="10">
        <f>0.0314*(C240/D240)^0.5</f>
        <v>0.84004123708914569</v>
      </c>
      <c r="G240" s="7">
        <f>0.732+(0.558*LOG(C240))-(0.864*LOG(100*D240))</f>
        <v>0.77470721591728631</v>
      </c>
      <c r="H240" s="10">
        <f>EXP(G240)</f>
        <v>2.1699567053837732</v>
      </c>
      <c r="I240" s="10">
        <f>H240*2</f>
        <v>4.3399134107675463</v>
      </c>
      <c r="J240" s="7">
        <f>F240/I240</f>
        <v>0.19356175056510588</v>
      </c>
      <c r="K240" s="10">
        <f>2/H240</f>
        <v>0.92167737496231983</v>
      </c>
      <c r="L240" s="16">
        <f>K240*E240</f>
        <v>0.3280051413570173</v>
      </c>
      <c r="M240" s="27">
        <f t="shared" si="3"/>
        <v>2.360472153141326</v>
      </c>
    </row>
    <row r="241" spans="1:13" x14ac:dyDescent="0.25">
      <c r="A241" s="28">
        <v>240</v>
      </c>
      <c r="B241" s="17">
        <v>4906.7700000000004</v>
      </c>
      <c r="C241" s="17">
        <v>155.939071055098</v>
      </c>
      <c r="D241" s="17">
        <v>0.25233936012557834</v>
      </c>
      <c r="E241" s="10">
        <f>D241/(1-D241)</f>
        <v>0.33750520846993054</v>
      </c>
      <c r="F241" s="10">
        <f>0.0314*(C241/D241)^0.5</f>
        <v>0.78057496944036209</v>
      </c>
      <c r="G241" s="7">
        <f>0.732+(0.558*LOG(C241))-(0.864*LOG(100*D241))</f>
        <v>0.74435382025738561</v>
      </c>
      <c r="H241" s="10">
        <f>EXP(G241)</f>
        <v>2.1050807348722085</v>
      </c>
      <c r="I241" s="10">
        <f>H241*2</f>
        <v>4.210161469744417</v>
      </c>
      <c r="J241" s="7">
        <f>F241/I241</f>
        <v>0.18540262055263829</v>
      </c>
      <c r="K241" s="10">
        <f>2/H241</f>
        <v>0.95008232552249949</v>
      </c>
      <c r="L241" s="16">
        <f>K241*E241</f>
        <v>0.32065773333906761</v>
      </c>
      <c r="M241" s="27">
        <f t="shared" si="3"/>
        <v>2.3127790322972337</v>
      </c>
    </row>
    <row r="242" spans="1:13" x14ac:dyDescent="0.25">
      <c r="A242" s="28">
        <v>241</v>
      </c>
      <c r="B242" s="17">
        <v>4907.0200000000004</v>
      </c>
      <c r="C242" s="18">
        <v>219.5224778325331</v>
      </c>
      <c r="D242" s="17">
        <v>0.25867768038070371</v>
      </c>
      <c r="E242" s="7">
        <f>D242/(1-D242)</f>
        <v>0.34894090402343048</v>
      </c>
      <c r="F242" s="7">
        <f>0.0314*(C242/D242)^0.5</f>
        <v>0.91472314314588288</v>
      </c>
      <c r="G242" s="7">
        <f>0.732+(0.558*LOG(C242))-(0.864*LOG(100*D242))</f>
        <v>0.81792154021579067</v>
      </c>
      <c r="H242" s="7">
        <f>EXP(G242)</f>
        <v>2.2657855958080844</v>
      </c>
      <c r="I242" s="7">
        <f>H242*2</f>
        <v>4.5315711916161687</v>
      </c>
      <c r="J242" s="7">
        <f>F242/I242</f>
        <v>0.20185562677205787</v>
      </c>
      <c r="K242" s="10">
        <f>2/H242</f>
        <v>0.88269605195663148</v>
      </c>
      <c r="L242" s="16">
        <f>K242*E242</f>
        <v>0.30800875834765995</v>
      </c>
      <c r="M242" s="27">
        <f t="shared" si="3"/>
        <v>2.6214271029814884</v>
      </c>
    </row>
    <row r="243" spans="1:13" x14ac:dyDescent="0.25">
      <c r="A243" s="28">
        <v>242</v>
      </c>
      <c r="B243" s="17">
        <v>4907.2700000000004</v>
      </c>
      <c r="C243" s="18">
        <v>6.7663743805156332E-3</v>
      </c>
      <c r="D243" s="17">
        <v>5.0368440110535595E-2</v>
      </c>
      <c r="E243" s="7">
        <f>D243/(1-D243)</f>
        <v>5.3039981228507609E-2</v>
      </c>
      <c r="F243" s="7">
        <f>0.0314*(C243/D243)^0.5</f>
        <v>1.1508756706041574E-2</v>
      </c>
      <c r="G243" s="7">
        <f>0.732+(0.558*LOG(C243))-(0.864*LOG(100*D243))</f>
        <v>-1.085326283912798</v>
      </c>
      <c r="H243" s="7">
        <f>EXP(G243)</f>
        <v>0.33779155196262722</v>
      </c>
      <c r="I243" s="7">
        <f>H243*2</f>
        <v>0.67558310392525445</v>
      </c>
      <c r="J243" s="7">
        <f>F243/I243</f>
        <v>1.7035293865660214E-2</v>
      </c>
      <c r="K243" s="10">
        <f>2/H243</f>
        <v>5.9208111877862395</v>
      </c>
      <c r="L243" s="16">
        <f>K243*E243</f>
        <v>0.31403971425771998</v>
      </c>
      <c r="M243" s="27">
        <f t="shared" si="3"/>
        <v>0.21698266928978319</v>
      </c>
    </row>
    <row r="244" spans="1:13" x14ac:dyDescent="0.25">
      <c r="A244" s="28">
        <v>243</v>
      </c>
      <c r="B244" s="17">
        <v>4907.5200000000004</v>
      </c>
      <c r="C244" s="18">
        <v>9.0923859733342915</v>
      </c>
      <c r="D244" s="17">
        <v>0.18653766285178888</v>
      </c>
      <c r="E244" s="10">
        <f>D244/(1-D244)</f>
        <v>0.22931321381853001</v>
      </c>
      <c r="F244" s="10">
        <f>0.0314*(C244/D244)^0.5</f>
        <v>0.21922259492420418</v>
      </c>
      <c r="G244" s="7">
        <f>0.732+(0.558*LOG(C244))-(0.864*LOG(100*D244))</f>
        <v>0.16899996482373902</v>
      </c>
      <c r="H244" s="10">
        <f>EXP(G244)</f>
        <v>1.1841200972710511</v>
      </c>
      <c r="I244" s="10">
        <f>H244*2</f>
        <v>2.3682401945421021</v>
      </c>
      <c r="J244" s="7">
        <f>F244/I244</f>
        <v>9.2567719874626461E-2</v>
      </c>
      <c r="K244" s="10">
        <f>2/H244</f>
        <v>1.689017866185401</v>
      </c>
      <c r="L244" s="16">
        <f>K244*E244</f>
        <v>0.38731411509189018</v>
      </c>
      <c r="M244" s="27">
        <f t="shared" si="3"/>
        <v>0.95599634784975285</v>
      </c>
    </row>
    <row r="245" spans="1:13" x14ac:dyDescent="0.25">
      <c r="A245" s="28">
        <v>244</v>
      </c>
      <c r="B245" s="17">
        <v>4907.7700000000004</v>
      </c>
      <c r="C245" s="18">
        <v>95.857338935186092</v>
      </c>
      <c r="D245" s="17">
        <v>0.23276276567015189</v>
      </c>
      <c r="E245" s="7">
        <f>D245/(1-D245)</f>
        <v>0.3033778279458258</v>
      </c>
      <c r="F245" s="7">
        <f>0.0314*(C245/D245)^0.5</f>
        <v>0.63721439463506413</v>
      </c>
      <c r="G245" s="7">
        <f>0.732+(0.558*LOG(C245))-(0.864*LOG(100*D245))</f>
        <v>0.65673368402098875</v>
      </c>
      <c r="H245" s="7">
        <f>EXP(G245)</f>
        <v>1.9284830010317353</v>
      </c>
      <c r="I245" s="7">
        <f>H245*2</f>
        <v>3.8569660020634706</v>
      </c>
      <c r="J245" s="7">
        <f>F245/I245</f>
        <v>0.16521130709841764</v>
      </c>
      <c r="K245" s="10">
        <f>2/H245</f>
        <v>1.0370845887311442</v>
      </c>
      <c r="L245" s="16">
        <f>K245*E245</f>
        <v>0.31462846992534454</v>
      </c>
      <c r="M245" s="27">
        <f t="shared" si="3"/>
        <v>2.1003986973921229</v>
      </c>
    </row>
    <row r="246" spans="1:13" x14ac:dyDescent="0.25">
      <c r="A246" s="28">
        <v>245</v>
      </c>
      <c r="B246" s="17">
        <v>4908.0200000000004</v>
      </c>
      <c r="C246" s="18">
        <v>135.23087038032571</v>
      </c>
      <c r="D246" s="17">
        <v>0.23886415344704656</v>
      </c>
      <c r="E246" s="10">
        <f>D246/(1-D246)</f>
        <v>0.31382591495173839</v>
      </c>
      <c r="F246" s="10">
        <f>0.0314*(C246/D246)^0.5</f>
        <v>0.7471229545867224</v>
      </c>
      <c r="G246" s="7">
        <f>0.732+(0.558*LOG(C246))-(0.864*LOG(100*D246))</f>
        <v>0.73041787409766767</v>
      </c>
      <c r="H246" s="10">
        <f>EXP(G246)</f>
        <v>2.0759479113098838</v>
      </c>
      <c r="I246" s="10">
        <f>H246*2</f>
        <v>4.1518958226197675</v>
      </c>
      <c r="J246" s="7">
        <f>F246/I246</f>
        <v>0.17994742317867263</v>
      </c>
      <c r="K246" s="10">
        <f>2/H246</f>
        <v>0.9634153097502518</v>
      </c>
      <c r="L246" s="16">
        <f>K246*E246</f>
        <v>0.30234469106088524</v>
      </c>
      <c r="M246" s="27">
        <f t="shared" si="3"/>
        <v>2.3806923488189891</v>
      </c>
    </row>
    <row r="247" spans="1:13" x14ac:dyDescent="0.25">
      <c r="A247" s="28">
        <v>246</v>
      </c>
      <c r="B247" s="17">
        <v>4908.32</v>
      </c>
      <c r="C247" s="18">
        <v>33.745553951330201</v>
      </c>
      <c r="D247" s="17">
        <v>0.22334027587540287</v>
      </c>
      <c r="E247" s="7">
        <f>D247/(1-D247)</f>
        <v>0.28756515747889233</v>
      </c>
      <c r="F247" s="7">
        <f>0.0314*(C247/D247)^0.5</f>
        <v>0.38597075977468065</v>
      </c>
      <c r="G247" s="7">
        <f>0.732+(0.558*LOG(C247))-(0.864*LOG(100*D247))</f>
        <v>0.41923731174433509</v>
      </c>
      <c r="H247" s="7">
        <f>EXP(G247)</f>
        <v>1.5208012159595521</v>
      </c>
      <c r="I247" s="7">
        <f>H247*2</f>
        <v>3.0416024319191042</v>
      </c>
      <c r="J247" s="7">
        <f>F247/I247</f>
        <v>0.12689717621351052</v>
      </c>
      <c r="K247" s="10">
        <f>2/H247</f>
        <v>1.3150962657128706</v>
      </c>
      <c r="L247" s="16">
        <f>K247*E247</f>
        <v>0.37817586474962489</v>
      </c>
      <c r="M247" s="27">
        <f t="shared" si="3"/>
        <v>1.3422028007791988</v>
      </c>
    </row>
    <row r="248" spans="1:13" x14ac:dyDescent="0.25">
      <c r="A248" s="28">
        <v>247</v>
      </c>
      <c r="B248" s="17">
        <v>4908.5200000000004</v>
      </c>
      <c r="C248" s="18">
        <v>33.320962910919263</v>
      </c>
      <c r="D248" s="17">
        <v>0.20646007711993089</v>
      </c>
      <c r="E248" s="7">
        <f>D248/(1-D248)</f>
        <v>0.26017604302831532</v>
      </c>
      <c r="F248" s="7">
        <f>0.0314*(C248/D248)^0.5</f>
        <v>0.39890582401924934</v>
      </c>
      <c r="G248" s="7">
        <f>0.732+(0.558*LOG(C248))-(0.864*LOG(100*D248))</f>
        <v>0.4456580114573514</v>
      </c>
      <c r="H248" s="7">
        <f>EXP(G248)</f>
        <v>1.5615173541645231</v>
      </c>
      <c r="I248" s="7">
        <f>H248*2</f>
        <v>3.1230347083290462</v>
      </c>
      <c r="J248" s="7">
        <f>F248/I248</f>
        <v>0.12773019235277105</v>
      </c>
      <c r="K248" s="10">
        <f>2/H248</f>
        <v>1.2808054900357373</v>
      </c>
      <c r="L248" s="16">
        <f>K248*E248</f>
        <v>0.33323490428644048</v>
      </c>
      <c r="M248" s="27">
        <f t="shared" si="3"/>
        <v>1.5332150469205033</v>
      </c>
    </row>
    <row r="249" spans="1:13" x14ac:dyDescent="0.25">
      <c r="A249" s="28">
        <v>248</v>
      </c>
      <c r="B249" s="17">
        <v>4908.8</v>
      </c>
      <c r="C249" s="18">
        <v>22.737066203636534</v>
      </c>
      <c r="D249" s="17">
        <v>0.21370140374620963</v>
      </c>
      <c r="E249" s="7">
        <f>D249/(1-D249)</f>
        <v>0.2717814895821512</v>
      </c>
      <c r="F249" s="7">
        <f>0.0314*(C249/D249)^0.5</f>
        <v>0.32388674411146856</v>
      </c>
      <c r="G249" s="7">
        <f>0.732+(0.558*LOG(C249))-(0.864*LOG(100*D249))</f>
        <v>0.34010423794512334</v>
      </c>
      <c r="H249" s="7">
        <f>EXP(G249)</f>
        <v>1.405094047046469</v>
      </c>
      <c r="I249" s="7">
        <f>H249*2</f>
        <v>2.810188094092938</v>
      </c>
      <c r="J249" s="7">
        <f>F249/I249</f>
        <v>0.11525447168190765</v>
      </c>
      <c r="K249" s="10">
        <f>2/H249</f>
        <v>1.4233922663070371</v>
      </c>
      <c r="L249" s="16">
        <f>K249*E249</f>
        <v>0.38685167039664059</v>
      </c>
      <c r="M249" s="27">
        <f t="shared" si="3"/>
        <v>1.1917174514328635</v>
      </c>
    </row>
    <row r="250" spans="1:13" x14ac:dyDescent="0.25">
      <c r="A250" s="28">
        <v>249</v>
      </c>
      <c r="B250" s="17">
        <v>4909.03</v>
      </c>
      <c r="C250" s="18">
        <v>526.41162143805002</v>
      </c>
      <c r="D250" s="17">
        <v>0.28046970740104277</v>
      </c>
      <c r="E250" s="10">
        <f>D250/(1-D250)</f>
        <v>0.38979555174526537</v>
      </c>
      <c r="F250" s="10">
        <f>0.0314*(C250/D250)^0.5</f>
        <v>1.3603460553504343</v>
      </c>
      <c r="G250" s="7">
        <f>0.732+(0.558*LOG(C250))-(0.864*LOG(100*D250))</f>
        <v>0.99952614075559287</v>
      </c>
      <c r="H250" s="10">
        <f>EXP(G250)</f>
        <v>2.7169940506225392</v>
      </c>
      <c r="I250" s="10">
        <f>H250*2</f>
        <v>5.4339881012450784</v>
      </c>
      <c r="J250" s="7">
        <f>F250/I250</f>
        <v>0.25034027127124936</v>
      </c>
      <c r="K250" s="10">
        <f>2/H250</f>
        <v>0.7361076111085868</v>
      </c>
      <c r="L250" s="16">
        <f>K250*E250</f>
        <v>0.28693147241596084</v>
      </c>
      <c r="M250" s="27">
        <f t="shared" si="3"/>
        <v>3.4898963039974138</v>
      </c>
    </row>
    <row r="251" spans="1:13" x14ac:dyDescent="0.25">
      <c r="A251" s="28">
        <v>250</v>
      </c>
      <c r="B251" s="17">
        <v>4909.4399999999996</v>
      </c>
      <c r="C251" s="18">
        <v>41.25221355583011</v>
      </c>
      <c r="D251" s="17">
        <v>0.22139743527401548</v>
      </c>
      <c r="E251" s="10">
        <f>D251/(1-D251)</f>
        <v>0.28435230668927014</v>
      </c>
      <c r="F251" s="10">
        <f>0.0314*(C251/D251)^0.5</f>
        <v>0.42861462321414517</v>
      </c>
      <c r="G251" s="7">
        <f>0.732+(0.558*LOG(C251))-(0.864*LOG(100*D251))</f>
        <v>0.47119045565300999</v>
      </c>
      <c r="H251" s="10">
        <f>EXP(G251)</f>
        <v>1.6019000495430982</v>
      </c>
      <c r="I251" s="10">
        <f>H251*2</f>
        <v>3.2038000990861963</v>
      </c>
      <c r="J251" s="7">
        <f>F251/I251</f>
        <v>0.13378319806419781</v>
      </c>
      <c r="K251" s="10">
        <f>2/H251</f>
        <v>1.2485173469908124</v>
      </c>
      <c r="L251" s="16">
        <f>K251*E251</f>
        <v>0.35501878755840538</v>
      </c>
      <c r="M251" s="27">
        <f t="shared" si="3"/>
        <v>1.5073365438970032</v>
      </c>
    </row>
    <row r="252" spans="1:13" x14ac:dyDescent="0.25">
      <c r="A252" s="28">
        <v>251</v>
      </c>
      <c r="B252" s="17">
        <v>4909.6099999999997</v>
      </c>
      <c r="C252" s="18">
        <v>21.625076198642713</v>
      </c>
      <c r="D252" s="17">
        <v>0.23147963000641159</v>
      </c>
      <c r="E252" s="7">
        <f>D252/(1-D252)</f>
        <v>0.30120168448930346</v>
      </c>
      <c r="F252" s="7">
        <f>0.0314*(C252/D252)^0.5</f>
        <v>0.30349537802428711</v>
      </c>
      <c r="G252" s="7">
        <f>0.732+(0.558*LOG(C252))-(0.864*LOG(100*D252))</f>
        <v>0.29796732520078639</v>
      </c>
      <c r="H252" s="7">
        <f>EXP(G252)</f>
        <v>1.3471177703577626</v>
      </c>
      <c r="I252" s="7">
        <f>H252*2</f>
        <v>2.6942355407155252</v>
      </c>
      <c r="J252" s="7">
        <f>F252/I252</f>
        <v>0.11264619348896493</v>
      </c>
      <c r="K252" s="10">
        <f>2/H252</f>
        <v>1.4846511893825343</v>
      </c>
      <c r="L252" s="16">
        <f>K252*E252</f>
        <v>0.44717943912106722</v>
      </c>
      <c r="M252" s="27">
        <f t="shared" si="3"/>
        <v>1.0076151417906998</v>
      </c>
    </row>
    <row r="253" spans="1:13" x14ac:dyDescent="0.25">
      <c r="A253" s="28">
        <v>252</v>
      </c>
      <c r="B253" s="17">
        <v>4909.7700000000004</v>
      </c>
      <c r="C253" s="18">
        <v>172.51288066366985</v>
      </c>
      <c r="D253" s="17">
        <v>0.27318730286856779</v>
      </c>
      <c r="E253" s="10">
        <f>D253/(1-D253)</f>
        <v>0.37587029498353186</v>
      </c>
      <c r="F253" s="10">
        <f>0.0314*(C253/D253)^0.5</f>
        <v>0.78906023309574258</v>
      </c>
      <c r="G253" s="7">
        <f>0.732+(0.558*LOG(C253))-(0.864*LOG(100*D253))</f>
        <v>0.73904453114559265</v>
      </c>
      <c r="H253" s="10">
        <f>EXP(G253)</f>
        <v>2.093933869796281</v>
      </c>
      <c r="I253" s="10">
        <f>H253*2</f>
        <v>4.1878677395925621</v>
      </c>
      <c r="J253" s="7">
        <f>F253/I253</f>
        <v>0.18841574809917716</v>
      </c>
      <c r="K253" s="10">
        <f>2/H253</f>
        <v>0.95514000172057967</v>
      </c>
      <c r="L253" s="16">
        <f>K253*E253</f>
        <v>0.3590087541972854</v>
      </c>
      <c r="M253" s="27">
        <f t="shared" si="3"/>
        <v>2.0992886206405696</v>
      </c>
    </row>
    <row r="254" spans="1:13" x14ac:dyDescent="0.25">
      <c r="A254" s="28">
        <v>253</v>
      </c>
      <c r="B254" s="17">
        <v>4910.0200000000004</v>
      </c>
      <c r="C254" s="18">
        <v>2.4786503006677241</v>
      </c>
      <c r="D254" s="17">
        <v>0.17853528705774374</v>
      </c>
      <c r="E254" s="10">
        <f>D254/(1-D254)</f>
        <v>0.2173377434780861</v>
      </c>
      <c r="F254" s="10">
        <f>0.0314*(C254/D254)^0.5</f>
        <v>0.11699713969858601</v>
      </c>
      <c r="G254" s="7">
        <f>0.732+(0.558*LOG(C254))-(0.864*LOG(100*D254))</f>
        <v>-0.12951747873343622</v>
      </c>
      <c r="H254" s="10">
        <f>EXP(G254)</f>
        <v>0.87851923287855904</v>
      </c>
      <c r="I254" s="10">
        <f>H254*2</f>
        <v>1.7570384657571181</v>
      </c>
      <c r="J254" s="7">
        <f>F254/I254</f>
        <v>6.6587693996881997E-2</v>
      </c>
      <c r="K254" s="10">
        <f>2/H254</f>
        <v>2.276558013928498</v>
      </c>
      <c r="L254" s="16">
        <f>K254*E254</f>
        <v>0.49478198164417303</v>
      </c>
      <c r="M254" s="27">
        <f t="shared" si="3"/>
        <v>0.53831947376587486</v>
      </c>
    </row>
    <row r="255" spans="1:13" x14ac:dyDescent="0.25">
      <c r="A255" s="28">
        <v>254</v>
      </c>
      <c r="B255" s="17">
        <v>4910.28</v>
      </c>
      <c r="C255" s="18">
        <v>43.652088955614587</v>
      </c>
      <c r="D255" s="17">
        <v>0.25451418509620161</v>
      </c>
      <c r="E255" s="10">
        <f>D255/(1-D255)</f>
        <v>0.34140714686710105</v>
      </c>
      <c r="F255" s="10">
        <f>0.0314*(C255/D255)^0.5</f>
        <v>0.41122183592875244</v>
      </c>
      <c r="G255" s="7">
        <f>0.732+(0.558*LOG(C255))-(0.864*LOG(100*D255))</f>
        <v>0.43258764624064261</v>
      </c>
      <c r="H255" s="10">
        <f>EXP(G255)</f>
        <v>1.5412405533134883</v>
      </c>
      <c r="I255" s="10">
        <f>H255*2</f>
        <v>3.0824811066269766</v>
      </c>
      <c r="J255" s="7">
        <f>F255/I255</f>
        <v>0.13340611724908005</v>
      </c>
      <c r="K255" s="10">
        <f>2/H255</f>
        <v>1.2976559666174317</v>
      </c>
      <c r="L255" s="16">
        <f>K255*E255</f>
        <v>0.44302902117792747</v>
      </c>
      <c r="M255" s="27">
        <f t="shared" si="3"/>
        <v>1.2044910005613563</v>
      </c>
    </row>
    <row r="256" spans="1:13" x14ac:dyDescent="0.25">
      <c r="A256" s="28">
        <v>255</v>
      </c>
      <c r="B256" s="17">
        <v>4910.58</v>
      </c>
      <c r="C256" s="18">
        <v>42.233360689440225</v>
      </c>
      <c r="D256" s="17">
        <v>0.25150581708570718</v>
      </c>
      <c r="E256" s="10">
        <f>D256/(1-D256)</f>
        <v>0.3360157270781437</v>
      </c>
      <c r="F256" s="10">
        <f>0.0314*(C256/D256)^0.5</f>
        <v>0.40689602915422135</v>
      </c>
      <c r="G256" s="7">
        <f>0.732+(0.558*LOG(C256))-(0.864*LOG(100*D256))</f>
        <v>0.42904234629050908</v>
      </c>
      <c r="H256" s="10">
        <f>EXP(G256)</f>
        <v>1.5357860678633661</v>
      </c>
      <c r="I256" s="10">
        <f>H256*2</f>
        <v>3.0715721357267323</v>
      </c>
      <c r="J256" s="7">
        <f>F256/I256</f>
        <v>0.13247158496505568</v>
      </c>
      <c r="K256" s="10">
        <f>2/H256</f>
        <v>1.3022647111146559</v>
      </c>
      <c r="L256" s="16">
        <f>K256*E256</f>
        <v>0.43758142375339987</v>
      </c>
      <c r="M256" s="27">
        <f t="shared" si="3"/>
        <v>1.2109434064066702</v>
      </c>
    </row>
    <row r="257" spans="1:13" x14ac:dyDescent="0.25">
      <c r="A257" s="28">
        <v>256</v>
      </c>
      <c r="B257" s="17">
        <v>4910.7700000000004</v>
      </c>
      <c r="C257" s="18">
        <v>9.4457504092999649</v>
      </c>
      <c r="D257" s="17">
        <v>0.23991380470126342</v>
      </c>
      <c r="E257" s="10">
        <f>D257/(1-D257)</f>
        <v>0.31564026051936139</v>
      </c>
      <c r="F257" s="10">
        <f>0.0314*(C257/D257)^0.5</f>
        <v>0.19702451263978055</v>
      </c>
      <c r="G257" s="7">
        <f>0.732+(0.558*LOG(C257))-(0.864*LOG(100*D257))</f>
        <v>8.3814222179879661E-2</v>
      </c>
      <c r="H257" s="10">
        <f>EXP(G257)</f>
        <v>1.0874268552515569</v>
      </c>
      <c r="I257" s="10">
        <f>H257*2</f>
        <v>2.1748537105031138</v>
      </c>
      <c r="J257" s="7">
        <f>F257/I257</f>
        <v>9.0592076004138419E-2</v>
      </c>
      <c r="K257" s="10">
        <f>2/H257</f>
        <v>1.8392041637939276</v>
      </c>
      <c r="L257" s="16">
        <f>K257*E257</f>
        <v>0.58052688140820952</v>
      </c>
      <c r="M257" s="27">
        <f t="shared" si="3"/>
        <v>0.62420589919547054</v>
      </c>
    </row>
    <row r="258" spans="1:13" x14ac:dyDescent="0.25">
      <c r="A258" s="28">
        <v>257</v>
      </c>
      <c r="B258" s="17">
        <v>4911.12</v>
      </c>
      <c r="C258" s="18">
        <v>0.24721737974558264</v>
      </c>
      <c r="D258" s="17">
        <v>0.10311361162555789</v>
      </c>
      <c r="E258" s="7">
        <f>D258/(1-D258)</f>
        <v>0.11496842070760568</v>
      </c>
      <c r="F258" s="7">
        <f>0.0314*(C258/D258)^0.5</f>
        <v>4.8619573889962547E-2</v>
      </c>
      <c r="G258" s="7">
        <f>0.732+(0.558*LOG(C258))-(0.864*LOG(100*D258))</f>
        <v>-0.48216694132051308</v>
      </c>
      <c r="H258" s="7">
        <f>EXP(G258)</f>
        <v>0.61744397624756564</v>
      </c>
      <c r="I258" s="7">
        <f>H258*2</f>
        <v>1.2348879524951313</v>
      </c>
      <c r="J258" s="7">
        <f>F258/I258</f>
        <v>3.9371648084933632E-2</v>
      </c>
      <c r="K258" s="10">
        <f>2/H258</f>
        <v>3.2391602751633215</v>
      </c>
      <c r="L258" s="16">
        <f>K258*E258</f>
        <v>0.37240114125434054</v>
      </c>
      <c r="M258" s="27">
        <f t="shared" si="3"/>
        <v>0.42289503144184831</v>
      </c>
    </row>
    <row r="259" spans="1:13" x14ac:dyDescent="0.25">
      <c r="A259" s="28">
        <v>258</v>
      </c>
      <c r="B259" s="17">
        <v>4911.33</v>
      </c>
      <c r="C259" s="18">
        <v>8.4782622534515392E-2</v>
      </c>
      <c r="D259" s="17">
        <v>0.14237830784743166</v>
      </c>
      <c r="E259" s="7">
        <f>D259/(1-D259)</f>
        <v>0.16601528290413506</v>
      </c>
      <c r="F259" s="7">
        <f>0.0314*(C259/D259)^0.5</f>
        <v>2.4230432027002227E-2</v>
      </c>
      <c r="G259" s="7">
        <f>0.732+(0.558*LOG(C259))-(0.864*LOG(100*D259))</f>
        <v>-0.86258024640151165</v>
      </c>
      <c r="H259" s="7">
        <f>EXP(G259)</f>
        <v>0.42207162730389591</v>
      </c>
      <c r="I259" s="7">
        <f>H259*2</f>
        <v>0.84414325460779183</v>
      </c>
      <c r="J259" s="7">
        <f>F259/I259</f>
        <v>2.8704170642529434E-2</v>
      </c>
      <c r="K259" s="10">
        <f>2/H259</f>
        <v>4.7385322078519616</v>
      </c>
      <c r="L259" s="16">
        <f>K259*E259</f>
        <v>0.78666876503689909</v>
      </c>
      <c r="M259" s="27">
        <f t="shared" ref="M259:M318" si="4">F259/E259</f>
        <v>0.14595302072878438</v>
      </c>
    </row>
    <row r="260" spans="1:13" x14ac:dyDescent="0.25">
      <c r="A260" s="28">
        <v>259</v>
      </c>
      <c r="B260" s="17">
        <v>4911.6400000000003</v>
      </c>
      <c r="C260" s="18">
        <v>0.12844429748808292</v>
      </c>
      <c r="D260" s="17">
        <v>0.14146203189557233</v>
      </c>
      <c r="E260" s="7">
        <f>D260/(1-D260)</f>
        <v>0.16477085132053904</v>
      </c>
      <c r="F260" s="7">
        <f>0.0314*(C260/D260)^0.5</f>
        <v>2.9920380766381219E-2</v>
      </c>
      <c r="G260" s="7">
        <f>0.732+(0.558*LOG(C260))-(0.864*LOG(100*D260))</f>
        <v>-0.75948999262392292</v>
      </c>
      <c r="H260" s="7">
        <f>EXP(G260)</f>
        <v>0.46790500116934719</v>
      </c>
      <c r="I260" s="7">
        <f>H260*2</f>
        <v>0.93581000233869438</v>
      </c>
      <c r="J260" s="7">
        <f>F260/I260</f>
        <v>3.1972708874244582E-2</v>
      </c>
      <c r="K260" s="10">
        <f>2/H260</f>
        <v>4.2743719237917421</v>
      </c>
      <c r="L260" s="16">
        <f>K260*E260</f>
        <v>0.70429190074377557</v>
      </c>
      <c r="M260" s="27">
        <f t="shared" si="4"/>
        <v>0.181587826527492</v>
      </c>
    </row>
    <row r="261" spans="1:13" x14ac:dyDescent="0.25">
      <c r="A261" s="28">
        <v>260</v>
      </c>
      <c r="B261" s="17">
        <v>4911.82</v>
      </c>
      <c r="C261" s="18">
        <v>0.1128897734318884</v>
      </c>
      <c r="D261" s="17">
        <v>0.12602717804546049</v>
      </c>
      <c r="E261" s="7">
        <f>D261/(1-D261)</f>
        <v>0.14420033996436551</v>
      </c>
      <c r="F261" s="7">
        <f>0.0314*(C261/D261)^0.5</f>
        <v>2.9718360243556136E-2</v>
      </c>
      <c r="G261" s="7">
        <f>0.732+(0.558*LOG(C261))-(0.864*LOG(100*D261))</f>
        <v>-0.74741981140677127</v>
      </c>
      <c r="H261" s="7">
        <f>EXP(G261)</f>
        <v>0.47358692124563012</v>
      </c>
      <c r="I261" s="7">
        <f>H261*2</f>
        <v>0.94717384249126024</v>
      </c>
      <c r="J261" s="7">
        <f>F261/I261</f>
        <v>3.1375824490033205E-2</v>
      </c>
      <c r="K261" s="10">
        <f>2/H261</f>
        <v>4.2230895961813983</v>
      </c>
      <c r="L261" s="16">
        <f>K261*E261</f>
        <v>0.60897095546933266</v>
      </c>
      <c r="M261" s="27">
        <f t="shared" si="4"/>
        <v>0.2060907779475421</v>
      </c>
    </row>
    <row r="262" spans="1:13" x14ac:dyDescent="0.25">
      <c r="A262" s="28">
        <v>261</v>
      </c>
      <c r="B262" s="17">
        <v>4912.0600000000004</v>
      </c>
      <c r="C262" s="18">
        <v>25.024257031286659</v>
      </c>
      <c r="D262" s="17">
        <v>0.21649386259107775</v>
      </c>
      <c r="E262" s="7">
        <f>D262/(1-D262)</f>
        <v>0.27631418856146972</v>
      </c>
      <c r="F262" s="7">
        <f>0.0314*(C262/D262)^0.5</f>
        <v>0.33758834900663665</v>
      </c>
      <c r="G262" s="7">
        <f>0.732+(0.558*LOG(C262))-(0.864*LOG(100*D262))</f>
        <v>0.35846055633163965</v>
      </c>
      <c r="H262" s="7">
        <f>EXP(G262)</f>
        <v>1.431124582211454</v>
      </c>
      <c r="I262" s="7">
        <f>H262*2</f>
        <v>2.862249164422908</v>
      </c>
      <c r="J262" s="7">
        <f>F262/I262</f>
        <v>0.11794512972622417</v>
      </c>
      <c r="K262" s="10">
        <f>2/H262</f>
        <v>1.3975023732102259</v>
      </c>
      <c r="L262" s="16">
        <f>K262*E262</f>
        <v>0.38614973426631177</v>
      </c>
      <c r="M262" s="27">
        <f t="shared" si="4"/>
        <v>1.2217553892696165</v>
      </c>
    </row>
    <row r="263" spans="1:13" x14ac:dyDescent="0.25">
      <c r="A263" s="28">
        <v>262</v>
      </c>
      <c r="B263" s="17">
        <v>4912.2700000000004</v>
      </c>
      <c r="C263" s="18">
        <v>311.75538470130834</v>
      </c>
      <c r="D263" s="17">
        <v>0.2488579229074121</v>
      </c>
      <c r="E263" s="10">
        <f>D263/(1-D263)</f>
        <v>0.33130606112581973</v>
      </c>
      <c r="F263" s="10">
        <f>0.0314*(C263/D263)^0.5</f>
        <v>1.1113756923615712</v>
      </c>
      <c r="G263" s="7">
        <f>0.732+(0.558*LOG(C263))-(0.864*LOG(100*D263))</f>
        <v>0.91744611982021618</v>
      </c>
      <c r="H263" s="10">
        <f>EXP(G263)</f>
        <v>2.5028901391596174</v>
      </c>
      <c r="I263" s="10">
        <f>H263*2</f>
        <v>5.0057802783192349</v>
      </c>
      <c r="J263" s="7">
        <f>F263/I263</f>
        <v>0.22201847275940206</v>
      </c>
      <c r="K263" s="10">
        <f>2/H263</f>
        <v>0.79907622340608597</v>
      </c>
      <c r="L263" s="16">
        <f>K263*E263</f>
        <v>0.2647387961159659</v>
      </c>
      <c r="M263" s="27">
        <f t="shared" si="4"/>
        <v>3.3545287055267767</v>
      </c>
    </row>
    <row r="264" spans="1:13" x14ac:dyDescent="0.25">
      <c r="A264" s="28">
        <v>263</v>
      </c>
      <c r="B264" s="17">
        <v>4912.62</v>
      </c>
      <c r="C264" s="18">
        <v>26.625907980533952</v>
      </c>
      <c r="D264" s="17">
        <v>0.22555193129371989</v>
      </c>
      <c r="E264" s="7">
        <f>D264/(1-D264)</f>
        <v>0.29124216381674972</v>
      </c>
      <c r="F264" s="7">
        <f>0.0314*(C264/D264)^0.5</f>
        <v>0.34116037757861473</v>
      </c>
      <c r="G264" s="7">
        <f>0.732+(0.558*LOG(C264))-(0.864*LOG(100*D264))</f>
        <v>0.35811485083226891</v>
      </c>
      <c r="H264" s="7">
        <f>EXP(G264)</f>
        <v>1.4306299200817345</v>
      </c>
      <c r="I264" s="7">
        <f>H264*2</f>
        <v>2.861259840163469</v>
      </c>
      <c r="J264" s="7">
        <f>F264/I264</f>
        <v>0.11923432216457615</v>
      </c>
      <c r="K264" s="10">
        <f>2/H264</f>
        <v>1.3979855809850086</v>
      </c>
      <c r="L264" s="16">
        <f>K264*E264</f>
        <v>0.40715234559068991</v>
      </c>
      <c r="M264" s="27">
        <f t="shared" si="4"/>
        <v>1.1713976201374252</v>
      </c>
    </row>
    <row r="265" spans="1:13" x14ac:dyDescent="0.25">
      <c r="A265" s="28">
        <v>264</v>
      </c>
      <c r="B265" s="17">
        <v>4912.7700000000004</v>
      </c>
      <c r="C265" s="18">
        <v>54.839982564939703</v>
      </c>
      <c r="D265" s="17">
        <v>0.24596630162170649</v>
      </c>
      <c r="E265" s="10">
        <f>D265/(1-D265)</f>
        <v>0.32620067531558372</v>
      </c>
      <c r="F265" s="10">
        <f>0.0314*(C265/D265)^0.5</f>
        <v>0.46885709951547272</v>
      </c>
      <c r="G265" s="7">
        <f>0.732+(0.558*LOG(C265))-(0.864*LOG(100*D265))</f>
        <v>0.50069976991707099</v>
      </c>
      <c r="H265" s="10">
        <f>EXP(G265)</f>
        <v>1.6498754000123899</v>
      </c>
      <c r="I265" s="10">
        <f>H265*2</f>
        <v>3.2997508000247797</v>
      </c>
      <c r="J265" s="7">
        <f>F265/I265</f>
        <v>0.14208863878810235</v>
      </c>
      <c r="K265" s="10">
        <f>2/H265</f>
        <v>1.2122127525417865</v>
      </c>
      <c r="L265" s="16">
        <f>K265*E265</f>
        <v>0.39542461850529331</v>
      </c>
      <c r="M265" s="27">
        <f t="shared" si="4"/>
        <v>1.4373271884304828</v>
      </c>
    </row>
    <row r="266" spans="1:13" x14ac:dyDescent="0.25">
      <c r="A266" s="28">
        <v>265</v>
      </c>
      <c r="B266" s="17">
        <v>4913.0200000000004</v>
      </c>
      <c r="C266" s="18">
        <v>70.176101473619852</v>
      </c>
      <c r="D266" s="17">
        <v>0.23021308076914612</v>
      </c>
      <c r="E266" s="10">
        <f>D266/(1-D266)</f>
        <v>0.29906078554721033</v>
      </c>
      <c r="F266" s="10">
        <f>0.0314*(C266/D266)^0.5</f>
        <v>0.54822554592692563</v>
      </c>
      <c r="G266" s="7">
        <f>0.732+(0.558*LOG(C266))-(0.864*LOG(100*D266))</f>
        <v>0.58529327762398586</v>
      </c>
      <c r="H266" s="10">
        <f>EXP(G266)</f>
        <v>1.7955174935339628</v>
      </c>
      <c r="I266" s="10">
        <f>H266*2</f>
        <v>3.5910349870679257</v>
      </c>
      <c r="J266" s="7">
        <f>F266/I266</f>
        <v>0.15266505280544507</v>
      </c>
      <c r="K266" s="10">
        <f>2/H266</f>
        <v>1.1138849981704004</v>
      </c>
      <c r="L266" s="16">
        <f>K266*E266</f>
        <v>0.33311932256209287</v>
      </c>
      <c r="M266" s="27">
        <f t="shared" si="4"/>
        <v>1.8331575800678879</v>
      </c>
    </row>
    <row r="267" spans="1:13" x14ac:dyDescent="0.25">
      <c r="A267" s="28">
        <v>266</v>
      </c>
      <c r="B267" s="17">
        <v>4913.2700000000004</v>
      </c>
      <c r="C267" s="18">
        <v>2.3440960771892483</v>
      </c>
      <c r="D267" s="17">
        <v>0.19794495146381574</v>
      </c>
      <c r="E267" s="10">
        <f>D267/(1-D267)</f>
        <v>0.2467972140130299</v>
      </c>
      <c r="F267" s="10">
        <f>0.0314*(C267/D267)^0.5</f>
        <v>0.10805506708101413</v>
      </c>
      <c r="G267" s="7">
        <f>0.732+(0.558*LOG(C267))-(0.864*LOG(100*D267))</f>
        <v>-0.18176810951165634</v>
      </c>
      <c r="H267" s="10">
        <f>EXP(G267)</f>
        <v>0.83379466705208594</v>
      </c>
      <c r="I267" s="10">
        <f>H267*2</f>
        <v>1.6675893341041719</v>
      </c>
      <c r="J267" s="7">
        <f>F267/I267</f>
        <v>6.4797168506154579E-2</v>
      </c>
      <c r="K267" s="10">
        <f>2/H267</f>
        <v>2.3986720940193575</v>
      </c>
      <c r="L267" s="16">
        <f>K267*E267</f>
        <v>0.59198559013477792</v>
      </c>
      <c r="M267" s="27">
        <f t="shared" si="4"/>
        <v>0.43782936332218586</v>
      </c>
    </row>
    <row r="268" spans="1:13" x14ac:dyDescent="0.25">
      <c r="A268" s="28">
        <v>267</v>
      </c>
      <c r="B268" s="17">
        <v>4913.5200000000004</v>
      </c>
      <c r="C268" s="18">
        <v>7.2025169141255656</v>
      </c>
      <c r="D268" s="17">
        <v>0.22493884556941401</v>
      </c>
      <c r="E268" s="10">
        <f>D268/(1-D268)</f>
        <v>0.29022077068830754</v>
      </c>
      <c r="F268" s="10">
        <f>0.0314*(C268/D268)^0.5</f>
        <v>0.17768041525545156</v>
      </c>
      <c r="G268" s="7">
        <f>0.732+(0.558*LOG(C268))-(0.864*LOG(100*D268))</f>
        <v>4.2292536949896098E-2</v>
      </c>
      <c r="H268" s="10">
        <f>EXP(G268)</f>
        <v>1.0431996085493347</v>
      </c>
      <c r="I268" s="10">
        <f>H268*2</f>
        <v>2.0863992170986694</v>
      </c>
      <c r="J268" s="7">
        <f>F268/I268</f>
        <v>8.5161273930371081E-2</v>
      </c>
      <c r="K268" s="10">
        <f>2/H268</f>
        <v>1.9171786335130863</v>
      </c>
      <c r="L268" s="16">
        <f>K268*E268</f>
        <v>0.55640506056532424</v>
      </c>
      <c r="M268" s="27">
        <f t="shared" si="4"/>
        <v>0.61222501350972391</v>
      </c>
    </row>
    <row r="269" spans="1:13" x14ac:dyDescent="0.25">
      <c r="A269" s="28">
        <v>268</v>
      </c>
      <c r="B269" s="17">
        <v>4913.79</v>
      </c>
      <c r="C269" s="18">
        <v>85.395714342044769</v>
      </c>
      <c r="D269" s="17">
        <v>0.25109487178612516</v>
      </c>
      <c r="E269" s="7">
        <f>D269/(1-D269)</f>
        <v>0.33528261768614392</v>
      </c>
      <c r="F269" s="7">
        <f>0.0314*(C269/D269)^0.5</f>
        <v>0.57906693131514853</v>
      </c>
      <c r="G269" s="7">
        <f>0.732+(0.558*LOG(C269))-(0.864*LOG(100*D269))</f>
        <v>0.60028143391456235</v>
      </c>
      <c r="H269" s="7">
        <f>EXP(G269)</f>
        <v>1.8226316785845742</v>
      </c>
      <c r="I269" s="7">
        <f>H269*2</f>
        <v>3.6452633571691484</v>
      </c>
      <c r="J269" s="7">
        <f>F269/I269</f>
        <v>0.1588546216218634</v>
      </c>
      <c r="K269" s="10">
        <f>2/H269</f>
        <v>1.0973144072384209</v>
      </c>
      <c r="L269" s="16">
        <f>K269*E269</f>
        <v>0.36791044688361713</v>
      </c>
      <c r="M269" s="27">
        <f t="shared" si="4"/>
        <v>1.7271009613066481</v>
      </c>
    </row>
    <row r="270" spans="1:13" x14ac:dyDescent="0.25">
      <c r="A270" s="28">
        <v>269</v>
      </c>
      <c r="B270" s="17">
        <v>4914.0200000000004</v>
      </c>
      <c r="C270" s="18">
        <v>103.78926422082695</v>
      </c>
      <c r="D270" s="17">
        <v>0.2607508434090447</v>
      </c>
      <c r="E270" s="7">
        <f>D270/(1-D270)</f>
        <v>0.35272389705724683</v>
      </c>
      <c r="F270" s="7">
        <f>0.0314*(C270/D270)^0.5</f>
        <v>0.62645950608723355</v>
      </c>
      <c r="G270" s="7">
        <f>0.732+(0.558*LOG(C270))-(0.864*LOG(100*D270))</f>
        <v>0.63339403403995909</v>
      </c>
      <c r="H270" s="7">
        <f>EXP(G270)</f>
        <v>1.8839940802661244</v>
      </c>
      <c r="I270" s="7">
        <f>H270*2</f>
        <v>3.7679881605322487</v>
      </c>
      <c r="J270" s="7">
        <f>F270/I270</f>
        <v>0.16625835310447015</v>
      </c>
      <c r="K270" s="10">
        <f>2/H270</f>
        <v>1.0615744608483533</v>
      </c>
      <c r="L270" s="16">
        <f>K270*E270</f>
        <v>0.37444268084687687</v>
      </c>
      <c r="M270" s="27">
        <f t="shared" si="4"/>
        <v>1.7760619887502538</v>
      </c>
    </row>
    <row r="271" spans="1:13" x14ac:dyDescent="0.25">
      <c r="A271" s="28">
        <v>270</v>
      </c>
      <c r="B271" s="17">
        <v>4914.33</v>
      </c>
      <c r="C271" s="18">
        <v>35.287718689663997</v>
      </c>
      <c r="D271" s="17">
        <v>0.2318694032831819</v>
      </c>
      <c r="E271" s="7">
        <f>D271/(1-D271)</f>
        <v>0.30186195456117693</v>
      </c>
      <c r="F271" s="7">
        <f>0.0314*(C271/D271)^0.5</f>
        <v>0.38736441071414784</v>
      </c>
      <c r="G271" s="7">
        <f>0.732+(0.558*LOG(C271))-(0.864*LOG(100*D271))</f>
        <v>0.41600362318002726</v>
      </c>
      <c r="H271" s="7">
        <f>EXP(G271)</f>
        <v>1.5158913612079223</v>
      </c>
      <c r="I271" s="7">
        <f>H271*2</f>
        <v>3.0317827224158447</v>
      </c>
      <c r="J271" s="7">
        <f>F271/I271</f>
        <v>0.12776786669114618</v>
      </c>
      <c r="K271" s="10">
        <f>2/H271</f>
        <v>1.3193557606966773</v>
      </c>
      <c r="L271" s="16">
        <f>K271*E271</f>
        <v>0.3982633086854474</v>
      </c>
      <c r="M271" s="27">
        <f t="shared" si="4"/>
        <v>1.2832501905623306</v>
      </c>
    </row>
    <row r="272" spans="1:13" x14ac:dyDescent="0.25">
      <c r="A272" s="28">
        <v>271</v>
      </c>
      <c r="B272" s="17">
        <v>4914.5200000000004</v>
      </c>
      <c r="C272" s="18">
        <v>221.85955132035559</v>
      </c>
      <c r="D272" s="17">
        <v>0.27859710188639086</v>
      </c>
      <c r="E272" s="7">
        <f>D272/(1-D272)</f>
        <v>0.3861879438173762</v>
      </c>
      <c r="F272" s="7">
        <f>0.0314*(C272/D272)^0.5</f>
        <v>0.88609526548460782</v>
      </c>
      <c r="G272" s="7">
        <f>0.732+(0.558*LOG(C272))-(0.864*LOG(100*D272))</f>
        <v>0.79265181921787553</v>
      </c>
      <c r="H272" s="7">
        <f>EXP(G272)</f>
        <v>2.2092471893981327</v>
      </c>
      <c r="I272" s="7">
        <f>H272*2</f>
        <v>4.4184943787962654</v>
      </c>
      <c r="J272" s="7">
        <f>F272/I272</f>
        <v>0.20054235436778073</v>
      </c>
      <c r="K272" s="10">
        <f>2/H272</f>
        <v>0.90528575054784244</v>
      </c>
      <c r="L272" s="16">
        <f>K272*E272</f>
        <v>0.34961044257124141</v>
      </c>
      <c r="M272" s="27">
        <f t="shared" si="4"/>
        <v>2.2944664111617943</v>
      </c>
    </row>
    <row r="273" spans="1:13" x14ac:dyDescent="0.25">
      <c r="A273" s="28">
        <v>272</v>
      </c>
      <c r="B273" s="17">
        <v>4914.8</v>
      </c>
      <c r="C273" s="18">
        <v>108.25599010611577</v>
      </c>
      <c r="D273" s="17">
        <v>0.26460939456752519</v>
      </c>
      <c r="E273" s="7">
        <f>D273/(1-D273)</f>
        <v>0.35982155960764745</v>
      </c>
      <c r="F273" s="7">
        <f>0.0314*(C273/D273)^0.5</f>
        <v>0.63511590200964763</v>
      </c>
      <c r="G273" s="7">
        <f>0.732+(0.558*LOG(C273))-(0.864*LOG(100*D273))</f>
        <v>0.63809323664724626</v>
      </c>
      <c r="H273" s="7">
        <f>EXP(G273)</f>
        <v>1.8928681844367543</v>
      </c>
      <c r="I273" s="7">
        <f>H273*2</f>
        <v>3.7857363688735086</v>
      </c>
      <c r="J273" s="7">
        <f>F273/I273</f>
        <v>0.16776548605750749</v>
      </c>
      <c r="K273" s="10">
        <f>2/H273</f>
        <v>1.0565976101474408</v>
      </c>
      <c r="L273" s="16">
        <f>K273*E273</f>
        <v>0.38018659996096521</v>
      </c>
      <c r="M273" s="27">
        <f t="shared" si="4"/>
        <v>1.7650857350020481</v>
      </c>
    </row>
    <row r="274" spans="1:13" x14ac:dyDescent="0.25">
      <c r="A274" s="28">
        <v>273</v>
      </c>
      <c r="B274" s="17">
        <v>4915.0200000000004</v>
      </c>
      <c r="C274" s="18">
        <v>97.423048033762086</v>
      </c>
      <c r="D274" s="17">
        <v>0.26056934904195206</v>
      </c>
      <c r="E274" s="7">
        <f>D274/(1-D274)</f>
        <v>0.35239186893908681</v>
      </c>
      <c r="F274" s="7">
        <f>0.0314*(C274/D274)^0.5</f>
        <v>0.60715397209749322</v>
      </c>
      <c r="G274" s="7">
        <f>0.732+(0.558*LOG(C274))-(0.864*LOG(100*D274))</f>
        <v>0.61831548047202789</v>
      </c>
      <c r="H274" s="7">
        <f>EXP(G274)</f>
        <v>1.8557992772311533</v>
      </c>
      <c r="I274" s="7">
        <f>H274*2</f>
        <v>3.7115985544623067</v>
      </c>
      <c r="J274" s="7">
        <f>F274/I274</f>
        <v>0.16358287761685225</v>
      </c>
      <c r="K274" s="10">
        <f>2/H274</f>
        <v>1.0777027583414052</v>
      </c>
      <c r="L274" s="16">
        <f>K274*E274</f>
        <v>0.37977368917273679</v>
      </c>
      <c r="M274" s="27">
        <f t="shared" si="4"/>
        <v>1.7229511393818331</v>
      </c>
    </row>
    <row r="275" spans="1:13" x14ac:dyDescent="0.25">
      <c r="A275" s="28">
        <v>274</v>
      </c>
      <c r="B275" s="17">
        <v>4915.32</v>
      </c>
      <c r="C275" s="18">
        <v>79.631137127826932</v>
      </c>
      <c r="D275" s="17">
        <v>0.24694760988553299</v>
      </c>
      <c r="E275" s="7">
        <f>D275/(1-D275)</f>
        <v>0.32792885744376427</v>
      </c>
      <c r="F275" s="7">
        <f>0.0314*(C275/D275)^0.5</f>
        <v>0.56385663242642525</v>
      </c>
      <c r="G275" s="7">
        <f>0.732+(0.558*LOG(C275))-(0.864*LOG(100*D275))</f>
        <v>0.58959369729690692</v>
      </c>
      <c r="H275" s="7">
        <f>EXP(G275)</f>
        <v>1.8032555989110732</v>
      </c>
      <c r="I275" s="7">
        <f>H275*2</f>
        <v>3.6065111978221465</v>
      </c>
      <c r="J275" s="7">
        <f>F275/I275</f>
        <v>0.15634406813069643</v>
      </c>
      <c r="K275" s="10">
        <f>2/H275</f>
        <v>1.1091051103391745</v>
      </c>
      <c r="L275" s="16">
        <f>K275*E275</f>
        <v>0.36370757161856559</v>
      </c>
      <c r="M275" s="27">
        <f t="shared" si="4"/>
        <v>1.7194480437669919</v>
      </c>
    </row>
    <row r="276" spans="1:13" x14ac:dyDescent="0.25">
      <c r="A276" s="28">
        <v>275</v>
      </c>
      <c r="B276" s="17">
        <v>4915.55</v>
      </c>
      <c r="C276" s="18">
        <v>56.930463778502251</v>
      </c>
      <c r="D276" s="17">
        <v>0.23572893403650322</v>
      </c>
      <c r="E276" s="10">
        <f>D276/(1-D276)</f>
        <v>0.30843629248128845</v>
      </c>
      <c r="F276" s="10">
        <f>0.0314*(C276/D276)^0.5</f>
        <v>0.48797274161756671</v>
      </c>
      <c r="G276" s="7">
        <f>0.732+(0.558*LOG(C276))-(0.864*LOG(100*D276))</f>
        <v>0.52571761577118825</v>
      </c>
      <c r="H276" s="10">
        <f>EXP(G276)</f>
        <v>1.6916723836831913</v>
      </c>
      <c r="I276" s="10">
        <f>H276*2</f>
        <v>3.3833447673663826</v>
      </c>
      <c r="J276" s="7">
        <f>F276/I276</f>
        <v>0.14422790911651839</v>
      </c>
      <c r="K276" s="10">
        <f>2/H276</f>
        <v>1.1822620143774547</v>
      </c>
      <c r="L276" s="16">
        <f>K276*E276</f>
        <v>0.36465251245604186</v>
      </c>
      <c r="M276" s="27">
        <f t="shared" si="4"/>
        <v>1.5820860045098939</v>
      </c>
    </row>
    <row r="277" spans="1:13" x14ac:dyDescent="0.25">
      <c r="A277" s="28">
        <v>276</v>
      </c>
      <c r="B277" s="17">
        <v>4915.8100000000004</v>
      </c>
      <c r="C277" s="18">
        <v>36.480144798483792</v>
      </c>
      <c r="D277" s="17">
        <v>0.2181939593519806</v>
      </c>
      <c r="E277" s="10">
        <f>D277/(1-D277)</f>
        <v>0.2790896309411029</v>
      </c>
      <c r="F277" s="10">
        <f>0.0314*(C277/D277)^0.5</f>
        <v>0.40600984380099842</v>
      </c>
      <c r="G277" s="7">
        <f>0.732+(0.558*LOG(C277))-(0.864*LOG(100*D277))</f>
        <v>0.44686744410114332</v>
      </c>
      <c r="H277" s="10">
        <f>EXP(G277)</f>
        <v>1.5634070467240893</v>
      </c>
      <c r="I277" s="10">
        <f>H277*2</f>
        <v>3.1268140934481785</v>
      </c>
      <c r="J277" s="7">
        <f>F277/I277</f>
        <v>0.12984777209867956</v>
      </c>
      <c r="K277" s="10">
        <f>2/H277</f>
        <v>1.2792573784228061</v>
      </c>
      <c r="L277" s="16">
        <f>K277*E277</f>
        <v>0.35702746962270376</v>
      </c>
      <c r="M277" s="27">
        <f t="shared" si="4"/>
        <v>1.4547650603568281</v>
      </c>
    </row>
    <row r="278" spans="1:13" x14ac:dyDescent="0.25">
      <c r="A278" s="28">
        <v>277</v>
      </c>
      <c r="B278" s="17">
        <v>4916.03</v>
      </c>
      <c r="C278" s="18">
        <v>112.48319889933344</v>
      </c>
      <c r="D278" s="17">
        <v>0.25848819413000879</v>
      </c>
      <c r="E278" s="7">
        <f>D278/(1-D278)</f>
        <v>0.34859619507572526</v>
      </c>
      <c r="F278" s="7">
        <f>0.0314*(C278/D278)^0.5</f>
        <v>0.65501782891234073</v>
      </c>
      <c r="G278" s="7">
        <f>0.732+(0.558*LOG(C278))-(0.864*LOG(100*D278))</f>
        <v>0.65615813800109035</v>
      </c>
      <c r="H278" s="7">
        <f>EXP(G278)</f>
        <v>1.9273733896628835</v>
      </c>
      <c r="I278" s="7">
        <f>H278*2</f>
        <v>3.854746779325767</v>
      </c>
      <c r="J278" s="7">
        <f>F278/I278</f>
        <v>0.16992499544338677</v>
      </c>
      <c r="K278" s="10">
        <f>2/H278</f>
        <v>1.03768165044025</v>
      </c>
      <c r="L278" s="16">
        <f>K278*E278</f>
        <v>0.3617318750433699</v>
      </c>
      <c r="M278" s="27">
        <f t="shared" si="4"/>
        <v>1.8790160023693081</v>
      </c>
    </row>
    <row r="279" spans="1:13" x14ac:dyDescent="0.25">
      <c r="A279" s="28">
        <v>278</v>
      </c>
      <c r="B279" s="17">
        <v>4916.43</v>
      </c>
      <c r="C279" s="18">
        <v>96.562663824206837</v>
      </c>
      <c r="D279" s="17">
        <v>0.25216551995721831</v>
      </c>
      <c r="E279" s="7">
        <f>D279/(1-D279)</f>
        <v>0.33719429457544214</v>
      </c>
      <c r="F279" s="7">
        <f>0.0314*(C279/D279)^0.5</f>
        <v>0.61445688614229488</v>
      </c>
      <c r="G279" s="7">
        <f>0.732+(0.558*LOG(C279))-(0.864*LOG(100*D279))</f>
        <v>0.62846710761086544</v>
      </c>
      <c r="H279" s="7">
        <f>EXP(G279)</f>
        <v>1.8747346091371431</v>
      </c>
      <c r="I279" s="7">
        <f>H279*2</f>
        <v>3.7494692182742861</v>
      </c>
      <c r="J279" s="7">
        <f>F279/I279</f>
        <v>0.16387836527568617</v>
      </c>
      <c r="K279" s="10">
        <f>2/H279</f>
        <v>1.0668176659524684</v>
      </c>
      <c r="L279" s="16">
        <f>K279*E279</f>
        <v>0.35972483031146224</v>
      </c>
      <c r="M279" s="27">
        <f t="shared" si="4"/>
        <v>1.8222635911320837</v>
      </c>
    </row>
    <row r="280" spans="1:13" x14ac:dyDescent="0.25">
      <c r="A280" s="28">
        <v>279</v>
      </c>
      <c r="B280" s="17">
        <v>4916.5200000000004</v>
      </c>
      <c r="C280" s="18">
        <v>251.37031294279097</v>
      </c>
      <c r="D280" s="17">
        <v>0.27597394472006725</v>
      </c>
      <c r="E280" s="7">
        <f>D280/(1-D280)</f>
        <v>0.38116576428090904</v>
      </c>
      <c r="F280" s="7">
        <f>0.0314*(C280/D280)^0.5</f>
        <v>0.9476601102638722</v>
      </c>
      <c r="G280" s="7">
        <f>0.732+(0.558*LOG(C280))-(0.864*LOG(100*D280))</f>
        <v>0.82646518180132622</v>
      </c>
      <c r="H280" s="7">
        <f>EXP(G280)</f>
        <v>2.2852265860186973</v>
      </c>
      <c r="I280" s="7">
        <f>H280*2</f>
        <v>4.5704531720373947</v>
      </c>
      <c r="J280" s="7">
        <f>F280/I280</f>
        <v>0.20734489001260872</v>
      </c>
      <c r="K280" s="10">
        <f>2/H280</f>
        <v>0.87518673738361463</v>
      </c>
      <c r="L280" s="16">
        <f>K280*E280</f>
        <v>0.33359122164334071</v>
      </c>
      <c r="M280" s="27">
        <f t="shared" si="4"/>
        <v>2.4862151826559948</v>
      </c>
    </row>
    <row r="281" spans="1:13" x14ac:dyDescent="0.25">
      <c r="A281" s="28">
        <v>280</v>
      </c>
      <c r="B281" s="17">
        <v>4916.92</v>
      </c>
      <c r="C281" s="18">
        <v>47.718432896489709</v>
      </c>
      <c r="D281" s="17">
        <v>0.24338155944912565</v>
      </c>
      <c r="E281" s="10">
        <f>D281/(1-D281)</f>
        <v>0.32167013967030172</v>
      </c>
      <c r="F281" s="10">
        <f>0.0314*(C281/D281)^0.5</f>
        <v>0.43967209185583056</v>
      </c>
      <c r="G281" s="7">
        <f>0.732+(0.558*LOG(C281))-(0.864*LOG(100*D281))</f>
        <v>0.47095433794567376</v>
      </c>
      <c r="H281" s="10">
        <f>EXP(G281)</f>
        <v>1.6015218572267267</v>
      </c>
      <c r="I281" s="10">
        <f>H281*2</f>
        <v>3.2030437144534534</v>
      </c>
      <c r="J281" s="7">
        <f>F281/I281</f>
        <v>0.1372669657525587</v>
      </c>
      <c r="K281" s="10">
        <f>2/H281</f>
        <v>1.2488121788504951</v>
      </c>
      <c r="L281" s="16">
        <f>K281*E281</f>
        <v>0.40170558799281258</v>
      </c>
      <c r="M281" s="27">
        <f t="shared" si="4"/>
        <v>1.3668414864571385</v>
      </c>
    </row>
    <row r="282" spans="1:13" x14ac:dyDescent="0.25">
      <c r="A282" s="28">
        <v>281</v>
      </c>
      <c r="B282" s="17">
        <v>4917.03</v>
      </c>
      <c r="C282" s="18">
        <v>16.982713395982515</v>
      </c>
      <c r="D282" s="17">
        <v>0.23485980630073194</v>
      </c>
      <c r="E282" s="7">
        <f>D282/(1-D282)</f>
        <v>0.30695003116388575</v>
      </c>
      <c r="F282" s="7">
        <f>0.0314*(C282/D282)^0.5</f>
        <v>0.26701080683830053</v>
      </c>
      <c r="G282" s="7">
        <f>0.732+(0.558*LOG(C282))-(0.864*LOG(100*D282))</f>
        <v>0.23396523548617076</v>
      </c>
      <c r="H282" s="7">
        <f>EXP(G282)</f>
        <v>1.2636005629849467</v>
      </c>
      <c r="I282" s="7">
        <f>H282*2</f>
        <v>2.5272011259698934</v>
      </c>
      <c r="J282" s="7">
        <f>F282/I282</f>
        <v>0.10565475145387436</v>
      </c>
      <c r="K282" s="10">
        <f>2/H282</f>
        <v>1.5827786553651813</v>
      </c>
      <c r="L282" s="16">
        <f>K282*E282</f>
        <v>0.48583395758987558</v>
      </c>
      <c r="M282" s="27">
        <f t="shared" si="4"/>
        <v>0.86988362837382804</v>
      </c>
    </row>
    <row r="283" spans="1:13" x14ac:dyDescent="0.25">
      <c r="A283" s="28">
        <v>282</v>
      </c>
      <c r="B283" s="17">
        <v>4917.26</v>
      </c>
      <c r="C283" s="18">
        <v>51.748048538813016</v>
      </c>
      <c r="D283" s="17">
        <v>0.25760650809715557</v>
      </c>
      <c r="E283" s="10">
        <f>D283/(1-D283)</f>
        <v>0.34699456677196738</v>
      </c>
      <c r="F283" s="10">
        <f>0.0314*(C283/D283)^0.5</f>
        <v>0.44503915376895986</v>
      </c>
      <c r="G283" s="7">
        <f>0.732+(0.558*LOG(C283))-(0.864*LOG(100*D283))</f>
        <v>0.46928613733529589</v>
      </c>
      <c r="H283" s="10">
        <f>EXP(G283)</f>
        <v>1.5988524246805311</v>
      </c>
      <c r="I283" s="10">
        <f>H283*2</f>
        <v>3.1977048493610623</v>
      </c>
      <c r="J283" s="7">
        <f>F283/I283</f>
        <v>0.13917455635653295</v>
      </c>
      <c r="K283" s="10">
        <f>2/H283</f>
        <v>1.2508971867116645</v>
      </c>
      <c r="L283" s="16">
        <f>K283*E283</f>
        <v>0.43405452737928679</v>
      </c>
      <c r="M283" s="27">
        <f t="shared" si="4"/>
        <v>1.2825536662117938</v>
      </c>
    </row>
    <row r="284" spans="1:13" x14ac:dyDescent="0.25">
      <c r="A284" s="28">
        <v>283</v>
      </c>
      <c r="B284" s="17">
        <v>4917.54</v>
      </c>
      <c r="C284" s="18">
        <v>30.262565461062394</v>
      </c>
      <c r="D284" s="17">
        <v>0.24793558868919205</v>
      </c>
      <c r="E284" s="7">
        <f>D284/(1-D284)</f>
        <v>0.32967334308115126</v>
      </c>
      <c r="F284" s="7">
        <f>0.0314*(C284/D284)^0.5</f>
        <v>0.34690701661354906</v>
      </c>
      <c r="G284" s="7">
        <f>0.732+(0.558*LOG(C284))-(0.864*LOG(100*D284))</f>
        <v>0.35363662037411059</v>
      </c>
      <c r="H284" s="7">
        <f>EXP(G284)</f>
        <v>1.4242375535275715</v>
      </c>
      <c r="I284" s="7">
        <f>H284*2</f>
        <v>2.8484751070551431</v>
      </c>
      <c r="J284" s="7">
        <f>F284/I284</f>
        <v>0.12178692232708122</v>
      </c>
      <c r="K284" s="10">
        <f>2/H284</f>
        <v>1.4042601215270387</v>
      </c>
      <c r="L284" s="16">
        <f>K284*E284</f>
        <v>0.46294712881936262</v>
      </c>
      <c r="M284" s="27">
        <f t="shared" si="4"/>
        <v>1.0522749985525994</v>
      </c>
    </row>
    <row r="285" spans="1:13" x14ac:dyDescent="0.25">
      <c r="A285" s="28">
        <v>284</v>
      </c>
      <c r="B285" s="17">
        <v>4917.92</v>
      </c>
      <c r="C285" s="18">
        <v>82.819928647929842</v>
      </c>
      <c r="D285" s="17">
        <v>0.25750686653438021</v>
      </c>
      <c r="E285" s="7">
        <f>D285/(1-D285)</f>
        <v>0.34681380194380446</v>
      </c>
      <c r="F285" s="7">
        <f>0.0314*(C285/D285)^0.5</f>
        <v>0.56312222345408491</v>
      </c>
      <c r="G285" s="7">
        <f>0.732+(0.558*LOG(C285))-(0.864*LOG(100*D285))</f>
        <v>0.58339771196367685</v>
      </c>
      <c r="H285" s="7">
        <f>EXP(G285)</f>
        <v>1.7921171959925166</v>
      </c>
      <c r="I285" s="7">
        <f>H285*2</f>
        <v>3.5842343919850332</v>
      </c>
      <c r="J285" s="7">
        <f>F285/I285</f>
        <v>0.15711088111684979</v>
      </c>
      <c r="K285" s="10">
        <f>2/H285</f>
        <v>1.1159984427761449</v>
      </c>
      <c r="L285" s="16">
        <f>K285*E285</f>
        <v>0.38704366290256009</v>
      </c>
      <c r="M285" s="27">
        <f t="shared" si="4"/>
        <v>1.6237018835407528</v>
      </c>
    </row>
    <row r="286" spans="1:13" x14ac:dyDescent="0.25">
      <c r="A286" s="28">
        <v>285</v>
      </c>
      <c r="B286" s="17">
        <v>4918.17</v>
      </c>
      <c r="C286" s="18">
        <v>339.11754839017317</v>
      </c>
      <c r="D286" s="17">
        <v>0.27152452558319007</v>
      </c>
      <c r="E286" s="10">
        <f>D286/(1-D286)</f>
        <v>0.37272981056851967</v>
      </c>
      <c r="F286" s="10">
        <f>0.0314*(C286/D286)^0.5</f>
        <v>1.1096863610682428</v>
      </c>
      <c r="G286" s="7">
        <f>0.732+(0.558*LOG(C286))-(0.864*LOG(100*D286))</f>
        <v>0.90512441634050411</v>
      </c>
      <c r="H286" s="10">
        <f>EXP(G286)</f>
        <v>2.4722394909141507</v>
      </c>
      <c r="I286" s="10">
        <f>H286*2</f>
        <v>4.9444789818283015</v>
      </c>
      <c r="J286" s="7">
        <f>F286/I286</f>
        <v>0.22442938177035557</v>
      </c>
      <c r="K286" s="10">
        <f>2/H286</f>
        <v>0.80898311322600369</v>
      </c>
      <c r="L286" s="16">
        <f>K286*E286</f>
        <v>0.30153212254585965</v>
      </c>
      <c r="M286" s="27">
        <f t="shared" si="4"/>
        <v>2.9771870389858366</v>
      </c>
    </row>
    <row r="287" spans="1:13" x14ac:dyDescent="0.25">
      <c r="A287" s="28">
        <v>286</v>
      </c>
      <c r="B287" s="17">
        <v>4918.28</v>
      </c>
      <c r="C287" s="18">
        <v>621.82223745775241</v>
      </c>
      <c r="D287" s="17">
        <v>0.28593306410927916</v>
      </c>
      <c r="E287" s="10">
        <f>D287/(1-D287)</f>
        <v>0.40042893703320515</v>
      </c>
      <c r="F287" s="10">
        <f>0.0314*(C287/D287)^0.5</f>
        <v>1.4643017570589651</v>
      </c>
      <c r="G287" s="7">
        <f>0.732+(0.558*LOG(C287))-(0.864*LOG(100*D287))</f>
        <v>1.0326533441855221</v>
      </c>
      <c r="H287" s="10">
        <f>EXP(G287)</f>
        <v>2.8085078952527374</v>
      </c>
      <c r="I287" s="10">
        <f>H287*2</f>
        <v>5.6170157905054747</v>
      </c>
      <c r="J287" s="7">
        <f>F287/I287</f>
        <v>0.26069034015074272</v>
      </c>
      <c r="K287" s="10">
        <f>2/H287</f>
        <v>0.71212190764378114</v>
      </c>
      <c r="L287" s="16">
        <f>K287*E287</f>
        <v>0.28515421851585759</v>
      </c>
      <c r="M287" s="27">
        <f t="shared" si="4"/>
        <v>3.6568330148865829</v>
      </c>
    </row>
    <row r="288" spans="1:13" x14ac:dyDescent="0.25">
      <c r="A288" s="28">
        <v>287</v>
      </c>
      <c r="B288" s="17">
        <v>4918.5200000000004</v>
      </c>
      <c r="C288" s="18">
        <v>59.435604221486557</v>
      </c>
      <c r="D288" s="17">
        <v>0.25231961318670187</v>
      </c>
      <c r="E288" s="10">
        <f>D288/(1-D288)</f>
        <v>0.33746988370541292</v>
      </c>
      <c r="F288" s="10">
        <f>0.0314*(C288/D288)^0.5</f>
        <v>0.48192281171031015</v>
      </c>
      <c r="G288" s="7">
        <f>0.732+(0.558*LOG(C288))-(0.864*LOG(100*D288))</f>
        <v>0.51063237579736565</v>
      </c>
      <c r="H288" s="10">
        <f>EXP(G288)</f>
        <v>1.6663446178376016</v>
      </c>
      <c r="I288" s="10">
        <f>H288*2</f>
        <v>3.3326892356752031</v>
      </c>
      <c r="J288" s="7">
        <f>F288/I288</f>
        <v>0.14460478539418109</v>
      </c>
      <c r="K288" s="10">
        <f>2/H288</f>
        <v>1.2002319199706599</v>
      </c>
      <c r="L288" s="16">
        <f>K288*E288</f>
        <v>0.40504212645202309</v>
      </c>
      <c r="M288" s="27">
        <f t="shared" si="4"/>
        <v>1.4280468716757977</v>
      </c>
    </row>
    <row r="289" spans="1:13" x14ac:dyDescent="0.25">
      <c r="A289" s="28">
        <v>288</v>
      </c>
      <c r="B289" s="17">
        <v>4918.8599999999997</v>
      </c>
      <c r="C289" s="18">
        <v>86.018952799536166</v>
      </c>
      <c r="D289" s="17">
        <v>0.23447838980039598</v>
      </c>
      <c r="E289" s="7">
        <f>D289/(1-D289)</f>
        <v>0.30629885123590106</v>
      </c>
      <c r="F289" s="7">
        <f>0.0314*(C289/D289)^0.5</f>
        <v>0.60141646288704187</v>
      </c>
      <c r="G289" s="7">
        <f>0.732+(0.558*LOG(C289))-(0.864*LOG(100*D289))</f>
        <v>0.62773469719021846</v>
      </c>
      <c r="H289" s="7">
        <f>EXP(G289)</f>
        <v>1.8733620366780064</v>
      </c>
      <c r="I289" s="7">
        <f>H289*2</f>
        <v>3.7467240733560128</v>
      </c>
      <c r="J289" s="7">
        <f>F289/I289</f>
        <v>0.1605179487766073</v>
      </c>
      <c r="K289" s="10">
        <f>2/H289</f>
        <v>1.0675993005316571</v>
      </c>
      <c r="L289" s="16">
        <f>K289*E289</f>
        <v>0.32700443933309808</v>
      </c>
      <c r="M289" s="27">
        <f t="shared" si="4"/>
        <v>1.9634956528904874</v>
      </c>
    </row>
    <row r="290" spans="1:13" x14ac:dyDescent="0.25">
      <c r="A290" s="28">
        <v>289</v>
      </c>
      <c r="B290" s="17">
        <v>4919.18</v>
      </c>
      <c r="C290" s="18">
        <v>589.55855693874037</v>
      </c>
      <c r="D290" s="17">
        <v>0.27079999999999999</v>
      </c>
      <c r="E290" s="10">
        <f>D290/(1-D290)</f>
        <v>0.37136588041689517</v>
      </c>
      <c r="F290" s="10">
        <f>0.0314*(C290/D290)^0.5</f>
        <v>1.4651051388703524</v>
      </c>
      <c r="G290" s="7">
        <f>0.732+(0.558*LOG(C290))-(0.864*LOG(100*D290))</f>
        <v>1.0401455942650961</v>
      </c>
      <c r="H290" s="10">
        <f>EXP(G290)</f>
        <v>2.8296289621114497</v>
      </c>
      <c r="I290" s="10">
        <f>H290*2</f>
        <v>5.6592579242228993</v>
      </c>
      <c r="J290" s="7">
        <f>F290/I290</f>
        <v>0.25888644032274483</v>
      </c>
      <c r="K290" s="10">
        <f>2/H290</f>
        <v>0.70680644946029025</v>
      </c>
      <c r="L290" s="16">
        <f>K290*E290</f>
        <v>0.26248379938816041</v>
      </c>
      <c r="M290" s="27">
        <f t="shared" si="4"/>
        <v>3.9451797166331652</v>
      </c>
    </row>
    <row r="291" spans="1:13" x14ac:dyDescent="0.25">
      <c r="A291" s="28">
        <v>290</v>
      </c>
      <c r="B291" s="17">
        <v>4919.34</v>
      </c>
      <c r="C291" s="18">
        <v>133.01653797127452</v>
      </c>
      <c r="D291" s="17">
        <v>0.25835096310762568</v>
      </c>
      <c r="E291" s="10">
        <f>D291/(1-D291)</f>
        <v>0.3483466575917859</v>
      </c>
      <c r="F291" s="10">
        <f>0.0314*(C291/D291)^0.5</f>
        <v>0.7124877892870477</v>
      </c>
      <c r="G291" s="7">
        <f>0.732+(0.558*LOG(C291))-(0.864*LOG(100*D291))</f>
        <v>0.69698983390586555</v>
      </c>
      <c r="H291" s="10">
        <f>EXP(G291)</f>
        <v>2.0077000916082812</v>
      </c>
      <c r="I291" s="10">
        <f>H291*2</f>
        <v>4.0154001832165624</v>
      </c>
      <c r="J291" s="7">
        <f>F291/I291</f>
        <v>0.17743879981504226</v>
      </c>
      <c r="K291" s="10">
        <f>2/H291</f>
        <v>0.99616472019876579</v>
      </c>
      <c r="L291" s="16">
        <f>K291*E291</f>
        <v>0.34701065069209669</v>
      </c>
      <c r="M291" s="27">
        <f t="shared" si="4"/>
        <v>2.0453412534877393</v>
      </c>
    </row>
    <row r="292" spans="1:13" x14ac:dyDescent="0.25">
      <c r="A292" s="28">
        <v>291</v>
      </c>
      <c r="B292" s="17">
        <v>4919.72</v>
      </c>
      <c r="C292" s="18">
        <v>42.864496061435304</v>
      </c>
      <c r="D292" s="17">
        <v>0.22593976488432621</v>
      </c>
      <c r="E292" s="10">
        <f>D292/(1-D292)</f>
        <v>0.29188912520556271</v>
      </c>
      <c r="F292" s="10">
        <f>0.0314*(C292/D292)^0.5</f>
        <v>0.43249607746552426</v>
      </c>
      <c r="G292" s="7">
        <f>0.732+(0.558*LOG(C292))-(0.864*LOG(100*D292))</f>
        <v>0.47286086000756433</v>
      </c>
      <c r="H292" s="10">
        <f>EXP(G292)</f>
        <v>1.6045781064576776</v>
      </c>
      <c r="I292" s="10">
        <f>H292*2</f>
        <v>3.2091562129153552</v>
      </c>
      <c r="J292" s="7">
        <f>F292/I292</f>
        <v>0.13476940627724182</v>
      </c>
      <c r="K292" s="10">
        <f>2/H292</f>
        <v>1.2464335590464146</v>
      </c>
      <c r="L292" s="16">
        <f>K292*E292</f>
        <v>0.36382040117691405</v>
      </c>
      <c r="M292" s="27">
        <f t="shared" si="4"/>
        <v>1.4817135690167944</v>
      </c>
    </row>
    <row r="293" spans="1:13" x14ac:dyDescent="0.25">
      <c r="A293" s="28">
        <v>292</v>
      </c>
      <c r="B293" s="17">
        <v>4919.92</v>
      </c>
      <c r="C293" s="18">
        <v>171.39514446254833</v>
      </c>
      <c r="D293" s="17">
        <v>0.26030154272016298</v>
      </c>
      <c r="E293" s="10">
        <f>D293/(1-D293)</f>
        <v>0.35190223821392624</v>
      </c>
      <c r="F293" s="10">
        <f>0.0314*(C293/D293)^0.5</f>
        <v>0.80573185544286396</v>
      </c>
      <c r="G293" s="7">
        <f>0.732+(0.558*LOG(C293))-(0.864*LOG(100*D293))</f>
        <v>0.75559926592770132</v>
      </c>
      <c r="H293" s="10">
        <f>EXP(G293)</f>
        <v>2.1288869105585095</v>
      </c>
      <c r="I293" s="10">
        <f>H293*2</f>
        <v>4.2577738211170191</v>
      </c>
      <c r="J293" s="7">
        <f>F293/I293</f>
        <v>0.18923782457553881</v>
      </c>
      <c r="K293" s="10">
        <f>2/H293</f>
        <v>0.93945807552328076</v>
      </c>
      <c r="L293" s="16">
        <f>K293*E293</f>
        <v>0.33059739948479028</v>
      </c>
      <c r="M293" s="27">
        <f t="shared" si="4"/>
        <v>2.2896468619589978</v>
      </c>
    </row>
    <row r="294" spans="1:13" x14ac:dyDescent="0.25">
      <c r="A294" s="28">
        <v>293</v>
      </c>
      <c r="B294" s="17">
        <v>4920.07</v>
      </c>
      <c r="C294" s="18">
        <v>45.600848523019884</v>
      </c>
      <c r="D294" s="17">
        <v>0.2519748065885265</v>
      </c>
      <c r="E294" s="10">
        <f>D294/(1-D294)</f>
        <v>0.33685336912164704</v>
      </c>
      <c r="F294" s="10">
        <f>0.0314*(C294/D294)^0.5</f>
        <v>0.4224132668791068</v>
      </c>
      <c r="G294" s="7">
        <f>0.732+(0.558*LOG(C294))-(0.864*LOG(100*D294))</f>
        <v>0.44693433942249827</v>
      </c>
      <c r="H294" s="10">
        <f>EXP(G294)</f>
        <v>1.5635116348390772</v>
      </c>
      <c r="I294" s="10">
        <f>H294*2</f>
        <v>3.1270232696781544</v>
      </c>
      <c r="J294" s="7">
        <f>F294/I294</f>
        <v>0.13508478525731701</v>
      </c>
      <c r="K294" s="10">
        <f>2/H294</f>
        <v>1.2791718049516452</v>
      </c>
      <c r="L294" s="16">
        <f>K294*E294</f>
        <v>0.43089333218338</v>
      </c>
      <c r="M294" s="27">
        <f t="shared" si="4"/>
        <v>1.2539974528993407</v>
      </c>
    </row>
    <row r="295" spans="1:13" x14ac:dyDescent="0.25">
      <c r="A295" s="28">
        <v>294</v>
      </c>
      <c r="B295" s="17">
        <v>4920.42</v>
      </c>
      <c r="C295" s="18">
        <v>110.38793064765274</v>
      </c>
      <c r="D295" s="17">
        <v>0.26187573239578954</v>
      </c>
      <c r="E295" s="7">
        <f>D295/(1-D295)</f>
        <v>0.35478542555683851</v>
      </c>
      <c r="F295" s="7">
        <f>0.0314*(C295/D295)^0.5</f>
        <v>0.64467795060225541</v>
      </c>
      <c r="G295" s="7">
        <f>0.732+(0.558*LOG(C295))-(0.864*LOG(100*D295))</f>
        <v>0.64671594811910937</v>
      </c>
      <c r="H295" s="7">
        <f>EXP(G295)</f>
        <v>1.909260411803948</v>
      </c>
      <c r="I295" s="7">
        <f>H295*2</f>
        <v>3.818520823607896</v>
      </c>
      <c r="J295" s="7">
        <f>F295/I295</f>
        <v>0.16882923529355984</v>
      </c>
      <c r="K295" s="10">
        <f>2/H295</f>
        <v>1.0475260407826281</v>
      </c>
      <c r="L295" s="16">
        <f>K295*E295</f>
        <v>0.3716469721609349</v>
      </c>
      <c r="M295" s="27">
        <f t="shared" si="4"/>
        <v>1.8170925414718722</v>
      </c>
    </row>
    <row r="296" spans="1:13" x14ac:dyDescent="0.25">
      <c r="A296" s="28">
        <v>295</v>
      </c>
      <c r="B296" s="17">
        <v>4920.5200000000004</v>
      </c>
      <c r="C296" s="18">
        <v>108.56354363755582</v>
      </c>
      <c r="D296" s="17">
        <v>0.26130207609448819</v>
      </c>
      <c r="E296" s="7">
        <f>D296/(1-D296)</f>
        <v>0.35373332946839553</v>
      </c>
      <c r="F296" s="7">
        <f>0.0314*(C296/D296)^0.5</f>
        <v>0.64002984119245565</v>
      </c>
      <c r="G296" s="7">
        <f>0.732+(0.558*LOG(C296))-(0.864*LOG(100*D296))</f>
        <v>0.64350024670480077</v>
      </c>
      <c r="H296" s="7">
        <f>EXP(G296)</f>
        <v>1.9031306614031198</v>
      </c>
      <c r="I296" s="7">
        <f>H296*2</f>
        <v>3.8062613228062396</v>
      </c>
      <c r="J296" s="7">
        <f>F296/I296</f>
        <v>0.16815183901261443</v>
      </c>
      <c r="K296" s="10">
        <f>2/H296</f>
        <v>1.0508999936585863</v>
      </c>
      <c r="L296" s="16">
        <f>K296*E296</f>
        <v>0.3717383536951675</v>
      </c>
      <c r="M296" s="27">
        <f t="shared" si="4"/>
        <v>1.8093569021452343</v>
      </c>
    </row>
    <row r="297" spans="1:13" x14ac:dyDescent="0.25">
      <c r="A297" s="28">
        <v>296</v>
      </c>
      <c r="B297" s="17">
        <v>4920.87</v>
      </c>
      <c r="C297" s="18">
        <v>70.655283592868003</v>
      </c>
      <c r="D297" s="17">
        <v>0.24778090734960101</v>
      </c>
      <c r="E297" s="10">
        <f>D297/(1-D297)</f>
        <v>0.32939991788371098</v>
      </c>
      <c r="F297" s="10">
        <f>0.0314*(C297/D297)^0.5</f>
        <v>0.53023458376736521</v>
      </c>
      <c r="G297" s="7">
        <f>0.732+(0.558*LOG(C297))-(0.864*LOG(100*D297))</f>
        <v>0.55934809842880084</v>
      </c>
      <c r="H297" s="10">
        <f>EXP(G297)</f>
        <v>1.7495316060582804</v>
      </c>
      <c r="I297" s="10">
        <f>H297*2</f>
        <v>3.4990632121165608</v>
      </c>
      <c r="J297" s="7">
        <f>F297/I297</f>
        <v>0.15153615457167741</v>
      </c>
      <c r="K297" s="10">
        <f>2/H297</f>
        <v>1.1431631146727486</v>
      </c>
      <c r="L297" s="16">
        <f>K297*E297</f>
        <v>0.37655783610089066</v>
      </c>
      <c r="M297" s="27">
        <f t="shared" si="4"/>
        <v>1.6096985912259865</v>
      </c>
    </row>
    <row r="298" spans="1:13" x14ac:dyDescent="0.25">
      <c r="A298" s="28">
        <v>297</v>
      </c>
      <c r="B298" s="17">
        <v>4921.0200000000004</v>
      </c>
      <c r="C298" s="18">
        <v>72.007614762004266</v>
      </c>
      <c r="D298" s="17">
        <v>0.24159145613563202</v>
      </c>
      <c r="E298" s="10">
        <f>D298/(1-D298)</f>
        <v>0.3185505465229011</v>
      </c>
      <c r="F298" s="10">
        <f>0.0314*(C298/D298)^0.5</f>
        <v>0.54209833698254761</v>
      </c>
      <c r="G298" s="7">
        <f>0.732+(0.558*LOG(C298))-(0.864*LOG(100*D298))</f>
        <v>0.57343468357055283</v>
      </c>
      <c r="H298" s="10">
        <f>EXP(G298)</f>
        <v>1.774350931343845</v>
      </c>
      <c r="I298" s="10">
        <f>H298*2</f>
        <v>3.5487018626876901</v>
      </c>
      <c r="J298" s="7">
        <f>F298/I298</f>
        <v>0.1527596168848</v>
      </c>
      <c r="K298" s="10">
        <f>2/H298</f>
        <v>1.1271727394339375</v>
      </c>
      <c r="L298" s="16">
        <f>K298*E298</f>
        <v>0.35906149217239636</v>
      </c>
      <c r="M298" s="27">
        <f t="shared" si="4"/>
        <v>1.7017655216723206</v>
      </c>
    </row>
    <row r="299" spans="1:13" x14ac:dyDescent="0.25">
      <c r="A299" s="28">
        <v>298</v>
      </c>
      <c r="B299" s="17">
        <v>4921.32</v>
      </c>
      <c r="C299" s="18">
        <v>6.5499636705682207E-2</v>
      </c>
      <c r="D299" s="17">
        <v>8.6799387521777141E-2</v>
      </c>
      <c r="E299" s="7">
        <f>D299/(1-D299)</f>
        <v>9.5049637873350704E-2</v>
      </c>
      <c r="F299" s="7">
        <f>0.0314*(C299/D299)^0.5</f>
        <v>2.7276633181756552E-2</v>
      </c>
      <c r="G299" s="7">
        <f>0.732+(0.558*LOG(C299))-(0.864*LOG(100*D299))</f>
        <v>-0.73941709356331675</v>
      </c>
      <c r="H299" s="7">
        <f>EXP(G299)</f>
        <v>0.47739210936603715</v>
      </c>
      <c r="I299" s="7">
        <f>H299*2</f>
        <v>0.95478421873207431</v>
      </c>
      <c r="J299" s="7">
        <f>F299/I299</f>
        <v>2.8568374556901588E-2</v>
      </c>
      <c r="K299" s="10">
        <f>2/H299</f>
        <v>4.1894282724026208</v>
      </c>
      <c r="L299" s="16">
        <f>K299*E299</f>
        <v>0.39820364018824633</v>
      </c>
      <c r="M299" s="27">
        <f t="shared" si="4"/>
        <v>0.28697251028038023</v>
      </c>
    </row>
    <row r="300" spans="1:13" x14ac:dyDescent="0.25">
      <c r="A300" s="28">
        <v>299</v>
      </c>
      <c r="B300" s="17">
        <v>4921.55</v>
      </c>
      <c r="C300" s="18">
        <v>508.95641057802277</v>
      </c>
      <c r="D300" s="17">
        <v>0.28960201962991428</v>
      </c>
      <c r="E300" s="10">
        <f>D300/(1-D300)</f>
        <v>0.40766165956587391</v>
      </c>
      <c r="F300" s="10">
        <f>0.0314*(C300/D300)^0.5</f>
        <v>1.3163432458465074</v>
      </c>
      <c r="G300" s="7">
        <f>0.732+(0.558*LOG(C300))-(0.864*LOG(100*D300))</f>
        <v>0.97933119811260827</v>
      </c>
      <c r="H300" s="10">
        <f>EXP(G300)</f>
        <v>2.6626748443333801</v>
      </c>
      <c r="I300" s="10">
        <f>H300*2</f>
        <v>5.3253496886667602</v>
      </c>
      <c r="J300" s="7">
        <f>F300/I300</f>
        <v>0.24718437714013547</v>
      </c>
      <c r="K300" s="10">
        <f>2/H300</f>
        <v>0.75112438315791219</v>
      </c>
      <c r="L300" s="16">
        <f>K300*E300</f>
        <v>0.30620461257854786</v>
      </c>
      <c r="M300" s="27">
        <f t="shared" si="4"/>
        <v>3.2290091917113437</v>
      </c>
    </row>
    <row r="301" spans="1:13" x14ac:dyDescent="0.25">
      <c r="A301" s="28">
        <v>300</v>
      </c>
      <c r="B301" s="17">
        <v>4921.8</v>
      </c>
      <c r="C301" s="18">
        <v>82.037951902954106</v>
      </c>
      <c r="D301" s="17">
        <v>0.25148631126207865</v>
      </c>
      <c r="E301" s="7">
        <f>D301/(1-D301)</f>
        <v>0.33598091129918145</v>
      </c>
      <c r="F301" s="7">
        <f>0.0314*(C301/D301)^0.5</f>
        <v>0.56712641708901823</v>
      </c>
      <c r="G301" s="7">
        <f>0.732+(0.558*LOG(C301))-(0.864*LOG(100*D301))</f>
        <v>0.58997586464425367</v>
      </c>
      <c r="H301" s="7">
        <f>EXP(G301)</f>
        <v>1.8039448760211103</v>
      </c>
      <c r="I301" s="7">
        <f>H301*2</f>
        <v>3.6078897520422206</v>
      </c>
      <c r="J301" s="7">
        <f>F301/I301</f>
        <v>0.15719061724876718</v>
      </c>
      <c r="K301" s="10">
        <f>2/H301</f>
        <v>1.1086813275643548</v>
      </c>
      <c r="L301" s="16">
        <f>K301*E301</f>
        <v>0.37249576277545821</v>
      </c>
      <c r="M301" s="27">
        <f t="shared" si="4"/>
        <v>1.687972137750434</v>
      </c>
    </row>
    <row r="302" spans="1:13" x14ac:dyDescent="0.25">
      <c r="A302" s="28">
        <v>301</v>
      </c>
      <c r="B302" s="17">
        <v>4922.05</v>
      </c>
      <c r="C302" s="18">
        <v>127.7302569981228</v>
      </c>
      <c r="D302" s="17">
        <v>0.2579899893937545</v>
      </c>
      <c r="E302" s="7">
        <f>D302/(1-D302)</f>
        <v>0.347690712667028</v>
      </c>
      <c r="F302" s="7">
        <f>0.0314*(C302/D302)^0.5</f>
        <v>0.69867485543386554</v>
      </c>
      <c r="G302" s="7">
        <f>0.732+(0.558*LOG(C302))-(0.864*LOG(100*D302))</f>
        <v>0.68768706615534558</v>
      </c>
      <c r="H302" s="7">
        <f>EXP(G302)</f>
        <v>1.9891095298535755</v>
      </c>
      <c r="I302" s="7">
        <f>H302*2</f>
        <v>3.978219059707151</v>
      </c>
      <c r="J302" s="7">
        <f>F302/I302</f>
        <v>0.17562503345034428</v>
      </c>
      <c r="K302" s="10">
        <f>2/H302</f>
        <v>1.0054750479965908</v>
      </c>
      <c r="L302" s="16">
        <f>K302*E302</f>
        <v>0.34959433600684886</v>
      </c>
      <c r="M302" s="27">
        <f t="shared" si="4"/>
        <v>2.0094722981656501</v>
      </c>
    </row>
    <row r="303" spans="1:13" x14ac:dyDescent="0.25">
      <c r="A303" s="28">
        <v>302</v>
      </c>
      <c r="B303" s="17">
        <v>4922.3100000000004</v>
      </c>
      <c r="C303" s="18">
        <v>123.14244974890002</v>
      </c>
      <c r="D303" s="17">
        <v>0.26090944342497707</v>
      </c>
      <c r="E303" s="7">
        <f>D303/(1-D303)</f>
        <v>0.35301417546726954</v>
      </c>
      <c r="F303" s="7">
        <f>0.0314*(C303/D303)^0.5</f>
        <v>0.6821637594560962</v>
      </c>
      <c r="G303" s="7">
        <f>0.732+(0.558*LOG(C303))-(0.864*LOG(100*D303))</f>
        <v>0.67460036050150829</v>
      </c>
      <c r="H303" s="7">
        <f>EXP(G303)</f>
        <v>1.9632482276349694</v>
      </c>
      <c r="I303" s="7">
        <f>H303*2</f>
        <v>3.9264964552699388</v>
      </c>
      <c r="J303" s="7">
        <f>F303/I303</f>
        <v>0.17373344589182846</v>
      </c>
      <c r="K303" s="10">
        <f>2/H303</f>
        <v>1.018719880577355</v>
      </c>
      <c r="L303" s="16">
        <f>K303*E303</f>
        <v>0.35962255867413023</v>
      </c>
      <c r="M303" s="27">
        <f t="shared" si="4"/>
        <v>1.9323976397070901</v>
      </c>
    </row>
    <row r="304" spans="1:13" x14ac:dyDescent="0.25">
      <c r="A304" s="28">
        <v>303</v>
      </c>
      <c r="B304" s="17">
        <v>4922.57</v>
      </c>
      <c r="C304" s="18">
        <v>69.070827286061345</v>
      </c>
      <c r="D304" s="17">
        <v>0.25687076389535135</v>
      </c>
      <c r="E304" s="10">
        <f>D304/(1-D304)</f>
        <v>0.345660958303595</v>
      </c>
      <c r="F304" s="10">
        <f>0.0314*(C304/D304)^0.5</f>
        <v>0.51489614265173256</v>
      </c>
      <c r="G304" s="7">
        <f>0.732+(0.558*LOG(C304))-(0.864*LOG(100*D304))</f>
        <v>0.54033293787704606</v>
      </c>
      <c r="H304" s="10">
        <f>EXP(G304)</f>
        <v>1.7165782809847534</v>
      </c>
      <c r="I304" s="10">
        <f>H304*2</f>
        <v>3.4331565619695068</v>
      </c>
      <c r="J304" s="7">
        <f>F304/I304</f>
        <v>0.14997747214777496</v>
      </c>
      <c r="K304" s="10">
        <f>2/H304</f>
        <v>1.1651085314050784</v>
      </c>
      <c r="L304" s="16">
        <f>K304*E304</f>
        <v>0.40273253149317362</v>
      </c>
      <c r="M304" s="27">
        <f t="shared" si="4"/>
        <v>1.4895987825142167</v>
      </c>
    </row>
    <row r="305" spans="1:13" x14ac:dyDescent="0.25">
      <c r="A305" s="28">
        <v>304</v>
      </c>
      <c r="B305" s="17">
        <v>4922.8</v>
      </c>
      <c r="C305" s="18">
        <v>70.237976190333981</v>
      </c>
      <c r="D305" s="17">
        <v>0.23467406977094485</v>
      </c>
      <c r="E305" s="10">
        <f>D305/(1-D305)</f>
        <v>0.30663284817843428</v>
      </c>
      <c r="F305" s="10">
        <f>0.0314*(C305/D305)^0.5</f>
        <v>0.54322917989659925</v>
      </c>
      <c r="G305" s="7">
        <f>0.732+(0.558*LOG(C305))-(0.864*LOG(100*D305))</f>
        <v>0.5783053193848553</v>
      </c>
      <c r="H305" s="10">
        <f>EXP(G305)</f>
        <v>1.7830142292951463</v>
      </c>
      <c r="I305" s="10">
        <f>H305*2</f>
        <v>3.5660284585902926</v>
      </c>
      <c r="J305" s="7">
        <f>F305/I305</f>
        <v>0.15233450495550624</v>
      </c>
      <c r="K305" s="10">
        <f>2/H305</f>
        <v>1.1216960398519262</v>
      </c>
      <c r="L305" s="16">
        <f>K305*E305</f>
        <v>0.34394885149026666</v>
      </c>
      <c r="M305" s="27">
        <f t="shared" si="4"/>
        <v>1.7715948670329213</v>
      </c>
    </row>
    <row r="306" spans="1:13" x14ac:dyDescent="0.25">
      <c r="A306" s="28">
        <v>305</v>
      </c>
      <c r="B306" s="17">
        <v>4923.18</v>
      </c>
      <c r="C306" s="18">
        <v>0.21395653185840691</v>
      </c>
      <c r="D306" s="17">
        <v>0.17346365879840495</v>
      </c>
      <c r="E306" s="7">
        <f>D306/(1-D306)</f>
        <v>0.20986815721402935</v>
      </c>
      <c r="F306" s="7">
        <f>0.0314*(C306/D306)^0.5</f>
        <v>3.4872908603836121E-2</v>
      </c>
      <c r="G306" s="7">
        <f>0.732+(0.558*LOG(C306))-(0.864*LOG(100*D306))</f>
        <v>-0.71235448954855984</v>
      </c>
      <c r="H306" s="7">
        <f>EXP(G306)</f>
        <v>0.49048798801209703</v>
      </c>
      <c r="I306" s="7">
        <f>H306*2</f>
        <v>0.98097597602419406</v>
      </c>
      <c r="J306" s="7">
        <f>F306/I306</f>
        <v>3.554919738725186E-2</v>
      </c>
      <c r="K306" s="10">
        <f>2/H306</f>
        <v>4.0775718241456174</v>
      </c>
      <c r="L306" s="16">
        <f>K306*E306</f>
        <v>0.85575248464128884</v>
      </c>
      <c r="M306" s="27">
        <f t="shared" si="4"/>
        <v>0.16616579221340264</v>
      </c>
    </row>
    <row r="307" spans="1:13" x14ac:dyDescent="0.25">
      <c r="A307" s="28">
        <v>306</v>
      </c>
      <c r="B307" s="17">
        <v>4923.3999999999996</v>
      </c>
      <c r="C307" s="18">
        <v>155.12730196123749</v>
      </c>
      <c r="D307" s="17">
        <v>0.23062628017500522</v>
      </c>
      <c r="E307" s="10">
        <f>D307/(1-D307)</f>
        <v>0.29975845838283183</v>
      </c>
      <c r="F307" s="10">
        <f>0.0314*(C307/D307)^0.5</f>
        <v>0.81436550696285326</v>
      </c>
      <c r="G307" s="7">
        <f>0.732+(0.558*LOG(C307))-(0.864*LOG(100*D307))</f>
        <v>0.77685083922722287</v>
      </c>
      <c r="H307" s="10">
        <f>EXP(G307)</f>
        <v>2.1746132643300164</v>
      </c>
      <c r="I307" s="10">
        <f>H307*2</f>
        <v>4.3492265286600329</v>
      </c>
      <c r="J307" s="7">
        <f>F307/I307</f>
        <v>0.18724375508988578</v>
      </c>
      <c r="K307" s="10">
        <f>2/H307</f>
        <v>0.91970376195428316</v>
      </c>
      <c r="L307" s="16">
        <f>K307*E307</f>
        <v>0.27568898185230684</v>
      </c>
      <c r="M307" s="27">
        <f t="shared" si="4"/>
        <v>2.7167390416813495</v>
      </c>
    </row>
    <row r="308" spans="1:13" x14ac:dyDescent="0.25">
      <c r="A308" s="28">
        <v>307</v>
      </c>
      <c r="B308" s="17">
        <v>4923.57</v>
      </c>
      <c r="C308" s="18">
        <v>540.85314833959762</v>
      </c>
      <c r="D308" s="17">
        <v>0.26922872281734878</v>
      </c>
      <c r="E308" s="10">
        <f>D308/(1-D308)</f>
        <v>0.36841722057729004</v>
      </c>
      <c r="F308" s="10">
        <f>0.0314*(C308/D308)^0.5</f>
        <v>1.4073711161401605</v>
      </c>
      <c r="G308" s="7">
        <f>0.732+(0.558*LOG(C308))-(0.864*LOG(100*D308))</f>
        <v>1.0214334022535347</v>
      </c>
      <c r="H308" s="10">
        <f>EXP(G308)</f>
        <v>2.7771727179114252</v>
      </c>
      <c r="I308" s="10">
        <f>H308*2</f>
        <v>5.5543454358228503</v>
      </c>
      <c r="J308" s="7">
        <f>F308/I308</f>
        <v>0.25338199296415653</v>
      </c>
      <c r="K308" s="10">
        <f>2/H308</f>
        <v>0.72015686568608572</v>
      </c>
      <c r="L308" s="16">
        <f>K308*E308</f>
        <v>0.2653181908357205</v>
      </c>
      <c r="M308" s="27">
        <f t="shared" si="4"/>
        <v>3.820047048655558</v>
      </c>
    </row>
    <row r="309" spans="1:13" x14ac:dyDescent="0.25">
      <c r="A309" s="28">
        <v>308</v>
      </c>
      <c r="B309" s="17">
        <v>4923.8599999999997</v>
      </c>
      <c r="C309" s="18">
        <v>54.589422242125025</v>
      </c>
      <c r="D309" s="17">
        <v>0.25115964417718006</v>
      </c>
      <c r="E309" s="10">
        <f>D309/(1-D309)</f>
        <v>0.33539811553185833</v>
      </c>
      <c r="F309" s="10">
        <f>0.0314*(C309/D309)^0.5</f>
        <v>0.46292322227623833</v>
      </c>
      <c r="G309" s="7">
        <f>0.732+(0.558*LOG(C309))-(0.864*LOG(100*D309))</f>
        <v>0.49174986354843941</v>
      </c>
      <c r="H309" s="10">
        <f>EXP(G309)</f>
        <v>1.6351750511609804</v>
      </c>
      <c r="I309" s="10">
        <f>H309*2</f>
        <v>3.2703501023219608</v>
      </c>
      <c r="J309" s="7">
        <f>F309/I309</f>
        <v>0.14155157943107105</v>
      </c>
      <c r="K309" s="10">
        <f>2/H309</f>
        <v>1.2231106379589101</v>
      </c>
      <c r="L309" s="16">
        <f>K309*E309</f>
        <v>0.41022900305838744</v>
      </c>
      <c r="M309" s="27">
        <f t="shared" si="4"/>
        <v>1.3802201051194243</v>
      </c>
    </row>
    <row r="310" spans="1:13" x14ac:dyDescent="0.25">
      <c r="A310" s="28">
        <v>309</v>
      </c>
      <c r="B310" s="17">
        <v>4924.1000000000004</v>
      </c>
      <c r="C310" s="18">
        <v>7.4639866882715147</v>
      </c>
      <c r="D310" s="17">
        <v>0.24532486706790707</v>
      </c>
      <c r="E310" s="10">
        <f>D310/(1-D310)</f>
        <v>0.3250734738201343</v>
      </c>
      <c r="F310" s="10">
        <f>0.0314*(C310/D310)^0.5</f>
        <v>0.1731985652525076</v>
      </c>
      <c r="G310" s="7">
        <f>0.732+(0.558*LOG(C310))-(0.864*LOG(100*D310))</f>
        <v>1.8381019383526986E-2</v>
      </c>
      <c r="H310" s="10">
        <f>EXP(G310)</f>
        <v>1.0185509901350727</v>
      </c>
      <c r="I310" s="10">
        <f>H310*2</f>
        <v>2.0371019802701453</v>
      </c>
      <c r="J310" s="7">
        <f>F310/I310</f>
        <v>8.5022039608217984E-2</v>
      </c>
      <c r="K310" s="10">
        <f>2/H310</f>
        <v>1.9635737625023317</v>
      </c>
      <c r="L310" s="16">
        <f>K310*E310</f>
        <v>0.63830574407870433</v>
      </c>
      <c r="M310" s="27">
        <f t="shared" si="4"/>
        <v>0.53279821086952095</v>
      </c>
    </row>
    <row r="311" spans="1:13" x14ac:dyDescent="0.25">
      <c r="A311" s="28">
        <v>310</v>
      </c>
      <c r="B311" s="17">
        <v>4924.3599999999997</v>
      </c>
      <c r="C311" s="18">
        <v>7.897465823812718</v>
      </c>
      <c r="D311" s="17">
        <v>0.22988274805235695</v>
      </c>
      <c r="E311" s="10">
        <f>D311/(1-D311)</f>
        <v>0.29850356873707029</v>
      </c>
      <c r="F311" s="10">
        <f>0.0314*(C311/D311)^0.5</f>
        <v>0.18404343721768771</v>
      </c>
      <c r="G311" s="7">
        <f>0.732+(0.558*LOG(C311))-(0.864*LOG(100*D311))</f>
        <v>5.6456654971109632E-2</v>
      </c>
      <c r="H311" s="10">
        <f>EXP(G311)</f>
        <v>1.0580807512655233</v>
      </c>
      <c r="I311" s="10">
        <f>H311*2</f>
        <v>2.1161615025310465</v>
      </c>
      <c r="J311" s="7">
        <f>F311/I311</f>
        <v>8.6970411756173399E-2</v>
      </c>
      <c r="K311" s="10">
        <f>2/H311</f>
        <v>1.8902148986340495</v>
      </c>
      <c r="L311" s="16">
        <f>K311*E311</f>
        <v>0.5642358929222433</v>
      </c>
      <c r="M311" s="27">
        <f t="shared" si="4"/>
        <v>0.61655355745444351</v>
      </c>
    </row>
    <row r="312" spans="1:13" x14ac:dyDescent="0.25">
      <c r="A312" s="28">
        <v>311</v>
      </c>
      <c r="B312" s="17">
        <v>4924.7</v>
      </c>
      <c r="C312" s="18">
        <v>0.19906080496047124</v>
      </c>
      <c r="D312" s="17">
        <v>0.16723392602880122</v>
      </c>
      <c r="E312" s="7">
        <f>D312/(1-D312)</f>
        <v>0.20081740990157698</v>
      </c>
      <c r="F312" s="7">
        <f>0.0314*(C312/D312)^0.5</f>
        <v>3.4257868130184464E-2</v>
      </c>
      <c r="G312" s="7">
        <f>0.732+(0.558*LOG(C312))-(0.864*LOG(100*D312))</f>
        <v>-0.71611821725969715</v>
      </c>
      <c r="H312" s="7">
        <f>EXP(G312)</f>
        <v>0.48864539446495964</v>
      </c>
      <c r="I312" s="7">
        <f>H312*2</f>
        <v>0.97729078892991927</v>
      </c>
      <c r="J312" s="7">
        <f>F312/I312</f>
        <v>3.5053914882074128E-2</v>
      </c>
      <c r="K312" s="10">
        <f>2/H312</f>
        <v>4.0929476112015593</v>
      </c>
      <c r="L312" s="16">
        <f>K312*E312</f>
        <v>0.82193513814434382</v>
      </c>
      <c r="M312" s="27">
        <f t="shared" si="4"/>
        <v>0.17059212220182829</v>
      </c>
    </row>
    <row r="313" spans="1:13" x14ac:dyDescent="0.25">
      <c r="A313" s="28">
        <v>312</v>
      </c>
      <c r="B313" s="17">
        <v>4924.8100000000004</v>
      </c>
      <c r="C313" s="18">
        <v>1.2226386518176848</v>
      </c>
      <c r="D313" s="17">
        <v>0.20301050828736167</v>
      </c>
      <c r="E313" s="7">
        <f>D313/(1-D313)</f>
        <v>0.25472168754837099</v>
      </c>
      <c r="F313" s="7">
        <f>0.0314*(C313/D313)^0.5</f>
        <v>7.7058304556307161E-2</v>
      </c>
      <c r="G313" s="7">
        <f>0.732+(0.558*LOG(C313))-(0.864*LOG(100*D313))</f>
        <v>-0.34898364840567364</v>
      </c>
      <c r="H313" s="7">
        <f>EXP(G313)</f>
        <v>0.70540466466656382</v>
      </c>
      <c r="I313" s="7">
        <f>H313*2</f>
        <v>1.4108093293331276</v>
      </c>
      <c r="J313" s="7">
        <f>F313/I313</f>
        <v>5.4619928401474123E-2</v>
      </c>
      <c r="K313" s="10">
        <f>2/H313</f>
        <v>2.8352520194140984</v>
      </c>
      <c r="L313" s="16">
        <f>K313*E313</f>
        <v>0.72220017901008582</v>
      </c>
      <c r="M313" s="27">
        <f t="shared" si="4"/>
        <v>0.30251960599811112</v>
      </c>
    </row>
    <row r="314" spans="1:13" x14ac:dyDescent="0.25">
      <c r="A314" s="28">
        <v>313</v>
      </c>
      <c r="B314" s="17">
        <v>4925.18</v>
      </c>
      <c r="C314" s="18">
        <v>4.630537004542977</v>
      </c>
      <c r="D314" s="17">
        <v>0.23396134738194385</v>
      </c>
      <c r="E314" s="10">
        <f>D314/(1-D314)</f>
        <v>0.3054171569311086</v>
      </c>
      <c r="F314" s="10">
        <f>0.0314*(C314/D314)^0.5</f>
        <v>0.13969255822377857</v>
      </c>
      <c r="G314" s="7">
        <f>0.732+(0.558*LOG(C314))-(0.864*LOG(100*D314))</f>
        <v>-7.9518215899285094E-2</v>
      </c>
      <c r="H314" s="10">
        <f>EXP(G314)</f>
        <v>0.92356119631764211</v>
      </c>
      <c r="I314" s="10">
        <f>H314*2</f>
        <v>1.8471223926352842</v>
      </c>
      <c r="J314" s="7">
        <f>F314/I314</f>
        <v>7.5627126161618125E-2</v>
      </c>
      <c r="K314" s="10">
        <f>2/H314</f>
        <v>2.1655305657862831</v>
      </c>
      <c r="L314" s="16">
        <f>K314*E314</f>
        <v>0.66139018864986165</v>
      </c>
      <c r="M314" s="27">
        <f t="shared" si="4"/>
        <v>0.4573828125028625</v>
      </c>
    </row>
    <row r="315" spans="1:13" x14ac:dyDescent="0.25">
      <c r="A315" s="28">
        <v>314</v>
      </c>
      <c r="B315" s="17">
        <v>4925.3100000000004</v>
      </c>
      <c r="C315" s="18">
        <v>2.4461368639923844</v>
      </c>
      <c r="D315" s="17">
        <v>0.21851073736376692</v>
      </c>
      <c r="E315" s="10">
        <f>D315/(1-D315)</f>
        <v>0.27960811211488018</v>
      </c>
      <c r="F315" s="10">
        <f>0.0314*(C315/D315)^0.5</f>
        <v>0.10505908961098877</v>
      </c>
      <c r="G315" s="7">
        <f>0.732+(0.558*LOG(C315))-(0.864*LOG(100*D315))</f>
        <v>-0.20853222416503292</v>
      </c>
      <c r="H315" s="10">
        <f>EXP(G315)</f>
        <v>0.81177487551350891</v>
      </c>
      <c r="I315" s="10">
        <f>H315*2</f>
        <v>1.6235497510270178</v>
      </c>
      <c r="J315" s="7">
        <f>F315/I315</f>
        <v>6.4709498150291339E-2</v>
      </c>
      <c r="K315" s="10">
        <f>2/H315</f>
        <v>2.4637372507184936</v>
      </c>
      <c r="L315" s="16">
        <f>K315*E315</f>
        <v>0.68888092142050317</v>
      </c>
      <c r="M315" s="27">
        <f t="shared" si="4"/>
        <v>0.37573691555781485</v>
      </c>
    </row>
    <row r="316" spans="1:13" x14ac:dyDescent="0.25">
      <c r="A316" s="28">
        <v>315</v>
      </c>
      <c r="B316" s="17">
        <v>4925.54</v>
      </c>
      <c r="C316" s="18">
        <v>7.4170013512204989</v>
      </c>
      <c r="D316" s="17">
        <v>0.24313655968375225</v>
      </c>
      <c r="E316" s="10">
        <f>D316/(1-D316)</f>
        <v>0.32124230968556244</v>
      </c>
      <c r="F316" s="10">
        <f>0.0314*(C316/D316)^0.5</f>
        <v>0.17342779144538772</v>
      </c>
      <c r="G316" s="7">
        <f>0.732+(0.558*LOG(C316))-(0.864*LOG(100*D316))</f>
        <v>2.0212792927953194E-2</v>
      </c>
      <c r="H316" s="10">
        <f>EXP(G316)</f>
        <v>1.0204184547564221</v>
      </c>
      <c r="I316" s="10">
        <f>H316*2</f>
        <v>2.0408369095128442</v>
      </c>
      <c r="J316" s="7">
        <f>F316/I316</f>
        <v>8.4978760741241999E-2</v>
      </c>
      <c r="K316" s="10">
        <f>2/H316</f>
        <v>1.9599802323032347</v>
      </c>
      <c r="L316" s="16">
        <f>K316*E316</f>
        <v>0.62962857676313633</v>
      </c>
      <c r="M316" s="27">
        <f t="shared" si="4"/>
        <v>0.53986597100220657</v>
      </c>
    </row>
    <row r="317" spans="1:13" x14ac:dyDescent="0.25">
      <c r="A317" s="28">
        <v>316</v>
      </c>
      <c r="B317" s="17">
        <v>4925.83</v>
      </c>
      <c r="C317" s="18">
        <v>2.3690930143005891</v>
      </c>
      <c r="D317" s="17">
        <v>0.22167992256351315</v>
      </c>
      <c r="E317" s="10">
        <f>D317/(1-D317)</f>
        <v>0.28481845578704457</v>
      </c>
      <c r="F317" s="10">
        <f>0.0314*(C317/D317)^0.5</f>
        <v>0.10264966198208478</v>
      </c>
      <c r="G317" s="7">
        <f>0.732+(0.558*LOG(C317))-(0.864*LOG(100*D317))</f>
        <v>-0.22169075738925015</v>
      </c>
      <c r="H317" s="10">
        <f>EXP(G317)</f>
        <v>0.80116307979302914</v>
      </c>
      <c r="I317" s="10">
        <f>H317*2</f>
        <v>1.6023261595860583</v>
      </c>
      <c r="J317" s="7">
        <f>F317/I317</f>
        <v>6.4062900906893441E-2</v>
      </c>
      <c r="K317" s="10">
        <f>2/H317</f>
        <v>2.4963706521731828</v>
      </c>
      <c r="L317" s="16">
        <f>K317*E317</f>
        <v>0.71101243422406324</v>
      </c>
      <c r="M317" s="27">
        <f t="shared" si="4"/>
        <v>0.36040382881239524</v>
      </c>
    </row>
    <row r="318" spans="1:13" x14ac:dyDescent="0.25">
      <c r="A318" s="18">
        <v>317</v>
      </c>
      <c r="B318" s="17">
        <v>4926.1000000000004</v>
      </c>
      <c r="C318" s="18">
        <v>0.10611912116864561</v>
      </c>
      <c r="D318" s="17">
        <v>0.14487892556421966</v>
      </c>
      <c r="E318" s="7">
        <f>D318/(1-D318)</f>
        <v>0.16942504388611004</v>
      </c>
      <c r="F318" s="7">
        <f>0.0314*(C318/D318)^0.5</f>
        <v>2.6873477079540069E-2</v>
      </c>
      <c r="G318" s="7">
        <f>0.732+(0.558*LOG(C318))-(0.864*LOG(100*D318))</f>
        <v>-0.81471565336057061</v>
      </c>
      <c r="H318" s="7">
        <f>EXP(G318)</f>
        <v>0.44276520826262306</v>
      </c>
      <c r="I318" s="7">
        <f>H318*2</f>
        <v>0.88553041652524611</v>
      </c>
      <c r="J318" s="7">
        <f>F318/I318</f>
        <v>3.0347322438668504E-2</v>
      </c>
      <c r="K318" s="10">
        <f>2/H318</f>
        <v>4.5170667493226206</v>
      </c>
      <c r="L318" s="16">
        <f>K318*E318</f>
        <v>0.76530423224047339</v>
      </c>
      <c r="M318" s="27">
        <f t="shared" si="4"/>
        <v>0.15861573037339632</v>
      </c>
    </row>
  </sheetData>
  <autoFilter ref="A1:M318" xr:uid="{09581F17-15C6-4988-8123-534A5819A46F}"/>
  <pageMargins left="0.7" right="0.7" top="0.75" bottom="0.75" header="0.3" footer="0.3"/>
  <pageSetup paperSize="129" scale="52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CF16-4F93-47EA-ADF5-AE723CEF4002}">
  <dimension ref="A1:I114"/>
  <sheetViews>
    <sheetView workbookViewId="0">
      <pane ySplit="1" topLeftCell="A14" activePane="bottomLeft" state="frozen"/>
      <selection pane="bottomLeft" activeCell="C19" sqref="C19"/>
    </sheetView>
  </sheetViews>
  <sheetFormatPr defaultColWidth="8.85546875" defaultRowHeight="15" x14ac:dyDescent="0.25"/>
  <cols>
    <col min="1" max="1" width="12.42578125" bestFit="1" customWidth="1"/>
    <col min="2" max="2" width="11.42578125" style="3" bestFit="1" customWidth="1"/>
    <col min="3" max="3" width="13.28515625" bestFit="1" customWidth="1"/>
    <col min="4" max="4" width="19.28515625" bestFit="1" customWidth="1"/>
    <col min="5" max="5" width="17.42578125" bestFit="1" customWidth="1"/>
    <col min="6" max="6" width="17.7109375" bestFit="1" customWidth="1"/>
    <col min="7" max="7" width="11.42578125" bestFit="1" customWidth="1"/>
    <col min="8" max="8" width="12.7109375" bestFit="1" customWidth="1"/>
    <col min="9" max="9" width="0" hidden="1" customWidth="1"/>
    <col min="11" max="11" width="8.7109375" bestFit="1" customWidth="1"/>
  </cols>
  <sheetData>
    <row r="1" spans="1:9" x14ac:dyDescent="0.25">
      <c r="A1" s="6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6</v>
      </c>
      <c r="G1" s="2" t="s">
        <v>11</v>
      </c>
      <c r="H1" s="1" t="s">
        <v>12</v>
      </c>
      <c r="I1" s="2" t="s">
        <v>14</v>
      </c>
    </row>
    <row r="2" spans="1:9" x14ac:dyDescent="0.25">
      <c r="A2" s="10">
        <v>1</v>
      </c>
      <c r="B2" s="11">
        <v>4898.0200000000004</v>
      </c>
      <c r="C2" s="10">
        <v>19.26009604414195</v>
      </c>
      <c r="D2" s="10">
        <f>C2/100</f>
        <v>0.1926009604414195</v>
      </c>
      <c r="E2" s="10">
        <v>14.742896092005855</v>
      </c>
      <c r="F2" s="10">
        <f>0.0314*(E2/D2)^0.5</f>
        <v>0.2747209794243331</v>
      </c>
      <c r="G2" s="10">
        <f>D2/(1-D2)</f>
        <v>0.23854494618512043</v>
      </c>
      <c r="H2" s="10">
        <f>F2/G2</f>
        <v>1.1516529015506312</v>
      </c>
      <c r="I2" s="14">
        <f t="shared" ref="I2:I33" si="0">ROUND(H2,0)</f>
        <v>1</v>
      </c>
    </row>
    <row r="3" spans="1:9" x14ac:dyDescent="0.25">
      <c r="A3" s="10">
        <v>2</v>
      </c>
      <c r="B3" s="11">
        <v>4898.32</v>
      </c>
      <c r="C3" s="10">
        <v>20.858898779009706</v>
      </c>
      <c r="D3" s="10">
        <f>C3/100</f>
        <v>0.20858898779009707</v>
      </c>
      <c r="E3" s="10">
        <v>299.44877223572223</v>
      </c>
      <c r="F3" s="10">
        <f>0.0314*(E3/D3)^0.5</f>
        <v>1.1897212758006297</v>
      </c>
      <c r="G3" s="10">
        <f>D3/(1-D3)</f>
        <v>0.26356594054414523</v>
      </c>
      <c r="H3" s="10">
        <f>F3/G3</f>
        <v>4.5139416471809293</v>
      </c>
      <c r="I3" s="14">
        <f t="shared" si="0"/>
        <v>5</v>
      </c>
    </row>
    <row r="4" spans="1:9" x14ac:dyDescent="0.25">
      <c r="A4" s="7">
        <v>3</v>
      </c>
      <c r="B4" s="8">
        <v>4898.5200000000004</v>
      </c>
      <c r="C4" s="7">
        <v>26.84270959845249</v>
      </c>
      <c r="D4" s="7">
        <f>C4/100</f>
        <v>0.26842709598452491</v>
      </c>
      <c r="E4" s="7">
        <v>460.49586475160777</v>
      </c>
      <c r="F4" s="7">
        <f>0.0314*(E4/D4)^0.5</f>
        <v>1.3005568441685411</v>
      </c>
      <c r="G4" s="7">
        <f>D4/(1-D4)</f>
        <v>0.366917766515375</v>
      </c>
      <c r="H4" s="7">
        <f>F4/G4</f>
        <v>3.5445458433914339</v>
      </c>
      <c r="I4" s="13">
        <f t="shared" si="0"/>
        <v>4</v>
      </c>
    </row>
    <row r="5" spans="1:9" x14ac:dyDescent="0.25">
      <c r="A5" s="10">
        <v>4</v>
      </c>
      <c r="B5" s="11">
        <v>4898.79</v>
      </c>
      <c r="C5" s="10">
        <v>26.423298559927439</v>
      </c>
      <c r="D5" s="10">
        <f>C5/100</f>
        <v>0.26423298559927438</v>
      </c>
      <c r="E5" s="10">
        <v>361.57327443509092</v>
      </c>
      <c r="F5" s="10">
        <f>0.0314*(E5/D5)^0.5</f>
        <v>1.1615403290361765</v>
      </c>
      <c r="G5" s="10">
        <f>D5/(1-D5)</f>
        <v>0.35912589233765713</v>
      </c>
      <c r="H5" s="10">
        <f>F5/G5</f>
        <v>3.2343541744522106</v>
      </c>
      <c r="I5" s="14">
        <f t="shared" si="0"/>
        <v>3</v>
      </c>
    </row>
    <row r="6" spans="1:9" x14ac:dyDescent="0.25">
      <c r="A6" s="7">
        <v>5</v>
      </c>
      <c r="B6" s="8">
        <v>4899.03</v>
      </c>
      <c r="C6" s="7">
        <v>9.9470472291455625</v>
      </c>
      <c r="D6" s="7">
        <f>C6/100</f>
        <v>9.9470472291455628E-2</v>
      </c>
      <c r="E6" s="7">
        <v>5.0448586271651892E-2</v>
      </c>
      <c r="F6" s="7">
        <f>0.0314*(E6/D6)^0.5</f>
        <v>2.2361815415723081E-2</v>
      </c>
      <c r="G6" s="7">
        <f>D6/(1-D6)</f>
        <v>0.1104577576090866</v>
      </c>
      <c r="H6" s="7">
        <f>F6/G6</f>
        <v>0.20244676245250454</v>
      </c>
      <c r="I6" s="13">
        <f t="shared" si="0"/>
        <v>0</v>
      </c>
    </row>
    <row r="7" spans="1:9" x14ac:dyDescent="0.25">
      <c r="A7" s="10">
        <v>6</v>
      </c>
      <c r="B7" s="11">
        <v>4899.28</v>
      </c>
      <c r="C7" s="10">
        <v>26.544303881365668</v>
      </c>
      <c r="D7" s="10">
        <f>C7/100</f>
        <v>0.26544303881365666</v>
      </c>
      <c r="E7" s="10">
        <v>1439.3709104297857</v>
      </c>
      <c r="F7" s="10">
        <f>0.0314*(E7/D7)^0.5</f>
        <v>2.312226309629462</v>
      </c>
      <c r="G7" s="10">
        <f>D7/(1-D7)</f>
        <v>0.36136481285937838</v>
      </c>
      <c r="H7" s="10">
        <f>F7/G7</f>
        <v>6.398592855052665</v>
      </c>
      <c r="I7" s="14">
        <f t="shared" si="0"/>
        <v>6</v>
      </c>
    </row>
    <row r="8" spans="1:9" x14ac:dyDescent="0.25">
      <c r="A8" s="10">
        <v>7</v>
      </c>
      <c r="B8" s="11">
        <v>4899.7</v>
      </c>
      <c r="C8" s="10">
        <v>27.200997946432725</v>
      </c>
      <c r="D8" s="10">
        <f>C8/100</f>
        <v>0.27200997946432726</v>
      </c>
      <c r="E8" s="10">
        <v>280.76735745329995</v>
      </c>
      <c r="F8" s="10">
        <f>0.0314*(E8/D8)^0.5</f>
        <v>1.0088126896174796</v>
      </c>
      <c r="G8" s="10">
        <f>D8/(1-D8)</f>
        <v>0.37364520363091752</v>
      </c>
      <c r="H8" s="10">
        <f>F8/G8</f>
        <v>2.6999214222858678</v>
      </c>
      <c r="I8" s="14">
        <f t="shared" si="0"/>
        <v>3</v>
      </c>
    </row>
    <row r="9" spans="1:9" x14ac:dyDescent="0.25">
      <c r="A9" s="7">
        <v>8</v>
      </c>
      <c r="B9" s="8">
        <v>4899.82</v>
      </c>
      <c r="C9" s="7">
        <v>22.642862419012832</v>
      </c>
      <c r="D9" s="7">
        <f>C9/100</f>
        <v>0.22642862419012832</v>
      </c>
      <c r="E9" s="7">
        <v>308.92954268537943</v>
      </c>
      <c r="F9" s="7">
        <f>0.0314*(E9/D9)^0.5</f>
        <v>1.1598283095278901</v>
      </c>
      <c r="G9" s="7">
        <f>D9/(1-D9)</f>
        <v>0.29270553599927918</v>
      </c>
      <c r="H9" s="7">
        <f>F9/G9</f>
        <v>3.9624406336159841</v>
      </c>
      <c r="I9" s="13">
        <f t="shared" si="0"/>
        <v>4</v>
      </c>
    </row>
    <row r="10" spans="1:9" x14ac:dyDescent="0.25">
      <c r="A10" s="10">
        <v>9</v>
      </c>
      <c r="B10" s="11">
        <v>4900.03</v>
      </c>
      <c r="C10" s="10">
        <v>23.440590007669662</v>
      </c>
      <c r="D10" s="10">
        <f>C10/100</f>
        <v>0.23440590007669662</v>
      </c>
      <c r="E10" s="10">
        <v>576.53078003082351</v>
      </c>
      <c r="F10" s="10">
        <f>0.0314*(E10/D10)^0.5</f>
        <v>1.5572438626337806</v>
      </c>
      <c r="G10" s="10">
        <f>D10/(1-D10)</f>
        <v>0.30617516527384314</v>
      </c>
      <c r="H10" s="10">
        <f>F10/G10</f>
        <v>5.0861207545719171</v>
      </c>
      <c r="I10" s="14">
        <f t="shared" si="0"/>
        <v>5</v>
      </c>
    </row>
    <row r="11" spans="1:9" x14ac:dyDescent="0.25">
      <c r="A11" s="10">
        <v>10</v>
      </c>
      <c r="B11" s="11">
        <v>4900.2700000000004</v>
      </c>
      <c r="C11" s="10">
        <v>25.702844771112144</v>
      </c>
      <c r="D11" s="10">
        <f>C11/100</f>
        <v>0.25702844771112143</v>
      </c>
      <c r="E11" s="10">
        <v>199.89123720735645</v>
      </c>
      <c r="F11" s="10">
        <f>0.0314*(E11/D11)^0.5</f>
        <v>0.8756608422714004</v>
      </c>
      <c r="G11" s="10">
        <f>D11/(1-D11)</f>
        <v>0.34594655329573759</v>
      </c>
      <c r="H11" s="10">
        <f>F11/G11</f>
        <v>2.5312026783594765</v>
      </c>
      <c r="I11" s="14">
        <f t="shared" si="0"/>
        <v>3</v>
      </c>
    </row>
    <row r="12" spans="1:9" x14ac:dyDescent="0.25">
      <c r="A12" s="10">
        <v>11</v>
      </c>
      <c r="B12" s="11">
        <v>4900.53</v>
      </c>
      <c r="C12" s="10">
        <v>25.175155283323058</v>
      </c>
      <c r="D12" s="10">
        <f>C12/100</f>
        <v>0.25175155283323059</v>
      </c>
      <c r="E12" s="10">
        <v>63.855836531588139</v>
      </c>
      <c r="F12" s="10">
        <f>0.0314*(E12/D12)^0.5</f>
        <v>0.50008504637705586</v>
      </c>
      <c r="G12" s="10">
        <f>D12/(1-D12)</f>
        <v>0.33645449420775109</v>
      </c>
      <c r="H12" s="10">
        <f>F12/G12</f>
        <v>1.486337840588533</v>
      </c>
      <c r="I12" s="14">
        <f t="shared" si="0"/>
        <v>1</v>
      </c>
    </row>
    <row r="13" spans="1:9" x14ac:dyDescent="0.25">
      <c r="A13" s="10">
        <v>12</v>
      </c>
      <c r="B13" s="11">
        <v>4900.83</v>
      </c>
      <c r="C13" s="10">
        <v>26.340394273291366</v>
      </c>
      <c r="D13" s="10">
        <f>C13/100</f>
        <v>0.26340394273291368</v>
      </c>
      <c r="E13" s="10">
        <v>1119.8113243598257</v>
      </c>
      <c r="F13" s="10">
        <f>0.0314*(E13/D13)^0.5</f>
        <v>2.0473445650749555</v>
      </c>
      <c r="G13" s="10">
        <f>D13/(1-D13)</f>
        <v>0.35759618875804627</v>
      </c>
      <c r="H13" s="10">
        <f>F13/G13</f>
        <v>5.7252974987946885</v>
      </c>
      <c r="I13" s="14">
        <f t="shared" si="0"/>
        <v>6</v>
      </c>
    </row>
    <row r="14" spans="1:9" x14ac:dyDescent="0.25">
      <c r="A14" s="7">
        <v>13</v>
      </c>
      <c r="B14" s="8">
        <v>4901.03</v>
      </c>
      <c r="C14" s="7">
        <v>8.134634804893599</v>
      </c>
      <c r="D14" s="7">
        <f>C14/100</f>
        <v>8.1346348048935993E-2</v>
      </c>
      <c r="E14" s="7">
        <v>7.2477755462036775E-2</v>
      </c>
      <c r="F14" s="7">
        <f>0.0314*(E14/D14)^0.5</f>
        <v>2.9638961695224782E-2</v>
      </c>
      <c r="G14" s="7">
        <f>D14/(1-D14)</f>
        <v>8.854952884165887E-2</v>
      </c>
      <c r="H14" s="7">
        <f>F14/G14</f>
        <v>0.33471619875272429</v>
      </c>
      <c r="I14" s="13">
        <f t="shared" si="0"/>
        <v>0</v>
      </c>
    </row>
    <row r="15" spans="1:9" x14ac:dyDescent="0.25">
      <c r="A15" s="10">
        <v>14</v>
      </c>
      <c r="B15" s="11">
        <v>4901.3</v>
      </c>
      <c r="C15" s="10">
        <v>25.015104332073573</v>
      </c>
      <c r="D15" s="10">
        <f>C15/100</f>
        <v>0.25015104332073573</v>
      </c>
      <c r="E15" s="10">
        <v>697.90293663478656</v>
      </c>
      <c r="F15" s="10">
        <f>0.0314*(E15/D15)^0.5</f>
        <v>1.6585401968555429</v>
      </c>
      <c r="G15" s="10">
        <f>D15/(1-D15)</f>
        <v>0.33360190888114255</v>
      </c>
      <c r="H15" s="10">
        <f>F15/G15</f>
        <v>4.9716148280388177</v>
      </c>
      <c r="I15" s="14">
        <f t="shared" si="0"/>
        <v>5</v>
      </c>
    </row>
    <row r="16" spans="1:9" x14ac:dyDescent="0.25">
      <c r="A16" s="7">
        <v>15</v>
      </c>
      <c r="B16" s="8">
        <v>4901.53</v>
      </c>
      <c r="C16" s="7">
        <v>22.736879127210592</v>
      </c>
      <c r="D16" s="7">
        <f>C16/100</f>
        <v>0.22736879127210594</v>
      </c>
      <c r="E16" s="7">
        <v>328.46629909551655</v>
      </c>
      <c r="F16" s="7">
        <f>0.0314*(E16/D16)^0.5</f>
        <v>1.19346484316571</v>
      </c>
      <c r="G16" s="7">
        <f>D16/(1-D16)</f>
        <v>0.2942785493307466</v>
      </c>
      <c r="H16" s="7">
        <f>F16/G16</f>
        <v>4.0555617997978732</v>
      </c>
      <c r="I16" s="13">
        <f t="shared" si="0"/>
        <v>4</v>
      </c>
    </row>
    <row r="17" spans="1:9" x14ac:dyDescent="0.25">
      <c r="A17" s="7">
        <v>16</v>
      </c>
      <c r="B17" s="8">
        <v>4901.8100000000004</v>
      </c>
      <c r="C17" s="7">
        <v>21.918473937078115</v>
      </c>
      <c r="D17" s="7">
        <f>C17/100</f>
        <v>0.21918473937078115</v>
      </c>
      <c r="E17" s="7">
        <v>70.822833735297266</v>
      </c>
      <c r="F17" s="7">
        <f>0.0314*(E17/D17)^0.5</f>
        <v>0.56443136767020197</v>
      </c>
      <c r="G17" s="7">
        <f>D17/(1-D17)</f>
        <v>0.2807126735639765</v>
      </c>
      <c r="H17" s="7">
        <f>F17/G17</f>
        <v>2.0107085316244686</v>
      </c>
      <c r="I17" s="13">
        <f t="shared" si="0"/>
        <v>2</v>
      </c>
    </row>
    <row r="18" spans="1:9" x14ac:dyDescent="0.25">
      <c r="A18" s="7">
        <v>17</v>
      </c>
      <c r="B18" s="8">
        <v>4902.12</v>
      </c>
      <c r="C18" s="7">
        <v>21.754743518435632</v>
      </c>
      <c r="D18" s="7">
        <f>C18/100</f>
        <v>0.21754743518435632</v>
      </c>
      <c r="E18" s="7">
        <v>88.63712608768563</v>
      </c>
      <c r="F18" s="7">
        <f>0.0314*(E18/D18)^0.5</f>
        <v>0.63381205845211419</v>
      </c>
      <c r="G18" s="7">
        <f>D18/(1-D18)</f>
        <v>0.27803274596666877</v>
      </c>
      <c r="H18" s="7">
        <f>F18/G18</f>
        <v>2.2796309702602335</v>
      </c>
      <c r="I18" s="13">
        <f t="shared" si="0"/>
        <v>2</v>
      </c>
    </row>
    <row r="19" spans="1:9" x14ac:dyDescent="0.25">
      <c r="A19" s="7">
        <v>18</v>
      </c>
      <c r="B19" s="8">
        <v>4902.2700000000004</v>
      </c>
      <c r="C19" s="7">
        <v>25.102837267594282</v>
      </c>
      <c r="D19" s="7">
        <f>C19/100</f>
        <v>0.2510283726759428</v>
      </c>
      <c r="E19" s="7">
        <v>479.66773152210948</v>
      </c>
      <c r="F19" s="7">
        <f>0.0314*(E19/D19)^0.5</f>
        <v>1.3725826166635053</v>
      </c>
      <c r="G19" s="7">
        <f>D19/(1-D19)</f>
        <v>0.33516406165187146</v>
      </c>
      <c r="H19" s="7">
        <f>F19/G19</f>
        <v>4.0952559468896181</v>
      </c>
      <c r="I19" s="13">
        <f t="shared" si="0"/>
        <v>4</v>
      </c>
    </row>
    <row r="20" spans="1:9" x14ac:dyDescent="0.25">
      <c r="A20" s="10">
        <v>19</v>
      </c>
      <c r="B20" s="11">
        <v>4902.5200000000004</v>
      </c>
      <c r="C20" s="10">
        <v>23.966971517529213</v>
      </c>
      <c r="D20" s="10">
        <f>C20/100</f>
        <v>0.23966971517529212</v>
      </c>
      <c r="E20" s="10">
        <v>237.50631653400239</v>
      </c>
      <c r="F20" s="10">
        <f>0.0314*(E20/D20)^0.5</f>
        <v>0.98846352990854647</v>
      </c>
      <c r="G20" s="10">
        <f>D20/(1-D20)</f>
        <v>0.31521789932456434</v>
      </c>
      <c r="H20" s="10">
        <f>F20/G20</f>
        <v>3.1358102824318812</v>
      </c>
      <c r="I20" s="14">
        <f t="shared" si="0"/>
        <v>3</v>
      </c>
    </row>
    <row r="21" spans="1:9" x14ac:dyDescent="0.25">
      <c r="A21" s="10">
        <v>20</v>
      </c>
      <c r="B21" s="11">
        <v>4902.7700000000004</v>
      </c>
      <c r="C21" s="10">
        <v>24.34528804974175</v>
      </c>
      <c r="D21" s="10">
        <f>C21/100</f>
        <v>0.24345288049741751</v>
      </c>
      <c r="E21" s="10">
        <v>202.02239392365502</v>
      </c>
      <c r="F21" s="10">
        <f>0.0314*(E21/D21)^0.5</f>
        <v>0.90452785579903094</v>
      </c>
      <c r="G21" s="10">
        <f>D21/(1-D21)</f>
        <v>0.32179473587512147</v>
      </c>
      <c r="H21" s="10">
        <f>F21/G21</f>
        <v>2.8108845638483348</v>
      </c>
      <c r="I21" s="14">
        <f t="shared" si="0"/>
        <v>3</v>
      </c>
    </row>
    <row r="22" spans="1:9" x14ac:dyDescent="0.25">
      <c r="A22" s="10">
        <v>21</v>
      </c>
      <c r="B22" s="11">
        <v>4903.0200000000004</v>
      </c>
      <c r="C22" s="10">
        <v>22.360888179564988</v>
      </c>
      <c r="D22" s="10">
        <f>C22/100</f>
        <v>0.22360888179564989</v>
      </c>
      <c r="E22" s="10">
        <v>118.75173871849294</v>
      </c>
      <c r="F22" s="10">
        <f>0.0314*(E22/D22)^0.5</f>
        <v>0.72361091924925425</v>
      </c>
      <c r="G22" s="10">
        <f>D22/(1-D22)</f>
        <v>0.28801061288905017</v>
      </c>
      <c r="H22" s="10">
        <f>F22/G22</f>
        <v>2.512445329672659</v>
      </c>
      <c r="I22" s="14">
        <f t="shared" si="0"/>
        <v>3</v>
      </c>
    </row>
    <row r="23" spans="1:9" x14ac:dyDescent="0.25">
      <c r="A23" s="7">
        <v>22</v>
      </c>
      <c r="B23" s="8">
        <v>4903.3</v>
      </c>
      <c r="C23" s="7">
        <v>25.107680099274315</v>
      </c>
      <c r="D23" s="7">
        <f>C23/100</f>
        <v>0.25107680099274315</v>
      </c>
      <c r="E23" s="7">
        <v>365.38083432094987</v>
      </c>
      <c r="F23" s="7">
        <f>0.0314*(E23/D23)^0.5</f>
        <v>1.1978411715544446</v>
      </c>
      <c r="G23" s="7">
        <f>D23/(1-D23)</f>
        <v>0.33525039860637335</v>
      </c>
      <c r="H23" s="7">
        <f>F23/G23</f>
        <v>3.5729746378642271</v>
      </c>
      <c r="I23" s="13">
        <f t="shared" si="0"/>
        <v>4</v>
      </c>
    </row>
    <row r="24" spans="1:9" x14ac:dyDescent="0.25">
      <c r="A24" s="7">
        <v>23</v>
      </c>
      <c r="B24" s="8">
        <v>4903.63</v>
      </c>
      <c r="C24" s="7">
        <v>24.605541400309118</v>
      </c>
      <c r="D24" s="7">
        <f>C24/100</f>
        <v>0.24605541400309117</v>
      </c>
      <c r="E24" s="7">
        <v>513.58660130187388</v>
      </c>
      <c r="F24" s="7">
        <f>0.0314*(E24/D24)^0.5</f>
        <v>1.434564329769501</v>
      </c>
      <c r="G24" s="7">
        <f>D24/(1-D24)</f>
        <v>0.32635742543033525</v>
      </c>
      <c r="H24" s="7">
        <f>F24/G24</f>
        <v>4.3956846634571987</v>
      </c>
      <c r="I24" s="13">
        <f t="shared" si="0"/>
        <v>4</v>
      </c>
    </row>
    <row r="25" spans="1:9" x14ac:dyDescent="0.25">
      <c r="A25" s="10">
        <v>24</v>
      </c>
      <c r="B25" s="11">
        <v>4903.82</v>
      </c>
      <c r="C25" s="21">
        <v>24.929303902340386</v>
      </c>
      <c r="D25" s="10">
        <f>C25/100</f>
        <v>0.24929303902340386</v>
      </c>
      <c r="E25" s="21">
        <v>284.79916265865194</v>
      </c>
      <c r="F25" s="10">
        <f>0.0314*(E25/D25)^0.5</f>
        <v>1.0613140807075501</v>
      </c>
      <c r="G25" s="10">
        <f>D25/(1-D25)</f>
        <v>0.332077697400192</v>
      </c>
      <c r="H25" s="10">
        <f>F25/G25</f>
        <v>3.1959812086643806</v>
      </c>
      <c r="I25" s="14">
        <f t="shared" si="0"/>
        <v>3</v>
      </c>
    </row>
    <row r="26" spans="1:9" x14ac:dyDescent="0.25">
      <c r="A26" s="7">
        <v>25</v>
      </c>
      <c r="B26" s="8">
        <v>4904.05</v>
      </c>
      <c r="C26" s="7">
        <v>26.06695611358127</v>
      </c>
      <c r="D26" s="7">
        <f>C26/100</f>
        <v>0.26066956113581269</v>
      </c>
      <c r="E26" s="7">
        <v>544.112334144535</v>
      </c>
      <c r="F26" s="7">
        <f>0.0314*(E26/D26)^0.5</f>
        <v>1.4345932169664435</v>
      </c>
      <c r="G26" s="7">
        <f>D26/(1-D26)</f>
        <v>0.35257517807094763</v>
      </c>
      <c r="H26" s="7">
        <f>F26/G26</f>
        <v>4.0689002124754357</v>
      </c>
      <c r="I26" s="13">
        <f t="shared" si="0"/>
        <v>4</v>
      </c>
    </row>
    <row r="27" spans="1:9" x14ac:dyDescent="0.25">
      <c r="A27" s="4">
        <v>26</v>
      </c>
      <c r="B27" s="5">
        <v>4904.3500000000004</v>
      </c>
      <c r="C27" s="4">
        <v>9.7671795272939423</v>
      </c>
      <c r="D27" s="4">
        <f>C27/100</f>
        <v>9.7671795272939427E-2</v>
      </c>
      <c r="E27" s="4" t="s">
        <v>2</v>
      </c>
      <c r="F27" s="4" t="e">
        <f>0.0314*(E27/D27)^0.5</f>
        <v>#VALUE!</v>
      </c>
      <c r="G27" s="4">
        <f>D27/(1-D27)</f>
        <v>0.10824420068137351</v>
      </c>
      <c r="H27" s="7" t="e">
        <f>F27/G27</f>
        <v>#VALUE!</v>
      </c>
      <c r="I27" t="e">
        <f t="shared" si="0"/>
        <v>#VALUE!</v>
      </c>
    </row>
    <row r="28" spans="1:9" x14ac:dyDescent="0.25">
      <c r="A28" s="10">
        <v>27</v>
      </c>
      <c r="B28" s="11">
        <v>4904.5200000000004</v>
      </c>
      <c r="C28" s="10">
        <v>24.785687126695507</v>
      </c>
      <c r="D28" s="10">
        <f>C28/100</f>
        <v>0.24785687126695508</v>
      </c>
      <c r="E28" s="10">
        <v>221.17304791336056</v>
      </c>
      <c r="F28" s="10">
        <f>0.0314*(E28/D28)^0.5</f>
        <v>0.93798364919579147</v>
      </c>
      <c r="G28" s="10">
        <f>D28/(1-D28)</f>
        <v>0.32953418278840102</v>
      </c>
      <c r="H28" s="10">
        <f>F28/G28</f>
        <v>2.8463925692288052</v>
      </c>
      <c r="I28" s="14">
        <f t="shared" si="0"/>
        <v>3</v>
      </c>
    </row>
    <row r="29" spans="1:9" x14ac:dyDescent="0.25">
      <c r="A29" s="4">
        <v>28</v>
      </c>
      <c r="B29" s="5">
        <v>4904.8100000000004</v>
      </c>
      <c r="C29" s="4">
        <v>16.409450036371691</v>
      </c>
      <c r="D29" s="4">
        <f>C29/100</f>
        <v>0.16409450036371692</v>
      </c>
      <c r="E29" s="4" t="s">
        <v>2</v>
      </c>
      <c r="F29" s="4" t="e">
        <f>0.0314*(E29/D29)^0.5</f>
        <v>#VALUE!</v>
      </c>
      <c r="G29" s="4">
        <f>D29/(1-D29)</f>
        <v>0.19630747786097502</v>
      </c>
      <c r="H29" s="7" t="e">
        <f>F29/G29</f>
        <v>#VALUE!</v>
      </c>
      <c r="I29" t="e">
        <f t="shared" si="0"/>
        <v>#VALUE!</v>
      </c>
    </row>
    <row r="30" spans="1:9" x14ac:dyDescent="0.25">
      <c r="A30" s="7">
        <v>29</v>
      </c>
      <c r="B30" s="8">
        <v>4905.03</v>
      </c>
      <c r="C30" s="7">
        <v>21.828614068104709</v>
      </c>
      <c r="D30" s="7">
        <f>C30/100</f>
        <v>0.2182861406810471</v>
      </c>
      <c r="E30" s="7">
        <v>55.13759850583169</v>
      </c>
      <c r="F30" s="7">
        <f>0.0314*(E30/D30)^0.5</f>
        <v>0.49904589794377663</v>
      </c>
      <c r="G30" s="7">
        <f>D30/(1-D30)</f>
        <v>0.27924046385876156</v>
      </c>
      <c r="H30" s="7">
        <f>F30/G30</f>
        <v>1.7871546660808857</v>
      </c>
      <c r="I30" s="13">
        <f t="shared" si="0"/>
        <v>2</v>
      </c>
    </row>
    <row r="31" spans="1:9" x14ac:dyDescent="0.25">
      <c r="A31" s="10">
        <v>30</v>
      </c>
      <c r="B31" s="11">
        <v>4905.2700000000004</v>
      </c>
      <c r="C31" s="10">
        <v>25.261980972027416</v>
      </c>
      <c r="D31" s="10">
        <f>C31/100</f>
        <v>0.25261980972027415</v>
      </c>
      <c r="E31" s="10">
        <v>236.61095518309861</v>
      </c>
      <c r="F31" s="10">
        <f>0.0314*(E31/D31)^0.5</f>
        <v>0.96097783468054343</v>
      </c>
      <c r="G31" s="10">
        <f>D31/(1-D31)</f>
        <v>0.33800709867052375</v>
      </c>
      <c r="H31" s="10">
        <f>F31/G31</f>
        <v>2.8430699782943538</v>
      </c>
      <c r="I31" s="14">
        <f t="shared" si="0"/>
        <v>3</v>
      </c>
    </row>
    <row r="32" spans="1:9" x14ac:dyDescent="0.25">
      <c r="A32" s="10">
        <v>31</v>
      </c>
      <c r="B32" s="11">
        <v>4905.5200000000004</v>
      </c>
      <c r="C32" s="10">
        <v>20.943675001879456</v>
      </c>
      <c r="D32" s="10">
        <f>C32/100</f>
        <v>0.20943675001879455</v>
      </c>
      <c r="E32" s="10">
        <v>22.970525976788156</v>
      </c>
      <c r="F32" s="10">
        <f>0.0314*(E32/D32)^0.5</f>
        <v>0.32884305404083447</v>
      </c>
      <c r="G32" s="10">
        <f>D32/(1-D32)</f>
        <v>0.26492092824169811</v>
      </c>
      <c r="H32" s="10">
        <f>F32/G32</f>
        <v>1.2412875654007132</v>
      </c>
      <c r="I32" s="14">
        <f t="shared" si="0"/>
        <v>1</v>
      </c>
    </row>
    <row r="33" spans="1:9" x14ac:dyDescent="0.25">
      <c r="A33" s="7">
        <v>32</v>
      </c>
      <c r="B33" s="8">
        <v>4905.8999999999996</v>
      </c>
      <c r="C33" s="7">
        <v>23.397136528020187</v>
      </c>
      <c r="D33" s="7">
        <f>C33/100</f>
        <v>0.23397136528020188</v>
      </c>
      <c r="E33" s="7">
        <v>133.41797684653321</v>
      </c>
      <c r="F33" s="7">
        <f>0.0314*(E33/D33)^0.5</f>
        <v>0.74981732144474544</v>
      </c>
      <c r="G33" s="7">
        <f>D33/(1-D33)</f>
        <v>0.30543422879457388</v>
      </c>
      <c r="H33" s="7">
        <f>F33/G33</f>
        <v>2.4549223720077902</v>
      </c>
      <c r="I33" s="13">
        <f t="shared" si="0"/>
        <v>2</v>
      </c>
    </row>
    <row r="34" spans="1:9" x14ac:dyDescent="0.25">
      <c r="A34" s="10">
        <v>33</v>
      </c>
      <c r="B34" s="11">
        <v>4906.0200000000004</v>
      </c>
      <c r="C34" s="10">
        <v>25.545437517748809</v>
      </c>
      <c r="D34" s="10">
        <f>C34/100</f>
        <v>0.25545437517748809</v>
      </c>
      <c r="E34" s="10">
        <v>251.83855955448882</v>
      </c>
      <c r="F34" s="10">
        <f>0.0314*(E34/D34)^0.5</f>
        <v>0.98590277443094732</v>
      </c>
      <c r="G34" s="10">
        <f>D34/(1-D34)</f>
        <v>0.34310103593501662</v>
      </c>
      <c r="H34" s="10">
        <f>F34/G34</f>
        <v>2.873505676670931</v>
      </c>
      <c r="I34" s="14">
        <f t="shared" ref="I34:I65" si="1">ROUND(H34,0)</f>
        <v>3</v>
      </c>
    </row>
    <row r="35" spans="1:9" x14ac:dyDescent="0.25">
      <c r="A35" s="7">
        <v>34</v>
      </c>
      <c r="B35" s="8">
        <v>4906.43</v>
      </c>
      <c r="C35" s="7">
        <v>25.486628854584907</v>
      </c>
      <c r="D35" s="7">
        <f>C35/100</f>
        <v>0.25486628854584908</v>
      </c>
      <c r="E35" s="7">
        <v>150.84959228863872</v>
      </c>
      <c r="F35" s="7">
        <f>0.0314*(E35/D35)^0.5</f>
        <v>0.76391585016000341</v>
      </c>
      <c r="G35" s="7">
        <f>D35/(1-D35)</f>
        <v>0.34204101173797358</v>
      </c>
      <c r="H35" s="7">
        <f>F35/G35</f>
        <v>2.233404252543886</v>
      </c>
      <c r="I35" s="13">
        <f t="shared" si="1"/>
        <v>2</v>
      </c>
    </row>
    <row r="36" spans="1:9" x14ac:dyDescent="0.25">
      <c r="A36" s="7">
        <v>35</v>
      </c>
      <c r="B36" s="8">
        <v>4906.6499999999996</v>
      </c>
      <c r="C36" s="7">
        <v>26.247077723635257</v>
      </c>
      <c r="D36" s="7">
        <f>C36/100</f>
        <v>0.26247077723635259</v>
      </c>
      <c r="E36" s="7">
        <v>187.85504928811608</v>
      </c>
      <c r="F36" s="7">
        <f>0.0314*(E36/D36)^0.5</f>
        <v>0.84004123708914569</v>
      </c>
      <c r="G36" s="7">
        <f>D36/(1-D36)</f>
        <v>0.35587847794400601</v>
      </c>
      <c r="H36" s="7">
        <f>F36/G36</f>
        <v>2.360472153141326</v>
      </c>
      <c r="I36" s="13">
        <f t="shared" si="1"/>
        <v>2</v>
      </c>
    </row>
    <row r="37" spans="1:9" x14ac:dyDescent="0.25">
      <c r="A37" s="7">
        <v>36</v>
      </c>
      <c r="B37" s="8">
        <v>4906.7700000000004</v>
      </c>
      <c r="C37" s="7">
        <v>25.233936012557834</v>
      </c>
      <c r="D37" s="7">
        <f>C37/100</f>
        <v>0.25233936012557834</v>
      </c>
      <c r="E37" s="7">
        <v>155.939071055098</v>
      </c>
      <c r="F37" s="7">
        <f>0.0314*(E37/D37)^0.5</f>
        <v>0.78057496944036209</v>
      </c>
      <c r="G37" s="7">
        <f>D37/(1-D37)</f>
        <v>0.33750520846993054</v>
      </c>
      <c r="H37" s="7">
        <f>F37/G37</f>
        <v>2.3127790322972337</v>
      </c>
      <c r="I37" s="13">
        <f t="shared" si="1"/>
        <v>2</v>
      </c>
    </row>
    <row r="38" spans="1:9" x14ac:dyDescent="0.25">
      <c r="A38" s="10">
        <v>37</v>
      </c>
      <c r="B38" s="11">
        <v>4907.0200000000004</v>
      </c>
      <c r="C38" s="12">
        <v>25.86776803807037</v>
      </c>
      <c r="D38" s="10">
        <f>C38/100</f>
        <v>0.25867768038070371</v>
      </c>
      <c r="E38" s="12">
        <v>219.5224778325331</v>
      </c>
      <c r="F38" s="10">
        <f>0.0314*(E38/D38)^0.5</f>
        <v>0.91472314314588288</v>
      </c>
      <c r="G38" s="10">
        <f>D38/(1-D38)</f>
        <v>0.34894090402343048</v>
      </c>
      <c r="H38" s="10">
        <f>F38/G38</f>
        <v>2.6214271029814884</v>
      </c>
      <c r="I38" s="14">
        <f t="shared" si="1"/>
        <v>3</v>
      </c>
    </row>
    <row r="39" spans="1:9" x14ac:dyDescent="0.25">
      <c r="A39" s="7">
        <v>38</v>
      </c>
      <c r="B39" s="8">
        <v>4907.2700000000004</v>
      </c>
      <c r="C39" s="9">
        <v>5.0368440110535593</v>
      </c>
      <c r="D39" s="7">
        <f>C39/100</f>
        <v>5.0368440110535595E-2</v>
      </c>
      <c r="E39" s="9">
        <v>6.7663743805156332E-3</v>
      </c>
      <c r="F39" s="7">
        <f>0.0314*(E39/D39)^0.5</f>
        <v>1.1508756706041574E-2</v>
      </c>
      <c r="G39" s="7">
        <f>D39/(1-D39)</f>
        <v>5.3039981228507609E-2</v>
      </c>
      <c r="H39" s="7">
        <f>F39/G39</f>
        <v>0.21698266928978319</v>
      </c>
      <c r="I39" s="13">
        <f t="shared" si="1"/>
        <v>0</v>
      </c>
    </row>
    <row r="40" spans="1:9" x14ac:dyDescent="0.25">
      <c r="A40" s="10">
        <v>39</v>
      </c>
      <c r="B40" s="11">
        <v>4907.5200000000004</v>
      </c>
      <c r="C40" s="12">
        <v>18.653766285178889</v>
      </c>
      <c r="D40" s="10">
        <f>C40/100</f>
        <v>0.18653766285178888</v>
      </c>
      <c r="E40" s="12">
        <v>9.0923859733342915</v>
      </c>
      <c r="F40" s="10">
        <f>0.0314*(E40/D40)^0.5</f>
        <v>0.21922259492420418</v>
      </c>
      <c r="G40" s="10">
        <f>D40/(1-D40)</f>
        <v>0.22931321381853001</v>
      </c>
      <c r="H40" s="10">
        <f>F40/G40</f>
        <v>0.95599634784975285</v>
      </c>
      <c r="I40" s="14">
        <f t="shared" si="1"/>
        <v>1</v>
      </c>
    </row>
    <row r="41" spans="1:9" x14ac:dyDescent="0.25">
      <c r="A41" s="7">
        <v>40</v>
      </c>
      <c r="B41" s="8">
        <v>4907.7700000000004</v>
      </c>
      <c r="C41" s="9">
        <v>23.276276567015188</v>
      </c>
      <c r="D41" s="7">
        <f>C41/100</f>
        <v>0.23276276567015189</v>
      </c>
      <c r="E41" s="9">
        <v>95.857338935186092</v>
      </c>
      <c r="F41" s="7">
        <f>0.0314*(E41/D41)^0.5</f>
        <v>0.63721439463506413</v>
      </c>
      <c r="G41" s="7">
        <f>D41/(1-D41)</f>
        <v>0.3033778279458258</v>
      </c>
      <c r="H41" s="7">
        <f>F41/G41</f>
        <v>2.1003986973921229</v>
      </c>
      <c r="I41" s="13">
        <f t="shared" si="1"/>
        <v>2</v>
      </c>
    </row>
    <row r="42" spans="1:9" x14ac:dyDescent="0.25">
      <c r="A42" s="7">
        <v>41</v>
      </c>
      <c r="B42" s="8">
        <v>4908.0200000000004</v>
      </c>
      <c r="C42" s="9">
        <v>23.886415344704655</v>
      </c>
      <c r="D42" s="7">
        <f>C42/100</f>
        <v>0.23886415344704656</v>
      </c>
      <c r="E42" s="9">
        <v>135.23087038032571</v>
      </c>
      <c r="F42" s="7">
        <f>0.0314*(E42/D42)^0.5</f>
        <v>0.7471229545867224</v>
      </c>
      <c r="G42" s="7">
        <f>D42/(1-D42)</f>
        <v>0.31382591495173839</v>
      </c>
      <c r="H42" s="7">
        <f>F42/G42</f>
        <v>2.3806923488189891</v>
      </c>
      <c r="I42" s="13">
        <f t="shared" si="1"/>
        <v>2</v>
      </c>
    </row>
    <row r="43" spans="1:9" x14ac:dyDescent="0.25">
      <c r="A43" s="10">
        <v>42</v>
      </c>
      <c r="B43" s="11">
        <v>4908.32</v>
      </c>
      <c r="C43" s="12">
        <v>22.334027587540287</v>
      </c>
      <c r="D43" s="10">
        <f>C43/100</f>
        <v>0.22334027587540287</v>
      </c>
      <c r="E43" s="12">
        <v>33.745553951330201</v>
      </c>
      <c r="F43" s="10">
        <f>0.0314*(E43/D43)^0.5</f>
        <v>0.38597075977468065</v>
      </c>
      <c r="G43" s="10">
        <f>D43/(1-D43)</f>
        <v>0.28756515747889233</v>
      </c>
      <c r="H43" s="10">
        <f>F43/G43</f>
        <v>1.3422028007791988</v>
      </c>
      <c r="I43" s="14">
        <f t="shared" si="1"/>
        <v>1</v>
      </c>
    </row>
    <row r="44" spans="1:9" x14ac:dyDescent="0.25">
      <c r="A44" s="7">
        <v>43</v>
      </c>
      <c r="B44" s="8">
        <v>4908.5200000000004</v>
      </c>
      <c r="C44" s="9">
        <v>20.646007711993089</v>
      </c>
      <c r="D44" s="7">
        <f>C44/100</f>
        <v>0.20646007711993089</v>
      </c>
      <c r="E44" s="9">
        <v>33.320962910919263</v>
      </c>
      <c r="F44" s="7">
        <f>0.0314*(E44/D44)^0.5</f>
        <v>0.39890582401924934</v>
      </c>
      <c r="G44" s="7">
        <f>D44/(1-D44)</f>
        <v>0.26017604302831532</v>
      </c>
      <c r="H44" s="7">
        <f>F44/G44</f>
        <v>1.5332150469205033</v>
      </c>
      <c r="I44" s="13">
        <f t="shared" si="1"/>
        <v>2</v>
      </c>
    </row>
    <row r="45" spans="1:9" x14ac:dyDescent="0.25">
      <c r="A45" s="10">
        <v>44</v>
      </c>
      <c r="B45" s="11">
        <v>4908.8</v>
      </c>
      <c r="C45" s="12">
        <v>21.370140374620963</v>
      </c>
      <c r="D45" s="10">
        <f>C45/100</f>
        <v>0.21370140374620963</v>
      </c>
      <c r="E45" s="12">
        <v>22.737066203636534</v>
      </c>
      <c r="F45" s="10">
        <f>0.0314*(E45/D45)^0.5</f>
        <v>0.32388674411146856</v>
      </c>
      <c r="G45" s="10">
        <f>D45/(1-D45)</f>
        <v>0.2717814895821512</v>
      </c>
      <c r="H45" s="10">
        <f>F45/G45</f>
        <v>1.1917174514328635</v>
      </c>
      <c r="I45" s="14">
        <f t="shared" si="1"/>
        <v>1</v>
      </c>
    </row>
    <row r="46" spans="1:9" x14ac:dyDescent="0.25">
      <c r="A46" s="10">
        <v>45</v>
      </c>
      <c r="B46" s="11">
        <v>4909.03</v>
      </c>
      <c r="C46" s="12">
        <v>28.046970740104278</v>
      </c>
      <c r="D46" s="10">
        <f>C46/100</f>
        <v>0.28046970740104277</v>
      </c>
      <c r="E46" s="12">
        <v>526.41162143805002</v>
      </c>
      <c r="F46" s="10">
        <f>0.0314*(E46/D46)^0.5</f>
        <v>1.3603460553504343</v>
      </c>
      <c r="G46" s="10">
        <f>D46/(1-D46)</f>
        <v>0.38979555174526537</v>
      </c>
      <c r="H46" s="10">
        <f>F46/G46</f>
        <v>3.4898963039974138</v>
      </c>
      <c r="I46" s="14">
        <f t="shared" si="1"/>
        <v>3</v>
      </c>
    </row>
    <row r="47" spans="1:9" x14ac:dyDescent="0.25">
      <c r="A47" s="7">
        <v>46</v>
      </c>
      <c r="B47" s="8">
        <v>4909.4399999999996</v>
      </c>
      <c r="C47" s="9">
        <v>22.139743527401549</v>
      </c>
      <c r="D47" s="7">
        <f>C47/100</f>
        <v>0.22139743527401548</v>
      </c>
      <c r="E47" s="9">
        <v>41.25221355583011</v>
      </c>
      <c r="F47" s="7">
        <f>0.0314*(E47/D47)^0.5</f>
        <v>0.42861462321414517</v>
      </c>
      <c r="G47" s="7">
        <f>D47/(1-D47)</f>
        <v>0.28435230668927014</v>
      </c>
      <c r="H47" s="7">
        <f>F47/G47</f>
        <v>1.5073365438970032</v>
      </c>
      <c r="I47" s="13">
        <f t="shared" si="1"/>
        <v>2</v>
      </c>
    </row>
    <row r="48" spans="1:9" x14ac:dyDescent="0.25">
      <c r="A48" s="10">
        <v>47</v>
      </c>
      <c r="B48" s="11">
        <v>4909.6099999999997</v>
      </c>
      <c r="C48" s="12">
        <v>23.147963000641159</v>
      </c>
      <c r="D48" s="10">
        <f>C48/100</f>
        <v>0.23147963000641159</v>
      </c>
      <c r="E48" s="12">
        <v>21.625076198642713</v>
      </c>
      <c r="F48" s="10">
        <f>0.0314*(E48/D48)^0.5</f>
        <v>0.30349537802428711</v>
      </c>
      <c r="G48" s="10">
        <f>D48/(1-D48)</f>
        <v>0.30120168448930346</v>
      </c>
      <c r="H48" s="10">
        <f>F48/G48</f>
        <v>1.0076151417906998</v>
      </c>
      <c r="I48" s="14">
        <f t="shared" si="1"/>
        <v>1</v>
      </c>
    </row>
    <row r="49" spans="1:9" x14ac:dyDescent="0.25">
      <c r="A49" s="7">
        <v>48</v>
      </c>
      <c r="B49" s="8">
        <v>4909.7700000000004</v>
      </c>
      <c r="C49" s="9">
        <v>27.318730286856781</v>
      </c>
      <c r="D49" s="7">
        <f>C49/100</f>
        <v>0.27318730286856779</v>
      </c>
      <c r="E49" s="9">
        <v>172.51288066366985</v>
      </c>
      <c r="F49" s="7">
        <f>0.0314*(E49/D49)^0.5</f>
        <v>0.78906023309574258</v>
      </c>
      <c r="G49" s="7">
        <f>D49/(1-D49)</f>
        <v>0.37587029498353186</v>
      </c>
      <c r="H49" s="7">
        <f>F49/G49</f>
        <v>2.0992886206405696</v>
      </c>
      <c r="I49" s="13">
        <f t="shared" si="1"/>
        <v>2</v>
      </c>
    </row>
    <row r="50" spans="1:9" x14ac:dyDescent="0.25">
      <c r="A50" s="10">
        <v>49</v>
      </c>
      <c r="B50" s="11">
        <v>4910.0200000000004</v>
      </c>
      <c r="C50" s="12">
        <v>17.853528705774373</v>
      </c>
      <c r="D50" s="10">
        <f>C50/100</f>
        <v>0.17853528705774374</v>
      </c>
      <c r="E50" s="12">
        <v>2.4786503006677241</v>
      </c>
      <c r="F50" s="10">
        <f>0.0314*(E50/D50)^0.5</f>
        <v>0.11699713969858601</v>
      </c>
      <c r="G50" s="10">
        <f>D50/(1-D50)</f>
        <v>0.2173377434780861</v>
      </c>
      <c r="H50" s="10">
        <f>F50/G50</f>
        <v>0.53831947376587486</v>
      </c>
      <c r="I50" s="14">
        <f t="shared" si="1"/>
        <v>1</v>
      </c>
    </row>
    <row r="51" spans="1:9" x14ac:dyDescent="0.25">
      <c r="A51" s="10">
        <v>50</v>
      </c>
      <c r="B51" s="11">
        <v>4910.28</v>
      </c>
      <c r="C51" s="12">
        <v>25.451418509620162</v>
      </c>
      <c r="D51" s="10">
        <f>C51/100</f>
        <v>0.25451418509620161</v>
      </c>
      <c r="E51" s="12">
        <v>43.652088955614587</v>
      </c>
      <c r="F51" s="10">
        <f>0.0314*(E51/D51)^0.5</f>
        <v>0.41122183592875244</v>
      </c>
      <c r="G51" s="10">
        <f>D51/(1-D51)</f>
        <v>0.34140714686710105</v>
      </c>
      <c r="H51" s="10">
        <f>F51/G51</f>
        <v>1.2044910005613563</v>
      </c>
      <c r="I51" s="14">
        <f t="shared" si="1"/>
        <v>1</v>
      </c>
    </row>
    <row r="52" spans="1:9" x14ac:dyDescent="0.25">
      <c r="A52" s="10">
        <v>51</v>
      </c>
      <c r="B52" s="11">
        <v>4910.58</v>
      </c>
      <c r="C52" s="12">
        <v>25.150581708570719</v>
      </c>
      <c r="D52" s="10">
        <f>C52/100</f>
        <v>0.25150581708570718</v>
      </c>
      <c r="E52" s="12">
        <v>42.233360689440225</v>
      </c>
      <c r="F52" s="10">
        <f>0.0314*(E52/D52)^0.5</f>
        <v>0.40689602915422135</v>
      </c>
      <c r="G52" s="10">
        <f>D52/(1-D52)</f>
        <v>0.3360157270781437</v>
      </c>
      <c r="H52" s="10">
        <f>F52/G52</f>
        <v>1.2109434064066702</v>
      </c>
      <c r="I52" s="14">
        <f t="shared" si="1"/>
        <v>1</v>
      </c>
    </row>
    <row r="53" spans="1:9" x14ac:dyDescent="0.25">
      <c r="A53" s="10">
        <v>52</v>
      </c>
      <c r="B53" s="11">
        <v>4910.7700000000004</v>
      </c>
      <c r="C53" s="12">
        <v>23.991380470126341</v>
      </c>
      <c r="D53" s="10">
        <f>C53/100</f>
        <v>0.23991380470126342</v>
      </c>
      <c r="E53" s="12">
        <v>9.4457504092999649</v>
      </c>
      <c r="F53" s="10">
        <f>0.0314*(E53/D53)^0.5</f>
        <v>0.19702451263978055</v>
      </c>
      <c r="G53" s="10">
        <f>D53/(1-D53)</f>
        <v>0.31564026051936139</v>
      </c>
      <c r="H53" s="10">
        <f>F53/G53</f>
        <v>0.62420589919547054</v>
      </c>
      <c r="I53" s="14">
        <f t="shared" si="1"/>
        <v>1</v>
      </c>
    </row>
    <row r="54" spans="1:9" x14ac:dyDescent="0.25">
      <c r="A54" s="7">
        <v>53</v>
      </c>
      <c r="B54" s="8">
        <v>4911.12</v>
      </c>
      <c r="C54" s="9">
        <v>10.311361162555789</v>
      </c>
      <c r="D54" s="7">
        <f>C54/100</f>
        <v>0.10311361162555789</v>
      </c>
      <c r="E54" s="9">
        <v>0.24721737974558264</v>
      </c>
      <c r="F54" s="7">
        <f>0.0314*(E54/D54)^0.5</f>
        <v>4.8619573889962547E-2</v>
      </c>
      <c r="G54" s="7">
        <f>D54/(1-D54)</f>
        <v>0.11496842070760568</v>
      </c>
      <c r="H54" s="7">
        <f>F54/G54</f>
        <v>0.42289503144184831</v>
      </c>
      <c r="I54" s="13">
        <f t="shared" si="1"/>
        <v>0</v>
      </c>
    </row>
    <row r="55" spans="1:9" x14ac:dyDescent="0.25">
      <c r="A55" s="7">
        <v>54</v>
      </c>
      <c r="B55" s="8">
        <v>4911.33</v>
      </c>
      <c r="C55" s="9">
        <v>14.237830784743167</v>
      </c>
      <c r="D55" s="7">
        <f>C55/100</f>
        <v>0.14237830784743166</v>
      </c>
      <c r="E55" s="9">
        <v>8.4782622534515392E-2</v>
      </c>
      <c r="F55" s="7">
        <f>0.0314*(E55/D55)^0.5</f>
        <v>2.4230432027002227E-2</v>
      </c>
      <c r="G55" s="7">
        <f>D55/(1-D55)</f>
        <v>0.16601528290413506</v>
      </c>
      <c r="H55" s="7">
        <f>F55/G55</f>
        <v>0.14595302072878438</v>
      </c>
      <c r="I55" s="13">
        <f t="shared" si="1"/>
        <v>0</v>
      </c>
    </row>
    <row r="56" spans="1:9" x14ac:dyDescent="0.25">
      <c r="A56" s="7">
        <v>55</v>
      </c>
      <c r="B56" s="8">
        <v>4911.6400000000003</v>
      </c>
      <c r="C56" s="9">
        <v>14.146203189557232</v>
      </c>
      <c r="D56" s="7">
        <f>C56/100</f>
        <v>0.14146203189557233</v>
      </c>
      <c r="E56" s="9">
        <v>0.12844429748808292</v>
      </c>
      <c r="F56" s="7">
        <f>0.0314*(E56/D56)^0.5</f>
        <v>2.9920380766381219E-2</v>
      </c>
      <c r="G56" s="7">
        <f>D56/(1-D56)</f>
        <v>0.16477085132053904</v>
      </c>
      <c r="H56" s="7">
        <f>F56/G56</f>
        <v>0.181587826527492</v>
      </c>
      <c r="I56" s="13">
        <f t="shared" si="1"/>
        <v>0</v>
      </c>
    </row>
    <row r="57" spans="1:9" x14ac:dyDescent="0.25">
      <c r="A57" s="7">
        <v>56</v>
      </c>
      <c r="B57" s="8">
        <v>4911.82</v>
      </c>
      <c r="C57" s="9">
        <v>12.60271780454605</v>
      </c>
      <c r="D57" s="7">
        <f>C57/100</f>
        <v>0.12602717804546049</v>
      </c>
      <c r="E57" s="9">
        <v>0.1128897734318884</v>
      </c>
      <c r="F57" s="7">
        <f>0.0314*(E57/D57)^0.5</f>
        <v>2.9718360243556136E-2</v>
      </c>
      <c r="G57" s="7">
        <f>D57/(1-D57)</f>
        <v>0.14420033996436551</v>
      </c>
      <c r="H57" s="7">
        <f>F57/G57</f>
        <v>0.2060907779475421</v>
      </c>
      <c r="I57" s="13">
        <f t="shared" si="1"/>
        <v>0</v>
      </c>
    </row>
    <row r="58" spans="1:9" x14ac:dyDescent="0.25">
      <c r="A58" s="10">
        <v>57</v>
      </c>
      <c r="B58" s="11">
        <v>4912.0600000000004</v>
      </c>
      <c r="C58" s="12">
        <v>21.649386259107775</v>
      </c>
      <c r="D58" s="10">
        <f>C58/100</f>
        <v>0.21649386259107775</v>
      </c>
      <c r="E58" s="12">
        <v>25.024257031286659</v>
      </c>
      <c r="F58" s="10">
        <f>0.0314*(E58/D58)^0.5</f>
        <v>0.33758834900663665</v>
      </c>
      <c r="G58" s="10">
        <f>D58/(1-D58)</f>
        <v>0.27631418856146972</v>
      </c>
      <c r="H58" s="10">
        <f>F58/G58</f>
        <v>1.2217553892696165</v>
      </c>
      <c r="I58" s="14">
        <f t="shared" si="1"/>
        <v>1</v>
      </c>
    </row>
    <row r="59" spans="1:9" x14ac:dyDescent="0.25">
      <c r="A59" s="10">
        <v>58</v>
      </c>
      <c r="B59" s="11">
        <v>4912.2700000000004</v>
      </c>
      <c r="C59" s="12">
        <v>24.885792290741211</v>
      </c>
      <c r="D59" s="10">
        <f>C59/100</f>
        <v>0.2488579229074121</v>
      </c>
      <c r="E59" s="12">
        <v>311.75538470130834</v>
      </c>
      <c r="F59" s="10">
        <f>0.0314*(E59/D59)^0.5</f>
        <v>1.1113756923615712</v>
      </c>
      <c r="G59" s="10">
        <f>D59/(1-D59)</f>
        <v>0.33130606112581973</v>
      </c>
      <c r="H59" s="10">
        <f>F59/G59</f>
        <v>3.3545287055267767</v>
      </c>
      <c r="I59" s="14">
        <f t="shared" si="1"/>
        <v>3</v>
      </c>
    </row>
    <row r="60" spans="1:9" x14ac:dyDescent="0.25">
      <c r="A60" s="10">
        <v>59</v>
      </c>
      <c r="B60" s="11">
        <v>4912.62</v>
      </c>
      <c r="C60" s="12">
        <v>22.55519312937199</v>
      </c>
      <c r="D60" s="10">
        <f>C60/100</f>
        <v>0.22555193129371989</v>
      </c>
      <c r="E60" s="12">
        <v>26.625907980533952</v>
      </c>
      <c r="F60" s="10">
        <f>0.0314*(E60/D60)^0.5</f>
        <v>0.34116037757861473</v>
      </c>
      <c r="G60" s="10">
        <f>D60/(1-D60)</f>
        <v>0.29124216381674972</v>
      </c>
      <c r="H60" s="10">
        <f>F60/G60</f>
        <v>1.1713976201374252</v>
      </c>
      <c r="I60" s="14">
        <f t="shared" si="1"/>
        <v>1</v>
      </c>
    </row>
    <row r="61" spans="1:9" x14ac:dyDescent="0.25">
      <c r="A61" s="10">
        <v>60</v>
      </c>
      <c r="B61" s="11">
        <v>4912.7700000000004</v>
      </c>
      <c r="C61" s="12">
        <v>24.596630162170648</v>
      </c>
      <c r="D61" s="10">
        <f>C61/100</f>
        <v>0.24596630162170649</v>
      </c>
      <c r="E61" s="12">
        <v>54.839982564939703</v>
      </c>
      <c r="F61" s="10">
        <f>0.0314*(E61/D61)^0.5</f>
        <v>0.46885709951547272</v>
      </c>
      <c r="G61" s="10">
        <f>D61/(1-D61)</f>
        <v>0.32620067531558372</v>
      </c>
      <c r="H61" s="10">
        <f>F61/G61</f>
        <v>1.4373271884304828</v>
      </c>
      <c r="I61" s="14">
        <f t="shared" si="1"/>
        <v>1</v>
      </c>
    </row>
    <row r="62" spans="1:9" x14ac:dyDescent="0.25">
      <c r="A62" s="7">
        <v>61</v>
      </c>
      <c r="B62" s="8">
        <v>4913.0200000000004</v>
      </c>
      <c r="C62" s="9">
        <v>23.021308076914611</v>
      </c>
      <c r="D62" s="7">
        <f>C62/100</f>
        <v>0.23021308076914612</v>
      </c>
      <c r="E62" s="9">
        <v>70.176101473619852</v>
      </c>
      <c r="F62" s="7">
        <f>0.0314*(E62/D62)^0.5</f>
        <v>0.54822554592692563</v>
      </c>
      <c r="G62" s="7">
        <f>D62/(1-D62)</f>
        <v>0.29906078554721033</v>
      </c>
      <c r="H62" s="7">
        <f>F62/G62</f>
        <v>1.8331575800678879</v>
      </c>
      <c r="I62" s="13">
        <f t="shared" si="1"/>
        <v>2</v>
      </c>
    </row>
    <row r="63" spans="1:9" x14ac:dyDescent="0.25">
      <c r="A63" s="7">
        <v>62</v>
      </c>
      <c r="B63" s="8">
        <v>4913.2700000000004</v>
      </c>
      <c r="C63" s="9">
        <v>19.794495146381575</v>
      </c>
      <c r="D63" s="7">
        <f>C63/100</f>
        <v>0.19794495146381574</v>
      </c>
      <c r="E63" s="9">
        <v>2.3440960771892483</v>
      </c>
      <c r="F63" s="7">
        <f>0.0314*(E63/D63)^0.5</f>
        <v>0.10805506708101413</v>
      </c>
      <c r="G63" s="7">
        <f>D63/(1-D63)</f>
        <v>0.2467972140130299</v>
      </c>
      <c r="H63" s="7">
        <f>F63/G63</f>
        <v>0.43782936332218586</v>
      </c>
      <c r="I63" s="13">
        <f t="shared" si="1"/>
        <v>0</v>
      </c>
    </row>
    <row r="64" spans="1:9" x14ac:dyDescent="0.25">
      <c r="A64" s="10">
        <v>63</v>
      </c>
      <c r="B64" s="11">
        <v>4913.5200000000004</v>
      </c>
      <c r="C64" s="12">
        <v>22.493884556941403</v>
      </c>
      <c r="D64" s="10">
        <f>C64/100</f>
        <v>0.22493884556941401</v>
      </c>
      <c r="E64" s="12">
        <v>7.2025169141255656</v>
      </c>
      <c r="F64" s="10">
        <f>0.0314*(E64/D64)^0.5</f>
        <v>0.17768041525545156</v>
      </c>
      <c r="G64" s="10">
        <f>D64/(1-D64)</f>
        <v>0.29022077068830754</v>
      </c>
      <c r="H64" s="10">
        <f>F64/G64</f>
        <v>0.61222501350972391</v>
      </c>
      <c r="I64" s="14">
        <f t="shared" si="1"/>
        <v>1</v>
      </c>
    </row>
    <row r="65" spans="1:9" x14ac:dyDescent="0.25">
      <c r="A65" s="7">
        <v>64</v>
      </c>
      <c r="B65" s="8">
        <v>4913.79</v>
      </c>
      <c r="C65" s="9">
        <v>25.109487178612515</v>
      </c>
      <c r="D65" s="7">
        <f>C65/100</f>
        <v>0.25109487178612516</v>
      </c>
      <c r="E65" s="9">
        <v>85.395714342044769</v>
      </c>
      <c r="F65" s="7">
        <f>0.0314*(E65/D65)^0.5</f>
        <v>0.57906693131514853</v>
      </c>
      <c r="G65" s="7">
        <f>D65/(1-D65)</f>
        <v>0.33528261768614392</v>
      </c>
      <c r="H65" s="7">
        <f>F65/G65</f>
        <v>1.7271009613066481</v>
      </c>
      <c r="I65" s="13">
        <f t="shared" si="1"/>
        <v>2</v>
      </c>
    </row>
    <row r="66" spans="1:9" x14ac:dyDescent="0.25">
      <c r="A66" s="7">
        <v>65</v>
      </c>
      <c r="B66" s="8">
        <v>4914.0200000000004</v>
      </c>
      <c r="C66" s="9">
        <v>26.075084340904471</v>
      </c>
      <c r="D66" s="7">
        <f>C66/100</f>
        <v>0.2607508434090447</v>
      </c>
      <c r="E66" s="9">
        <v>103.78926422082695</v>
      </c>
      <c r="F66" s="7">
        <f>0.0314*(E66/D66)^0.5</f>
        <v>0.62645950608723355</v>
      </c>
      <c r="G66" s="7">
        <f>D66/(1-D66)</f>
        <v>0.35272389705724683</v>
      </c>
      <c r="H66" s="7">
        <f>F66/G66</f>
        <v>1.7760619887502538</v>
      </c>
      <c r="I66" s="13">
        <f t="shared" ref="I66:I97" si="2">ROUND(H66,0)</f>
        <v>2</v>
      </c>
    </row>
    <row r="67" spans="1:9" x14ac:dyDescent="0.25">
      <c r="A67" s="10">
        <v>66</v>
      </c>
      <c r="B67" s="11">
        <v>4914.33</v>
      </c>
      <c r="C67" s="12">
        <v>23.18694032831819</v>
      </c>
      <c r="D67" s="10">
        <f>C67/100</f>
        <v>0.2318694032831819</v>
      </c>
      <c r="E67" s="12">
        <v>35.287718689663997</v>
      </c>
      <c r="F67" s="10">
        <f>0.0314*(E67/D67)^0.5</f>
        <v>0.38736441071414784</v>
      </c>
      <c r="G67" s="10">
        <f>D67/(1-D67)</f>
        <v>0.30186195456117693</v>
      </c>
      <c r="H67" s="10">
        <f>F67/G67</f>
        <v>1.2832501905623306</v>
      </c>
      <c r="I67" s="14">
        <f t="shared" si="2"/>
        <v>1</v>
      </c>
    </row>
    <row r="68" spans="1:9" x14ac:dyDescent="0.25">
      <c r="A68" s="7">
        <v>67</v>
      </c>
      <c r="B68" s="8">
        <v>4914.5200000000004</v>
      </c>
      <c r="C68" s="9">
        <v>27.859710188639085</v>
      </c>
      <c r="D68" s="7">
        <f>C68/100</f>
        <v>0.27859710188639086</v>
      </c>
      <c r="E68" s="9">
        <v>221.85955132035559</v>
      </c>
      <c r="F68" s="7">
        <f>0.0314*(E68/D68)^0.5</f>
        <v>0.88609526548460782</v>
      </c>
      <c r="G68" s="7">
        <f>D68/(1-D68)</f>
        <v>0.3861879438173762</v>
      </c>
      <c r="H68" s="7">
        <f>F68/G68</f>
        <v>2.2944664111617943</v>
      </c>
      <c r="I68" s="13">
        <f t="shared" si="2"/>
        <v>2</v>
      </c>
    </row>
    <row r="69" spans="1:9" x14ac:dyDescent="0.25">
      <c r="A69" s="7">
        <v>68</v>
      </c>
      <c r="B69" s="8">
        <v>4914.8</v>
      </c>
      <c r="C69" s="9">
        <v>26.46093945675252</v>
      </c>
      <c r="D69" s="7">
        <f>C69/100</f>
        <v>0.26460939456752519</v>
      </c>
      <c r="E69" s="9">
        <v>108.25599010611577</v>
      </c>
      <c r="F69" s="7">
        <f>0.0314*(E69/D69)^0.5</f>
        <v>0.63511590200964763</v>
      </c>
      <c r="G69" s="7">
        <f>D69/(1-D69)</f>
        <v>0.35982155960764745</v>
      </c>
      <c r="H69" s="7">
        <f>F69/G69</f>
        <v>1.7650857350020481</v>
      </c>
      <c r="I69" s="13">
        <f t="shared" si="2"/>
        <v>2</v>
      </c>
    </row>
    <row r="70" spans="1:9" x14ac:dyDescent="0.25">
      <c r="A70" s="7">
        <v>69</v>
      </c>
      <c r="B70" s="8">
        <v>4915.0200000000004</v>
      </c>
      <c r="C70" s="9">
        <v>26.056934904195206</v>
      </c>
      <c r="D70" s="7">
        <f>C70/100</f>
        <v>0.26056934904195206</v>
      </c>
      <c r="E70" s="9">
        <v>97.423048033762086</v>
      </c>
      <c r="F70" s="7">
        <f>0.0314*(E70/D70)^0.5</f>
        <v>0.60715397209749322</v>
      </c>
      <c r="G70" s="7">
        <f>D70/(1-D70)</f>
        <v>0.35239186893908681</v>
      </c>
      <c r="H70" s="7">
        <f>F70/G70</f>
        <v>1.7229511393818331</v>
      </c>
      <c r="I70" s="13">
        <f t="shared" si="2"/>
        <v>2</v>
      </c>
    </row>
    <row r="71" spans="1:9" x14ac:dyDescent="0.25">
      <c r="A71" s="7">
        <v>70</v>
      </c>
      <c r="B71" s="8">
        <v>4915.32</v>
      </c>
      <c r="C71" s="9">
        <v>24.694760988553298</v>
      </c>
      <c r="D71" s="7">
        <f>C71/100</f>
        <v>0.24694760988553299</v>
      </c>
      <c r="E71" s="9">
        <v>79.631137127826932</v>
      </c>
      <c r="F71" s="7">
        <f>0.0314*(E71/D71)^0.5</f>
        <v>0.56385663242642525</v>
      </c>
      <c r="G71" s="7">
        <f>D71/(1-D71)</f>
        <v>0.32792885744376427</v>
      </c>
      <c r="H71" s="7">
        <f>F71/G71</f>
        <v>1.7194480437669919</v>
      </c>
      <c r="I71" s="13">
        <f t="shared" si="2"/>
        <v>2</v>
      </c>
    </row>
    <row r="72" spans="1:9" x14ac:dyDescent="0.25">
      <c r="A72" s="7">
        <v>71</v>
      </c>
      <c r="B72" s="8">
        <v>4915.55</v>
      </c>
      <c r="C72" s="9">
        <v>23.572893403650323</v>
      </c>
      <c r="D72" s="7">
        <f>C72/100</f>
        <v>0.23572893403650322</v>
      </c>
      <c r="E72" s="9">
        <v>56.930463778502251</v>
      </c>
      <c r="F72" s="7">
        <f>0.0314*(E72/D72)^0.5</f>
        <v>0.48797274161756671</v>
      </c>
      <c r="G72" s="7">
        <f>D72/(1-D72)</f>
        <v>0.30843629248128845</v>
      </c>
      <c r="H72" s="7">
        <f>F72/G72</f>
        <v>1.5820860045098939</v>
      </c>
      <c r="I72" s="13">
        <f t="shared" si="2"/>
        <v>2</v>
      </c>
    </row>
    <row r="73" spans="1:9" x14ac:dyDescent="0.25">
      <c r="A73" s="10">
        <v>72</v>
      </c>
      <c r="B73" s="11">
        <v>4915.8100000000004</v>
      </c>
      <c r="C73" s="12">
        <v>21.81939593519806</v>
      </c>
      <c r="D73" s="10">
        <f>C73/100</f>
        <v>0.2181939593519806</v>
      </c>
      <c r="E73" s="12">
        <v>36.480144798483792</v>
      </c>
      <c r="F73" s="10">
        <f>0.0314*(E73/D73)^0.5</f>
        <v>0.40600984380099842</v>
      </c>
      <c r="G73" s="10">
        <f>D73/(1-D73)</f>
        <v>0.2790896309411029</v>
      </c>
      <c r="H73" s="10">
        <f>F73/G73</f>
        <v>1.4547650603568281</v>
      </c>
      <c r="I73" s="14">
        <f t="shared" si="2"/>
        <v>1</v>
      </c>
    </row>
    <row r="74" spans="1:9" x14ac:dyDescent="0.25">
      <c r="A74" s="9">
        <v>73</v>
      </c>
      <c r="B74" s="8">
        <v>4916.03</v>
      </c>
      <c r="C74" s="9">
        <v>25.848819413000879</v>
      </c>
      <c r="D74" s="7">
        <f>C74/100</f>
        <v>0.25848819413000879</v>
      </c>
      <c r="E74" s="9">
        <v>112.48319889933344</v>
      </c>
      <c r="F74" s="7">
        <f>0.0314*(E74/D74)^0.5</f>
        <v>0.65501782891234073</v>
      </c>
      <c r="G74" s="7">
        <f>D74/(1-D74)</f>
        <v>0.34859619507572526</v>
      </c>
      <c r="H74" s="7">
        <f>F74/G74</f>
        <v>1.8790160023693081</v>
      </c>
      <c r="I74" s="13">
        <f t="shared" si="2"/>
        <v>2</v>
      </c>
    </row>
    <row r="75" spans="1:9" x14ac:dyDescent="0.25">
      <c r="A75" s="9">
        <v>74</v>
      </c>
      <c r="B75" s="8">
        <v>4916.43</v>
      </c>
      <c r="C75" s="9">
        <v>25.216551995721829</v>
      </c>
      <c r="D75" s="7">
        <f>C75/100</f>
        <v>0.25216551995721831</v>
      </c>
      <c r="E75" s="9">
        <v>96.562663824206837</v>
      </c>
      <c r="F75" s="7">
        <f>0.0314*(E75/D75)^0.5</f>
        <v>0.61445688614229488</v>
      </c>
      <c r="G75" s="7">
        <f>D75/(1-D75)</f>
        <v>0.33719429457544214</v>
      </c>
      <c r="H75" s="7">
        <f>F75/G75</f>
        <v>1.8222635911320837</v>
      </c>
      <c r="I75" s="13">
        <f t="shared" si="2"/>
        <v>2</v>
      </c>
    </row>
    <row r="76" spans="1:9" x14ac:dyDescent="0.25">
      <c r="A76" s="9">
        <v>75</v>
      </c>
      <c r="B76" s="8">
        <v>4916.5200000000004</v>
      </c>
      <c r="C76" s="9">
        <v>27.597394472006727</v>
      </c>
      <c r="D76" s="7">
        <f>C76/100</f>
        <v>0.27597394472006725</v>
      </c>
      <c r="E76" s="9">
        <v>251.37031294279097</v>
      </c>
      <c r="F76" s="7">
        <f>0.0314*(E76/D76)^0.5</f>
        <v>0.9476601102638722</v>
      </c>
      <c r="G76" s="7">
        <f>D76/(1-D76)</f>
        <v>0.38116576428090904</v>
      </c>
      <c r="H76" s="7">
        <f>F76/G76</f>
        <v>2.4862151826559948</v>
      </c>
      <c r="I76" s="13">
        <f t="shared" si="2"/>
        <v>2</v>
      </c>
    </row>
    <row r="77" spans="1:9" x14ac:dyDescent="0.25">
      <c r="A77" s="12">
        <v>76</v>
      </c>
      <c r="B77" s="11">
        <v>4916.92</v>
      </c>
      <c r="C77" s="12">
        <v>24.338155944912565</v>
      </c>
      <c r="D77" s="10">
        <f>C77/100</f>
        <v>0.24338155944912565</v>
      </c>
      <c r="E77" s="12">
        <v>47.718432896489709</v>
      </c>
      <c r="F77" s="10">
        <f>0.0314*(E77/D77)^0.5</f>
        <v>0.43967209185583056</v>
      </c>
      <c r="G77" s="10">
        <f>D77/(1-D77)</f>
        <v>0.32167013967030172</v>
      </c>
      <c r="H77" s="10">
        <f>F77/G77</f>
        <v>1.3668414864571385</v>
      </c>
      <c r="I77" s="14">
        <f t="shared" si="2"/>
        <v>1</v>
      </c>
    </row>
    <row r="78" spans="1:9" x14ac:dyDescent="0.25">
      <c r="A78" s="12">
        <v>77</v>
      </c>
      <c r="B78" s="11">
        <v>4917.03</v>
      </c>
      <c r="C78" s="12">
        <v>23.485980630073193</v>
      </c>
      <c r="D78" s="10">
        <f>C78/100</f>
        <v>0.23485980630073194</v>
      </c>
      <c r="E78" s="12">
        <v>16.982713395982515</v>
      </c>
      <c r="F78" s="10">
        <f>0.0314*(E78/D78)^0.5</f>
        <v>0.26701080683830053</v>
      </c>
      <c r="G78" s="10">
        <f>D78/(1-D78)</f>
        <v>0.30695003116388575</v>
      </c>
      <c r="H78" s="10">
        <f>F78/G78</f>
        <v>0.86988362837382804</v>
      </c>
      <c r="I78" s="14">
        <f t="shared" si="2"/>
        <v>1</v>
      </c>
    </row>
    <row r="79" spans="1:9" x14ac:dyDescent="0.25">
      <c r="A79" s="12">
        <v>78</v>
      </c>
      <c r="B79" s="11">
        <v>4917.26</v>
      </c>
      <c r="C79" s="12">
        <v>25.760650809715557</v>
      </c>
      <c r="D79" s="10">
        <f>C79/100</f>
        <v>0.25760650809715557</v>
      </c>
      <c r="E79" s="12">
        <v>51.748048538813016</v>
      </c>
      <c r="F79" s="10">
        <f>0.0314*(E79/D79)^0.5</f>
        <v>0.44503915376895986</v>
      </c>
      <c r="G79" s="10">
        <f>D79/(1-D79)</f>
        <v>0.34699456677196738</v>
      </c>
      <c r="H79" s="10">
        <f>F79/G79</f>
        <v>1.2825536662117938</v>
      </c>
      <c r="I79" s="14">
        <f t="shared" si="2"/>
        <v>1</v>
      </c>
    </row>
    <row r="80" spans="1:9" x14ac:dyDescent="0.25">
      <c r="A80" s="12">
        <v>79</v>
      </c>
      <c r="B80" s="11">
        <v>4917.54</v>
      </c>
      <c r="C80" s="12">
        <v>24.793558868919206</v>
      </c>
      <c r="D80" s="10">
        <f>C80/100</f>
        <v>0.24793558868919205</v>
      </c>
      <c r="E80" s="12">
        <v>30.262565461062394</v>
      </c>
      <c r="F80" s="10">
        <f>0.0314*(E80/D80)^0.5</f>
        <v>0.34690701661354906</v>
      </c>
      <c r="G80" s="10">
        <f>D80/(1-D80)</f>
        <v>0.32967334308115126</v>
      </c>
      <c r="H80" s="10">
        <f>F80/G80</f>
        <v>1.0522749985525994</v>
      </c>
      <c r="I80" s="14">
        <f t="shared" si="2"/>
        <v>1</v>
      </c>
    </row>
    <row r="81" spans="1:9" x14ac:dyDescent="0.25">
      <c r="A81" s="9">
        <v>80</v>
      </c>
      <c r="B81" s="8">
        <v>4917.92</v>
      </c>
      <c r="C81" s="9">
        <v>25.75068665343802</v>
      </c>
      <c r="D81" s="7">
        <f>C81/100</f>
        <v>0.25750686653438021</v>
      </c>
      <c r="E81" s="9">
        <v>82.819928647929842</v>
      </c>
      <c r="F81" s="7">
        <f>0.0314*(E81/D81)^0.5</f>
        <v>0.56312222345408491</v>
      </c>
      <c r="G81" s="7">
        <f>D81/(1-D81)</f>
        <v>0.34681380194380446</v>
      </c>
      <c r="H81" s="7">
        <f>F81/G81</f>
        <v>1.6237018835407528</v>
      </c>
      <c r="I81" s="13">
        <f t="shared" si="2"/>
        <v>2</v>
      </c>
    </row>
    <row r="82" spans="1:9" x14ac:dyDescent="0.25">
      <c r="A82" s="12">
        <v>81</v>
      </c>
      <c r="B82" s="11">
        <v>4918.17</v>
      </c>
      <c r="C82" s="12">
        <v>27.152452558319006</v>
      </c>
      <c r="D82" s="10">
        <f>C82/100</f>
        <v>0.27152452558319007</v>
      </c>
      <c r="E82" s="12">
        <v>339.11754839017317</v>
      </c>
      <c r="F82" s="10">
        <f>0.0314*(E82/D82)^0.5</f>
        <v>1.1096863610682428</v>
      </c>
      <c r="G82" s="10">
        <f>D82/(1-D82)</f>
        <v>0.37272981056851967</v>
      </c>
      <c r="H82" s="10">
        <f>F82/G82</f>
        <v>2.9771870389858366</v>
      </c>
      <c r="I82" s="14">
        <f t="shared" si="2"/>
        <v>3</v>
      </c>
    </row>
    <row r="83" spans="1:9" x14ac:dyDescent="0.25">
      <c r="A83" s="9">
        <v>82</v>
      </c>
      <c r="B83" s="8">
        <v>4918.28</v>
      </c>
      <c r="C83" s="9">
        <v>28.593306410927916</v>
      </c>
      <c r="D83" s="7">
        <f>C83/100</f>
        <v>0.28593306410927916</v>
      </c>
      <c r="E83" s="9">
        <v>621.82223745775241</v>
      </c>
      <c r="F83" s="7">
        <f>0.0314*(E83/D83)^0.5</f>
        <v>1.4643017570589651</v>
      </c>
      <c r="G83" s="7">
        <f>D83/(1-D83)</f>
        <v>0.40042893703320515</v>
      </c>
      <c r="H83" s="7">
        <f>F83/G83</f>
        <v>3.6568330148865829</v>
      </c>
      <c r="I83" s="13">
        <f t="shared" si="2"/>
        <v>4</v>
      </c>
    </row>
    <row r="84" spans="1:9" x14ac:dyDescent="0.25">
      <c r="A84" s="12">
        <v>83</v>
      </c>
      <c r="B84" s="11">
        <v>4918.5200000000004</v>
      </c>
      <c r="C84" s="12">
        <v>25.231961318670187</v>
      </c>
      <c r="D84" s="10">
        <f>C84/100</f>
        <v>0.25231961318670187</v>
      </c>
      <c r="E84" s="12">
        <v>59.435604221486557</v>
      </c>
      <c r="F84" s="10">
        <f>0.0314*(E84/D84)^0.5</f>
        <v>0.48192281171031015</v>
      </c>
      <c r="G84" s="10">
        <f>D84/(1-D84)</f>
        <v>0.33746988370541292</v>
      </c>
      <c r="H84" s="10">
        <f>F84/G84</f>
        <v>1.4280468716757977</v>
      </c>
      <c r="I84" s="14">
        <f t="shared" si="2"/>
        <v>1</v>
      </c>
    </row>
    <row r="85" spans="1:9" x14ac:dyDescent="0.25">
      <c r="A85" s="9">
        <v>84</v>
      </c>
      <c r="B85" s="8">
        <v>4918.8599999999997</v>
      </c>
      <c r="C85" s="9">
        <v>23.447838980039599</v>
      </c>
      <c r="D85" s="7">
        <f>C85/100</f>
        <v>0.23447838980039598</v>
      </c>
      <c r="E85" s="9">
        <v>86.018952799536166</v>
      </c>
      <c r="F85" s="7">
        <f>0.0314*(E85/D85)^0.5</f>
        <v>0.60141646288704187</v>
      </c>
      <c r="G85" s="7">
        <f>D85/(1-D85)</f>
        <v>0.30629885123590106</v>
      </c>
      <c r="H85" s="7">
        <f>F85/G85</f>
        <v>1.9634956528904874</v>
      </c>
      <c r="I85" s="13">
        <f t="shared" si="2"/>
        <v>2</v>
      </c>
    </row>
    <row r="86" spans="1:9" x14ac:dyDescent="0.25">
      <c r="A86" s="9">
        <v>85</v>
      </c>
      <c r="B86" s="8">
        <v>4919.18</v>
      </c>
      <c r="C86" s="15">
        <v>27.08</v>
      </c>
      <c r="D86" s="7">
        <f>C86/100</f>
        <v>0.27079999999999999</v>
      </c>
      <c r="E86" s="9">
        <v>589.55855693874037</v>
      </c>
      <c r="F86" s="7">
        <f>0.0314*(E86/D86)^0.5</f>
        <v>1.4651051388703524</v>
      </c>
      <c r="G86" s="7">
        <f>D86/(1-D86)</f>
        <v>0.37136588041689517</v>
      </c>
      <c r="H86" s="7">
        <f>F86/G86</f>
        <v>3.9451797166331652</v>
      </c>
      <c r="I86" s="13">
        <f t="shared" si="2"/>
        <v>4</v>
      </c>
    </row>
    <row r="87" spans="1:9" x14ac:dyDescent="0.25">
      <c r="A87" s="9">
        <v>86</v>
      </c>
      <c r="B87" s="8">
        <v>4919.34</v>
      </c>
      <c r="C87" s="9">
        <v>25.835096310762566</v>
      </c>
      <c r="D87" s="7">
        <f>C87/100</f>
        <v>0.25835096310762568</v>
      </c>
      <c r="E87" s="9">
        <v>133.01653797127452</v>
      </c>
      <c r="F87" s="7">
        <f>0.0314*(E87/D87)^0.5</f>
        <v>0.7124877892870477</v>
      </c>
      <c r="G87" s="7">
        <f>D87/(1-D87)</f>
        <v>0.3483466575917859</v>
      </c>
      <c r="H87" s="7">
        <f>F87/G87</f>
        <v>2.0453412534877393</v>
      </c>
      <c r="I87" s="13">
        <f t="shared" si="2"/>
        <v>2</v>
      </c>
    </row>
    <row r="88" spans="1:9" x14ac:dyDescent="0.25">
      <c r="A88" s="12">
        <v>87</v>
      </c>
      <c r="B88" s="11">
        <v>4919.72</v>
      </c>
      <c r="C88" s="12">
        <v>22.59397648843262</v>
      </c>
      <c r="D88" s="10">
        <f>C88/100</f>
        <v>0.22593976488432621</v>
      </c>
      <c r="E88" s="12">
        <v>42.864496061435304</v>
      </c>
      <c r="F88" s="10">
        <f>0.0314*(E88/D88)^0.5</f>
        <v>0.43249607746552426</v>
      </c>
      <c r="G88" s="10">
        <f>D88/(1-D88)</f>
        <v>0.29188912520556271</v>
      </c>
      <c r="H88" s="10">
        <f>F88/G88</f>
        <v>1.4817135690167944</v>
      </c>
      <c r="I88" s="14">
        <f t="shared" si="2"/>
        <v>1</v>
      </c>
    </row>
    <row r="89" spans="1:9" x14ac:dyDescent="0.25">
      <c r="A89" s="9">
        <v>88</v>
      </c>
      <c r="B89" s="8">
        <v>4919.92</v>
      </c>
      <c r="C89" s="9">
        <v>26.030154272016297</v>
      </c>
      <c r="D89" s="7">
        <f>C89/100</f>
        <v>0.26030154272016298</v>
      </c>
      <c r="E89" s="9">
        <v>171.39514446254833</v>
      </c>
      <c r="F89" s="7">
        <f>0.0314*(E89/D89)^0.5</f>
        <v>0.80573185544286396</v>
      </c>
      <c r="G89" s="7">
        <f>D89/(1-D89)</f>
        <v>0.35190223821392624</v>
      </c>
      <c r="H89" s="7">
        <f>F89/G89</f>
        <v>2.2896468619589978</v>
      </c>
      <c r="I89" s="13">
        <f t="shared" si="2"/>
        <v>2</v>
      </c>
    </row>
    <row r="90" spans="1:9" x14ac:dyDescent="0.25">
      <c r="A90" s="12">
        <v>89</v>
      </c>
      <c r="B90" s="11">
        <v>4920.07</v>
      </c>
      <c r="C90" s="12">
        <v>25.197480658852651</v>
      </c>
      <c r="D90" s="10">
        <f>C90/100</f>
        <v>0.2519748065885265</v>
      </c>
      <c r="E90" s="12">
        <v>45.600848523019884</v>
      </c>
      <c r="F90" s="10">
        <f>0.0314*(E90/D90)^0.5</f>
        <v>0.4224132668791068</v>
      </c>
      <c r="G90" s="10">
        <f>D90/(1-D90)</f>
        <v>0.33685336912164704</v>
      </c>
      <c r="H90" s="10">
        <f>F90/G90</f>
        <v>1.2539974528993407</v>
      </c>
      <c r="I90" s="14">
        <f t="shared" si="2"/>
        <v>1</v>
      </c>
    </row>
    <row r="91" spans="1:9" x14ac:dyDescent="0.25">
      <c r="A91" s="9">
        <v>90</v>
      </c>
      <c r="B91" s="8">
        <v>4920.42</v>
      </c>
      <c r="C91" s="9">
        <v>26.187573239578953</v>
      </c>
      <c r="D91" s="7">
        <f>C91/100</f>
        <v>0.26187573239578954</v>
      </c>
      <c r="E91" s="9">
        <v>110.38793064765274</v>
      </c>
      <c r="F91" s="7">
        <f>0.0314*(E91/D91)^0.5</f>
        <v>0.64467795060225541</v>
      </c>
      <c r="G91" s="7">
        <f>D91/(1-D91)</f>
        <v>0.35478542555683851</v>
      </c>
      <c r="H91" s="7">
        <f>F91/G91</f>
        <v>1.8170925414718722</v>
      </c>
      <c r="I91" s="13">
        <f t="shared" si="2"/>
        <v>2</v>
      </c>
    </row>
    <row r="92" spans="1:9" x14ac:dyDescent="0.25">
      <c r="A92" s="9">
        <v>91</v>
      </c>
      <c r="B92" s="8">
        <v>4920.5200000000004</v>
      </c>
      <c r="C92" s="9">
        <v>26.130207609448817</v>
      </c>
      <c r="D92" s="7">
        <f>C92/100</f>
        <v>0.26130207609448819</v>
      </c>
      <c r="E92" s="9">
        <v>108.56354363755582</v>
      </c>
      <c r="F92" s="7">
        <f>0.0314*(E92/D92)^0.5</f>
        <v>0.64002984119245565</v>
      </c>
      <c r="G92" s="7">
        <f>D92/(1-D92)</f>
        <v>0.35373332946839553</v>
      </c>
      <c r="H92" s="7">
        <f>F92/G92</f>
        <v>1.8093569021452343</v>
      </c>
      <c r="I92" s="13">
        <f t="shared" si="2"/>
        <v>2</v>
      </c>
    </row>
    <row r="93" spans="1:9" x14ac:dyDescent="0.25">
      <c r="A93" s="9">
        <v>92</v>
      </c>
      <c r="B93" s="8">
        <v>4920.87</v>
      </c>
      <c r="C93" s="9">
        <v>24.778090734960102</v>
      </c>
      <c r="D93" s="7">
        <f>C93/100</f>
        <v>0.24778090734960101</v>
      </c>
      <c r="E93" s="9">
        <v>70.655283592868003</v>
      </c>
      <c r="F93" s="7">
        <f>0.0314*(E93/D93)^0.5</f>
        <v>0.53023458376736521</v>
      </c>
      <c r="G93" s="7">
        <f>D93/(1-D93)</f>
        <v>0.32939991788371098</v>
      </c>
      <c r="H93" s="7">
        <f>F93/G93</f>
        <v>1.6096985912259865</v>
      </c>
      <c r="I93" s="13">
        <f t="shared" si="2"/>
        <v>2</v>
      </c>
    </row>
    <row r="94" spans="1:9" x14ac:dyDescent="0.25">
      <c r="A94" s="9">
        <v>93</v>
      </c>
      <c r="B94" s="8">
        <v>4921.0200000000004</v>
      </c>
      <c r="C94" s="9">
        <v>24.159145613563201</v>
      </c>
      <c r="D94" s="7">
        <f>C94/100</f>
        <v>0.24159145613563202</v>
      </c>
      <c r="E94" s="9">
        <v>72.007614762004266</v>
      </c>
      <c r="F94" s="7">
        <f>0.0314*(E94/D94)^0.5</f>
        <v>0.54209833698254761</v>
      </c>
      <c r="G94" s="7">
        <f>D94/(1-D94)</f>
        <v>0.3185505465229011</v>
      </c>
      <c r="H94" s="7">
        <f>F94/G94</f>
        <v>1.7017655216723206</v>
      </c>
      <c r="I94" s="13">
        <f t="shared" si="2"/>
        <v>2</v>
      </c>
    </row>
    <row r="95" spans="1:9" x14ac:dyDescent="0.25">
      <c r="A95" s="9">
        <v>94</v>
      </c>
      <c r="B95" s="8">
        <v>4921.32</v>
      </c>
      <c r="C95" s="9">
        <v>8.6799387521777138</v>
      </c>
      <c r="D95" s="7">
        <f>C95/100</f>
        <v>8.6799387521777141E-2</v>
      </c>
      <c r="E95" s="9">
        <v>6.5499636705682207E-2</v>
      </c>
      <c r="F95" s="7">
        <f>0.0314*(E95/D95)^0.5</f>
        <v>2.7276633181756552E-2</v>
      </c>
      <c r="G95" s="7">
        <f>D95/(1-D95)</f>
        <v>9.5049637873350704E-2</v>
      </c>
      <c r="H95" s="7">
        <f>F95/G95</f>
        <v>0.28697251028038023</v>
      </c>
      <c r="I95" s="13">
        <f t="shared" si="2"/>
        <v>0</v>
      </c>
    </row>
    <row r="96" spans="1:9" x14ac:dyDescent="0.25">
      <c r="A96" s="12">
        <v>95</v>
      </c>
      <c r="B96" s="11">
        <v>4921.55</v>
      </c>
      <c r="C96" s="12">
        <v>28.960201962991427</v>
      </c>
      <c r="D96" s="10">
        <f>C96/100</f>
        <v>0.28960201962991428</v>
      </c>
      <c r="E96" s="12">
        <v>508.95641057802277</v>
      </c>
      <c r="F96" s="10">
        <f>0.0314*(E96/D96)^0.5</f>
        <v>1.3163432458465074</v>
      </c>
      <c r="G96" s="10">
        <f>D96/(1-D96)</f>
        <v>0.40766165956587391</v>
      </c>
      <c r="H96" s="10">
        <f>F96/G96</f>
        <v>3.2290091917113437</v>
      </c>
      <c r="I96" s="14">
        <f t="shared" si="2"/>
        <v>3</v>
      </c>
    </row>
    <row r="97" spans="1:9" x14ac:dyDescent="0.25">
      <c r="A97" s="9">
        <v>96</v>
      </c>
      <c r="B97" s="8">
        <v>4921.8</v>
      </c>
      <c r="C97" s="9">
        <v>25.148631126207867</v>
      </c>
      <c r="D97" s="7">
        <f>C97/100</f>
        <v>0.25148631126207865</v>
      </c>
      <c r="E97" s="9">
        <v>82.037951902954106</v>
      </c>
      <c r="F97" s="7">
        <f>0.0314*(E97/D97)^0.5</f>
        <v>0.56712641708901823</v>
      </c>
      <c r="G97" s="7">
        <f>D97/(1-D97)</f>
        <v>0.33598091129918145</v>
      </c>
      <c r="H97" s="7">
        <f>F97/G97</f>
        <v>1.687972137750434</v>
      </c>
      <c r="I97" s="13">
        <f t="shared" si="2"/>
        <v>2</v>
      </c>
    </row>
    <row r="98" spans="1:9" x14ac:dyDescent="0.25">
      <c r="A98" s="9">
        <v>97</v>
      </c>
      <c r="B98" s="8">
        <v>4922.05</v>
      </c>
      <c r="C98" s="9">
        <v>25.798998939375451</v>
      </c>
      <c r="D98" s="7">
        <f>C98/100</f>
        <v>0.2579899893937545</v>
      </c>
      <c r="E98" s="9">
        <v>127.7302569981228</v>
      </c>
      <c r="F98" s="7">
        <f>0.0314*(E98/D98)^0.5</f>
        <v>0.69867485543386554</v>
      </c>
      <c r="G98" s="7">
        <f>D98/(1-D98)</f>
        <v>0.347690712667028</v>
      </c>
      <c r="H98" s="7">
        <f>F98/G98</f>
        <v>2.0094722981656501</v>
      </c>
      <c r="I98" s="13">
        <f t="shared" ref="I98:I114" si="3">ROUND(H98,0)</f>
        <v>2</v>
      </c>
    </row>
    <row r="99" spans="1:9" x14ac:dyDescent="0.25">
      <c r="A99" s="9">
        <v>98</v>
      </c>
      <c r="B99" s="8">
        <v>4922.3100000000004</v>
      </c>
      <c r="C99" s="9">
        <v>26.090944342497707</v>
      </c>
      <c r="D99" s="7">
        <f>C99/100</f>
        <v>0.26090944342497707</v>
      </c>
      <c r="E99" s="9">
        <v>123.14244974890002</v>
      </c>
      <c r="F99" s="7">
        <f>0.0314*(E99/D99)^0.5</f>
        <v>0.6821637594560962</v>
      </c>
      <c r="G99" s="7">
        <f>D99/(1-D99)</f>
        <v>0.35301417546726954</v>
      </c>
      <c r="H99" s="7">
        <f>F99/G99</f>
        <v>1.9323976397070901</v>
      </c>
      <c r="I99" s="13">
        <f t="shared" si="3"/>
        <v>2</v>
      </c>
    </row>
    <row r="100" spans="1:9" x14ac:dyDescent="0.25">
      <c r="A100" s="12">
        <v>99</v>
      </c>
      <c r="B100" s="11">
        <v>4922.57</v>
      </c>
      <c r="C100" s="12">
        <v>25.687076389535136</v>
      </c>
      <c r="D100" s="10">
        <f>C100/100</f>
        <v>0.25687076389535135</v>
      </c>
      <c r="E100" s="12">
        <v>69.070827286061345</v>
      </c>
      <c r="F100" s="10">
        <f>0.0314*(E100/D100)^0.5</f>
        <v>0.51489614265173256</v>
      </c>
      <c r="G100" s="10">
        <f>D100/(1-D100)</f>
        <v>0.345660958303595</v>
      </c>
      <c r="H100" s="10">
        <f>F100/G100</f>
        <v>1.4895987825142167</v>
      </c>
      <c r="I100" s="14">
        <f t="shared" si="3"/>
        <v>1</v>
      </c>
    </row>
    <row r="101" spans="1:9" x14ac:dyDescent="0.25">
      <c r="A101" s="9">
        <v>100</v>
      </c>
      <c r="B101" s="8">
        <v>4922.8</v>
      </c>
      <c r="C101" s="9">
        <v>23.467406977094484</v>
      </c>
      <c r="D101" s="7">
        <f>C101/100</f>
        <v>0.23467406977094485</v>
      </c>
      <c r="E101" s="9">
        <v>70.237976190333981</v>
      </c>
      <c r="F101" s="7">
        <f>0.0314*(E101/D101)^0.5</f>
        <v>0.54322917989659925</v>
      </c>
      <c r="G101" s="7">
        <f>D101/(1-D101)</f>
        <v>0.30663284817843428</v>
      </c>
      <c r="H101" s="7">
        <f>F101/G101</f>
        <v>1.7715948670329213</v>
      </c>
      <c r="I101" s="13">
        <f t="shared" si="3"/>
        <v>2</v>
      </c>
    </row>
    <row r="102" spans="1:9" x14ac:dyDescent="0.25">
      <c r="A102" s="9">
        <v>101</v>
      </c>
      <c r="B102" s="8">
        <v>4923.18</v>
      </c>
      <c r="C102" s="9">
        <v>17.346365879840494</v>
      </c>
      <c r="D102" s="7">
        <f>C102/100</f>
        <v>0.17346365879840495</v>
      </c>
      <c r="E102" s="9">
        <v>0.21395653185840691</v>
      </c>
      <c r="F102" s="7">
        <f>0.0314*(E102/D102)^0.5</f>
        <v>3.4872908603836121E-2</v>
      </c>
      <c r="G102" s="7">
        <f>D102/(1-D102)</f>
        <v>0.20986815721402935</v>
      </c>
      <c r="H102" s="7">
        <f>F102/G102</f>
        <v>0.16616579221340264</v>
      </c>
      <c r="I102" s="13">
        <f t="shared" si="3"/>
        <v>0</v>
      </c>
    </row>
    <row r="103" spans="1:9" x14ac:dyDescent="0.25">
      <c r="A103" s="12">
        <v>102</v>
      </c>
      <c r="B103" s="11">
        <v>4923.3999999999996</v>
      </c>
      <c r="C103" s="12">
        <v>23.062628017500522</v>
      </c>
      <c r="D103" s="10">
        <f>C103/100</f>
        <v>0.23062628017500522</v>
      </c>
      <c r="E103" s="12">
        <v>155.12730196123749</v>
      </c>
      <c r="F103" s="10">
        <f>0.0314*(E103/D103)^0.5</f>
        <v>0.81436550696285326</v>
      </c>
      <c r="G103" s="10">
        <f>D103/(1-D103)</f>
        <v>0.29975845838283183</v>
      </c>
      <c r="H103" s="10">
        <f>F103/G103</f>
        <v>2.7167390416813495</v>
      </c>
      <c r="I103" s="14">
        <f t="shared" si="3"/>
        <v>3</v>
      </c>
    </row>
    <row r="104" spans="1:9" x14ac:dyDescent="0.25">
      <c r="A104" s="9">
        <v>103</v>
      </c>
      <c r="B104" s="8">
        <v>4923.57</v>
      </c>
      <c r="C104" s="9">
        <v>26.922872281734879</v>
      </c>
      <c r="D104" s="7">
        <f>C104/100</f>
        <v>0.26922872281734878</v>
      </c>
      <c r="E104" s="9">
        <v>540.85314833959762</v>
      </c>
      <c r="F104" s="7">
        <f>0.0314*(E104/D104)^0.5</f>
        <v>1.4073711161401605</v>
      </c>
      <c r="G104" s="7">
        <f>D104/(1-D104)</f>
        <v>0.36841722057729004</v>
      </c>
      <c r="H104" s="7">
        <f>F104/G104</f>
        <v>3.820047048655558</v>
      </c>
      <c r="I104" s="13">
        <f t="shared" si="3"/>
        <v>4</v>
      </c>
    </row>
    <row r="105" spans="1:9" x14ac:dyDescent="0.25">
      <c r="A105" s="12">
        <v>104</v>
      </c>
      <c r="B105" s="11">
        <v>4923.8599999999997</v>
      </c>
      <c r="C105" s="12">
        <v>25.115964417718008</v>
      </c>
      <c r="D105" s="10">
        <f>C105/100</f>
        <v>0.25115964417718006</v>
      </c>
      <c r="E105" s="12">
        <v>54.589422242125025</v>
      </c>
      <c r="F105" s="10">
        <f>0.0314*(E105/D105)^0.5</f>
        <v>0.46292322227623833</v>
      </c>
      <c r="G105" s="10">
        <f>D105/(1-D105)</f>
        <v>0.33539811553185833</v>
      </c>
      <c r="H105" s="10">
        <f>F105/G105</f>
        <v>1.3802201051194243</v>
      </c>
      <c r="I105" s="14">
        <f t="shared" si="3"/>
        <v>1</v>
      </c>
    </row>
    <row r="106" spans="1:9" x14ac:dyDescent="0.25">
      <c r="A106" s="12">
        <v>105</v>
      </c>
      <c r="B106" s="11">
        <v>4924.1000000000004</v>
      </c>
      <c r="C106" s="12">
        <v>24.532486706790706</v>
      </c>
      <c r="D106" s="10">
        <f>C106/100</f>
        <v>0.24532486706790707</v>
      </c>
      <c r="E106" s="12">
        <v>7.4639866882715147</v>
      </c>
      <c r="F106" s="10">
        <f>0.0314*(E106/D106)^0.5</f>
        <v>0.1731985652525076</v>
      </c>
      <c r="G106" s="10">
        <f>D106/(1-D106)</f>
        <v>0.3250734738201343</v>
      </c>
      <c r="H106" s="10">
        <f>F106/G106</f>
        <v>0.53279821086952095</v>
      </c>
      <c r="I106" s="14">
        <f t="shared" si="3"/>
        <v>1</v>
      </c>
    </row>
    <row r="107" spans="1:9" x14ac:dyDescent="0.25">
      <c r="A107" s="12">
        <v>106</v>
      </c>
      <c r="B107" s="11">
        <v>4924.3599999999997</v>
      </c>
      <c r="C107" s="12">
        <v>22.988274805235694</v>
      </c>
      <c r="D107" s="10">
        <f>C107/100</f>
        <v>0.22988274805235695</v>
      </c>
      <c r="E107" s="12">
        <v>7.897465823812718</v>
      </c>
      <c r="F107" s="10">
        <f>0.0314*(E107/D107)^0.5</f>
        <v>0.18404343721768771</v>
      </c>
      <c r="G107" s="10">
        <f>D107/(1-D107)</f>
        <v>0.29850356873707029</v>
      </c>
      <c r="H107" s="10">
        <f>F107/G107</f>
        <v>0.61655355745444351</v>
      </c>
      <c r="I107" s="14">
        <f t="shared" si="3"/>
        <v>1</v>
      </c>
    </row>
    <row r="108" spans="1:9" x14ac:dyDescent="0.25">
      <c r="A108" s="9">
        <v>107</v>
      </c>
      <c r="B108" s="8">
        <v>4924.7</v>
      </c>
      <c r="C108" s="9">
        <v>16.723392602880121</v>
      </c>
      <c r="D108" s="7">
        <f>C108/100</f>
        <v>0.16723392602880122</v>
      </c>
      <c r="E108" s="9">
        <v>0.19906080496047124</v>
      </c>
      <c r="F108" s="7">
        <f>0.0314*(E108/D108)^0.5</f>
        <v>3.4257868130184464E-2</v>
      </c>
      <c r="G108" s="7">
        <f>D108/(1-D108)</f>
        <v>0.20081740990157698</v>
      </c>
      <c r="H108" s="7">
        <f>F108/G108</f>
        <v>0.17059212220182829</v>
      </c>
      <c r="I108" s="13">
        <f t="shared" si="3"/>
        <v>0</v>
      </c>
    </row>
    <row r="109" spans="1:9" x14ac:dyDescent="0.25">
      <c r="A109" s="9">
        <v>108</v>
      </c>
      <c r="B109" s="8">
        <v>4924.8100000000004</v>
      </c>
      <c r="C109" s="9">
        <v>20.301050828736166</v>
      </c>
      <c r="D109" s="7">
        <f>C109/100</f>
        <v>0.20301050828736167</v>
      </c>
      <c r="E109" s="9">
        <v>1.2226386518176848</v>
      </c>
      <c r="F109" s="7">
        <f>0.0314*(E109/D109)^0.5</f>
        <v>7.7058304556307161E-2</v>
      </c>
      <c r="G109" s="7">
        <f>D109/(1-D109)</f>
        <v>0.25472168754837099</v>
      </c>
      <c r="H109" s="7">
        <f>F109/G109</f>
        <v>0.30251960599811112</v>
      </c>
      <c r="I109" s="13">
        <f t="shared" si="3"/>
        <v>0</v>
      </c>
    </row>
    <row r="110" spans="1:9" x14ac:dyDescent="0.25">
      <c r="A110" s="9">
        <v>109</v>
      </c>
      <c r="B110" s="8">
        <v>4925.18</v>
      </c>
      <c r="C110" s="9">
        <v>23.396134738194384</v>
      </c>
      <c r="D110" s="7">
        <f>C110/100</f>
        <v>0.23396134738194385</v>
      </c>
      <c r="E110" s="9">
        <v>4.630537004542977</v>
      </c>
      <c r="F110" s="7">
        <f>0.0314*(E110/D110)^0.5</f>
        <v>0.13969255822377857</v>
      </c>
      <c r="G110" s="7">
        <f>D110/(1-D110)</f>
        <v>0.3054171569311086</v>
      </c>
      <c r="H110" s="7">
        <f>F110/G110</f>
        <v>0.4573828125028625</v>
      </c>
      <c r="I110" s="13">
        <f t="shared" si="3"/>
        <v>0</v>
      </c>
    </row>
    <row r="111" spans="1:9" x14ac:dyDescent="0.25">
      <c r="A111" s="9">
        <v>110</v>
      </c>
      <c r="B111" s="8">
        <v>4925.3100000000004</v>
      </c>
      <c r="C111" s="9">
        <v>21.851073736376691</v>
      </c>
      <c r="D111" s="7">
        <f>C111/100</f>
        <v>0.21851073736376692</v>
      </c>
      <c r="E111" s="9">
        <v>2.4461368639923844</v>
      </c>
      <c r="F111" s="7">
        <f>0.0314*(E111/D111)^0.5</f>
        <v>0.10505908961098877</v>
      </c>
      <c r="G111" s="7">
        <f>D111/(1-D111)</f>
        <v>0.27960811211488018</v>
      </c>
      <c r="H111" s="7">
        <f>F111/G111</f>
        <v>0.37573691555781485</v>
      </c>
      <c r="I111" s="13">
        <f t="shared" si="3"/>
        <v>0</v>
      </c>
    </row>
    <row r="112" spans="1:9" x14ac:dyDescent="0.25">
      <c r="A112" s="12">
        <v>111</v>
      </c>
      <c r="B112" s="11">
        <v>4925.54</v>
      </c>
      <c r="C112" s="12">
        <v>24.313655968375226</v>
      </c>
      <c r="D112" s="10">
        <f>C112/100</f>
        <v>0.24313655968375225</v>
      </c>
      <c r="E112" s="12">
        <v>7.4170013512204989</v>
      </c>
      <c r="F112" s="10">
        <f>0.0314*(E112/D112)^0.5</f>
        <v>0.17342779144538772</v>
      </c>
      <c r="G112" s="10">
        <f>D112/(1-D112)</f>
        <v>0.32124230968556244</v>
      </c>
      <c r="H112" s="10">
        <f>F112/G112</f>
        <v>0.53986597100220657</v>
      </c>
      <c r="I112" s="14">
        <f t="shared" si="3"/>
        <v>1</v>
      </c>
    </row>
    <row r="113" spans="1:9" x14ac:dyDescent="0.25">
      <c r="A113" s="9">
        <v>112</v>
      </c>
      <c r="B113" s="8">
        <v>4925.83</v>
      </c>
      <c r="C113" s="9">
        <v>22.167992256351315</v>
      </c>
      <c r="D113" s="7">
        <f>C113/100</f>
        <v>0.22167992256351315</v>
      </c>
      <c r="E113" s="9">
        <v>2.3690930143005891</v>
      </c>
      <c r="F113" s="7">
        <f>0.0314*(E113/D113)^0.5</f>
        <v>0.10264966198208478</v>
      </c>
      <c r="G113" s="7">
        <f>D113/(1-D113)</f>
        <v>0.28481845578704457</v>
      </c>
      <c r="H113" s="7">
        <f>F113/G113</f>
        <v>0.36040382881239524</v>
      </c>
      <c r="I113" s="13">
        <f t="shared" si="3"/>
        <v>0</v>
      </c>
    </row>
    <row r="114" spans="1:9" ht="15.75" thickBot="1" x14ac:dyDescent="0.3">
      <c r="A114" s="19">
        <v>113</v>
      </c>
      <c r="B114" s="20">
        <v>4926.1000000000004</v>
      </c>
      <c r="C114" s="19">
        <v>14.487892556421967</v>
      </c>
      <c r="D114" s="7">
        <f>C114/100</f>
        <v>0.14487892556421966</v>
      </c>
      <c r="E114" s="19">
        <v>0.10611912116864561</v>
      </c>
      <c r="F114" s="7">
        <f>0.0314*(E114/D114)^0.5</f>
        <v>2.6873477079540069E-2</v>
      </c>
      <c r="G114" s="7">
        <f>D114/(1-D114)</f>
        <v>0.16942504388611004</v>
      </c>
      <c r="H114" s="7">
        <f>F114/G114</f>
        <v>0.15861573037339632</v>
      </c>
      <c r="I114" s="13">
        <f t="shared" si="3"/>
        <v>0</v>
      </c>
    </row>
  </sheetData>
  <autoFilter ref="A1:H114" xr:uid="{A2EACF16-4F93-47EA-ADF5-AE723CEF4002}">
    <sortState xmlns:xlrd2="http://schemas.microsoft.com/office/spreadsheetml/2017/richdata2" ref="A2:H114">
      <sortCondition ref="A1:A114"/>
    </sortState>
  </autoFilter>
  <pageMargins left="0.7" right="0.7" top="0.75" bottom="0.75" header="0.3" footer="0.3"/>
  <pageSetup paperSize="12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Collected Data</vt:lpstr>
      <vt:lpstr>Amafule Approach Clustering</vt:lpstr>
      <vt:lpstr>'Collected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Mohamed199372</dc:creator>
  <cp:lastModifiedBy>Abdallah145563</cp:lastModifiedBy>
  <dcterms:created xsi:type="dcterms:W3CDTF">2024-06-05T23:38:51Z</dcterms:created>
  <dcterms:modified xsi:type="dcterms:W3CDTF">2024-06-13T09:25:54Z</dcterms:modified>
</cp:coreProperties>
</file>