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il\Desktop\Football\History\PL\"/>
    </mc:Choice>
  </mc:AlternateContent>
  <xr:revisionPtr revIDLastSave="0" documentId="13_ncr:1_{CCE6D420-B876-441E-B8A2-78371876E30D}" xr6:coauthVersionLast="47" xr6:coauthVersionMax="47" xr10:uidLastSave="{00000000-0000-0000-0000-000000000000}"/>
  <bookViews>
    <workbookView xWindow="-120" yWindow="-120" windowWidth="29040" windowHeight="15720" xr2:uid="{7E2A81F3-0DE2-40B8-93E5-088300C3A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N8" i="1"/>
  <c r="O7" i="1"/>
  <c r="P7" i="1"/>
  <c r="Q7" i="1"/>
  <c r="R7" i="1"/>
  <c r="S7" i="1"/>
  <c r="T7" i="1"/>
  <c r="U7" i="1"/>
  <c r="N7" i="1"/>
  <c r="O6" i="1"/>
  <c r="P6" i="1"/>
  <c r="Q6" i="1"/>
  <c r="R6" i="1"/>
  <c r="S6" i="1"/>
  <c r="T6" i="1"/>
  <c r="U6" i="1"/>
  <c r="N6" i="1"/>
  <c r="O5" i="1"/>
  <c r="P5" i="1"/>
  <c r="Q5" i="1"/>
  <c r="R5" i="1"/>
  <c r="S5" i="1"/>
  <c r="T5" i="1"/>
  <c r="U5" i="1"/>
  <c r="N5" i="1"/>
  <c r="O4" i="1"/>
  <c r="P4" i="1"/>
  <c r="Q4" i="1"/>
  <c r="R4" i="1"/>
  <c r="S4" i="1"/>
  <c r="T4" i="1"/>
  <c r="U4" i="1"/>
  <c r="N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2" i="1"/>
  <c r="I2" i="1" l="1"/>
</calcChain>
</file>

<file path=xl/sharedStrings.xml><?xml version="1.0" encoding="utf-8"?>
<sst xmlns="http://schemas.openxmlformats.org/spreadsheetml/2006/main" count="81" uniqueCount="51">
  <si>
    <t>Team</t>
  </si>
  <si>
    <t>Played</t>
  </si>
  <si>
    <t>Won</t>
  </si>
  <si>
    <t>Drawn</t>
  </si>
  <si>
    <t>Lost</t>
  </si>
  <si>
    <t>GS</t>
  </si>
  <si>
    <t>GC</t>
  </si>
  <si>
    <t>GD</t>
  </si>
  <si>
    <t>Points</t>
  </si>
  <si>
    <t>Season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</si>
  <si>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</si>
  <si>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</si>
  <si>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</si>
  <si>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</si>
  <si>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</si>
  <si>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</si>
  <si>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</si>
  <si>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</si>
  <si>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</si>
  <si>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</si>
  <si>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</si>
  <si>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</si>
  <si>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</si>
  <si>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</si>
  <si>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</si>
  <si>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</si>
  <si>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</si>
  <si>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 xml:space="preserve"> 02-03</t>
  </si>
  <si>
    <t xml:space="preserve"> 03-04</t>
  </si>
  <si>
    <t xml:space="preserve"> 04-05</t>
  </si>
  <si>
    <t xml:space="preserve"> 05-06</t>
  </si>
  <si>
    <t xml:space="preserve"> 01-02</t>
  </si>
  <si>
    <t xml:space="preserve"> 06-07</t>
  </si>
  <si>
    <t xml:space="preserve"> 07-08</t>
  </si>
  <si>
    <t xml:space="preserve"> 08-09</t>
  </si>
  <si>
    <t xml:space="preserve"> 09-10</t>
  </si>
  <si>
    <t xml:space="preserve"> 10-11</t>
  </si>
  <si>
    <t xml:space="preserve"> 11-12</t>
  </si>
  <si>
    <t xml:space="preserve"> 12-13</t>
  </si>
  <si>
    <t>Man United</t>
  </si>
  <si>
    <t>Blackburn</t>
  </si>
  <si>
    <t>Arsenal</t>
  </si>
  <si>
    <t>Chelsea</t>
  </si>
  <si>
    <t>Man City</t>
  </si>
  <si>
    <t>Leicester</t>
  </si>
  <si>
    <t>Liverpool</t>
  </si>
  <si>
    <t>Total</t>
  </si>
  <si>
    <t>Average</t>
  </si>
  <si>
    <t>Max</t>
  </si>
  <si>
    <t>Min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</si>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</sst>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3" borderId="0" xfId="2" applyFont="1"/>
    <xf numFmtId="16" fontId="0" fillId="0" borderId="0" xfId="0" applyNumberFormat="1"/>
    <xf numFmtId="0" fontId="2" fillId="2" borderId="1" xfId="1" applyFont="1"/>
    <xf numFmtId="0" fontId="5" fillId="0" borderId="0" xfId="3" applyFont="1"/>
  </cellXfs>
  <cellStyles count="4">
    <cellStyle name="20% - Accent1" xfId="2" builtinId="30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Sheet1!$A$2:$B$30</c15:sqref>
                  </c15:fullRef>
                  <c15:levelRef>
                    <c15:sqref>Sheet1!$A$2:$A$30</c15:sqref>
                  </c15:levelRef>
                </c:ext>
              </c:extLst>
              <c:f>Sheet1!$A$2:$A$30</c:f>
              <c:strCache>
                <c:ptCount val="29"/>
                <c:pt idx="0">
                  <c:v>92-93</c:v>
                </c:pt>
                <c:pt idx="1">
                  <c:v>93-94</c:v>
                </c:pt>
                <c:pt idx="2">
                  <c:v>94-95</c:v>
                </c:pt>
                <c:pt idx="3">
                  <c:v>95-96</c:v>
                </c:pt>
                <c:pt idx="4">
                  <c:v>96-97</c:v>
                </c:pt>
                <c:pt idx="5">
                  <c:v>97-98</c:v>
                </c:pt>
                <c:pt idx="6">
                  <c:v>98-99</c:v>
                </c:pt>
                <c:pt idx="7">
                  <c:v>99-00</c:v>
                </c:pt>
                <c:pt idx="8">
                  <c:v>00-01</c:v>
                </c:pt>
                <c:pt idx="9">
                  <c:v> 01-02</c:v>
                </c:pt>
                <c:pt idx="10">
                  <c:v> 02-03</c:v>
                </c:pt>
                <c:pt idx="11">
                  <c:v> 03-04</c:v>
                </c:pt>
                <c:pt idx="12">
                  <c:v> 04-05</c:v>
                </c:pt>
                <c:pt idx="13">
                  <c:v> 05-06</c:v>
                </c:pt>
                <c:pt idx="14">
                  <c:v> 06-07</c:v>
                </c:pt>
                <c:pt idx="15">
                  <c:v> 07-08</c:v>
                </c:pt>
                <c:pt idx="16">
                  <c:v> 08-09</c:v>
                </c:pt>
                <c:pt idx="17">
                  <c:v> 09-10</c:v>
                </c:pt>
                <c:pt idx="18">
                  <c:v> 10-11</c:v>
                </c:pt>
                <c:pt idx="19">
                  <c:v> 11-12</c:v>
                </c:pt>
                <c:pt idx="20">
                  <c:v> 12-13</c:v>
                </c:pt>
                <c:pt idx="21">
                  <c:v>13-14</c:v>
                </c:pt>
                <c:pt idx="22">
                  <c:v>14-15</c:v>
                </c:pt>
                <c:pt idx="23">
                  <c:v>15-16</c:v>
                </c:pt>
                <c:pt idx="24">
                  <c:v>16-17</c:v>
                </c:pt>
                <c:pt idx="25">
                  <c:v>17-18</c:v>
                </c:pt>
                <c:pt idx="26">
                  <c:v>18-19</c:v>
                </c:pt>
                <c:pt idx="27">
                  <c:v>19-20</c:v>
                </c:pt>
                <c:pt idx="28">
                  <c:v>20-21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23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C57-846E-1BF55EE9476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Drawn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Sheet1!$A$2:$B$30</c15:sqref>
                  </c15:fullRef>
                  <c15:levelRef>
                    <c15:sqref>Sheet1!$A$2:$A$30</c15:sqref>
                  </c15:levelRef>
                </c:ext>
              </c:extLst>
              <c:f>Sheet1!$A$2:$A$30</c:f>
              <c:strCache>
                <c:ptCount val="29"/>
                <c:pt idx="0">
                  <c:v>92-93</c:v>
                </c:pt>
                <c:pt idx="1">
                  <c:v>93-94</c:v>
                </c:pt>
                <c:pt idx="2">
                  <c:v>94-95</c:v>
                </c:pt>
                <c:pt idx="3">
                  <c:v>95-96</c:v>
                </c:pt>
                <c:pt idx="4">
                  <c:v>96-97</c:v>
                </c:pt>
                <c:pt idx="5">
                  <c:v>97-98</c:v>
                </c:pt>
                <c:pt idx="6">
                  <c:v>98-99</c:v>
                </c:pt>
                <c:pt idx="7">
                  <c:v>99-00</c:v>
                </c:pt>
                <c:pt idx="8">
                  <c:v>00-01</c:v>
                </c:pt>
                <c:pt idx="9">
                  <c:v> 01-02</c:v>
                </c:pt>
                <c:pt idx="10">
                  <c:v> 02-03</c:v>
                </c:pt>
                <c:pt idx="11">
                  <c:v> 03-04</c:v>
                </c:pt>
                <c:pt idx="12">
                  <c:v> 04-05</c:v>
                </c:pt>
                <c:pt idx="13">
                  <c:v> 05-06</c:v>
                </c:pt>
                <c:pt idx="14">
                  <c:v> 06-07</c:v>
                </c:pt>
                <c:pt idx="15">
                  <c:v> 07-08</c:v>
                </c:pt>
                <c:pt idx="16">
                  <c:v> 08-09</c:v>
                </c:pt>
                <c:pt idx="17">
                  <c:v> 09-10</c:v>
                </c:pt>
                <c:pt idx="18">
                  <c:v> 10-11</c:v>
                </c:pt>
                <c:pt idx="19">
                  <c:v> 11-12</c:v>
                </c:pt>
                <c:pt idx="20">
                  <c:v> 12-13</c:v>
                </c:pt>
                <c:pt idx="21">
                  <c:v>13-14</c:v>
                </c:pt>
                <c:pt idx="22">
                  <c:v>14-15</c:v>
                </c:pt>
                <c:pt idx="23">
                  <c:v>15-16</c:v>
                </c:pt>
                <c:pt idx="24">
                  <c:v>16-17</c:v>
                </c:pt>
                <c:pt idx="25">
                  <c:v>17-18</c:v>
                </c:pt>
                <c:pt idx="26">
                  <c:v>18-19</c:v>
                </c:pt>
                <c:pt idx="27">
                  <c:v>19-20</c:v>
                </c:pt>
                <c:pt idx="28">
                  <c:v>20-21</c:v>
                </c:pt>
              </c:strCache>
            </c:str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11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12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0-4C57-846E-1BF55EE9476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Sheet1!$A$2:$B$30</c15:sqref>
                  </c15:fullRef>
                  <c15:levelRef>
                    <c15:sqref>Sheet1!$A$2:$A$30</c15:sqref>
                  </c15:levelRef>
                </c:ext>
              </c:extLst>
              <c:f>Sheet1!$A$2:$A$30</c:f>
              <c:strCache>
                <c:ptCount val="29"/>
                <c:pt idx="0">
                  <c:v>92-93</c:v>
                </c:pt>
                <c:pt idx="1">
                  <c:v>93-94</c:v>
                </c:pt>
                <c:pt idx="2">
                  <c:v>94-95</c:v>
                </c:pt>
                <c:pt idx="3">
                  <c:v>95-96</c:v>
                </c:pt>
                <c:pt idx="4">
                  <c:v>96-97</c:v>
                </c:pt>
                <c:pt idx="5">
                  <c:v>97-98</c:v>
                </c:pt>
                <c:pt idx="6">
                  <c:v>98-99</c:v>
                </c:pt>
                <c:pt idx="7">
                  <c:v>99-00</c:v>
                </c:pt>
                <c:pt idx="8">
                  <c:v>00-01</c:v>
                </c:pt>
                <c:pt idx="9">
                  <c:v> 01-02</c:v>
                </c:pt>
                <c:pt idx="10">
                  <c:v> 02-03</c:v>
                </c:pt>
                <c:pt idx="11">
                  <c:v> 03-04</c:v>
                </c:pt>
                <c:pt idx="12">
                  <c:v> 04-05</c:v>
                </c:pt>
                <c:pt idx="13">
                  <c:v> 05-06</c:v>
                </c:pt>
                <c:pt idx="14">
                  <c:v> 06-07</c:v>
                </c:pt>
                <c:pt idx="15">
                  <c:v> 07-08</c:v>
                </c:pt>
                <c:pt idx="16">
                  <c:v> 08-09</c:v>
                </c:pt>
                <c:pt idx="17">
                  <c:v> 09-10</c:v>
                </c:pt>
                <c:pt idx="18">
                  <c:v> 10-11</c:v>
                </c:pt>
                <c:pt idx="19">
                  <c:v> 11-12</c:v>
                </c:pt>
                <c:pt idx="20">
                  <c:v> 12-13</c:v>
                </c:pt>
                <c:pt idx="21">
                  <c:v>13-14</c:v>
                </c:pt>
                <c:pt idx="22">
                  <c:v>14-15</c:v>
                </c:pt>
                <c:pt idx="23">
                  <c:v>15-16</c:v>
                </c:pt>
                <c:pt idx="24">
                  <c:v>16-17</c:v>
                </c:pt>
                <c:pt idx="25">
                  <c:v>17-18</c:v>
                </c:pt>
                <c:pt idx="26">
                  <c:v>18-19</c:v>
                </c:pt>
                <c:pt idx="27">
                  <c:v>19-20</c:v>
                </c:pt>
                <c:pt idx="28">
                  <c:v>20-21</c:v>
                </c:pt>
              </c:strCache>
            </c:strRef>
          </c:cat>
          <c:val>
            <c:numRef>
              <c:f>Sheet1!$F$2:$F$30</c:f>
              <c:numCache>
                <c:formatCode>General</c:formatCode>
                <c:ptCount val="2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0-4C57-846E-1BF55EE94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705647"/>
        <c:axId val="143061631"/>
      </c:barChart>
      <c:catAx>
        <c:axId val="1177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631"/>
        <c:crosses val="autoZero"/>
        <c:auto val="1"/>
        <c:lblAlgn val="ctr"/>
        <c:lblOffset val="100"/>
        <c:noMultiLvlLbl val="0"/>
      </c:catAx>
      <c:valAx>
        <c:axId val="1430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Sheet1!$A$2:$B$30</c15:sqref>
                  </c15:fullRef>
                  <c15:levelRef>
                    <c15:sqref>Sheet1!$A$2:$A$30</c15:sqref>
                  </c15:levelRef>
                </c:ext>
              </c:extLst>
              <c:f>Sheet1!$A$2:$A$30</c:f>
              <c:strCache>
                <c:ptCount val="29"/>
                <c:pt idx="0">
                  <c:v>92-93</c:v>
                </c:pt>
                <c:pt idx="1">
                  <c:v>93-94</c:v>
                </c:pt>
                <c:pt idx="2">
                  <c:v>94-95</c:v>
                </c:pt>
                <c:pt idx="3">
                  <c:v>95-96</c:v>
                </c:pt>
                <c:pt idx="4">
                  <c:v>96-97</c:v>
                </c:pt>
                <c:pt idx="5">
                  <c:v>97-98</c:v>
                </c:pt>
                <c:pt idx="6">
                  <c:v>98-99</c:v>
                </c:pt>
                <c:pt idx="7">
                  <c:v>99-00</c:v>
                </c:pt>
                <c:pt idx="8">
                  <c:v>00-01</c:v>
                </c:pt>
                <c:pt idx="9">
                  <c:v> 01-02</c:v>
                </c:pt>
                <c:pt idx="10">
                  <c:v> 02-03</c:v>
                </c:pt>
                <c:pt idx="11">
                  <c:v> 03-04</c:v>
                </c:pt>
                <c:pt idx="12">
                  <c:v> 04-05</c:v>
                </c:pt>
                <c:pt idx="13">
                  <c:v> 05-06</c:v>
                </c:pt>
                <c:pt idx="14">
                  <c:v> 06-07</c:v>
                </c:pt>
                <c:pt idx="15">
                  <c:v> 07-08</c:v>
                </c:pt>
                <c:pt idx="16">
                  <c:v> 08-09</c:v>
                </c:pt>
                <c:pt idx="17">
                  <c:v> 09-10</c:v>
                </c:pt>
                <c:pt idx="18">
                  <c:v> 10-11</c:v>
                </c:pt>
                <c:pt idx="19">
                  <c:v> 11-12</c:v>
                </c:pt>
                <c:pt idx="20">
                  <c:v> 12-13</c:v>
                </c:pt>
                <c:pt idx="21">
                  <c:v>13-14</c:v>
                </c:pt>
                <c:pt idx="22">
                  <c:v>14-15</c:v>
                </c:pt>
                <c:pt idx="23">
                  <c:v>15-16</c:v>
                </c:pt>
                <c:pt idx="24">
                  <c:v>16-17</c:v>
                </c:pt>
                <c:pt idx="25">
                  <c:v>17-18</c:v>
                </c:pt>
                <c:pt idx="26">
                  <c:v>18-19</c:v>
                </c:pt>
                <c:pt idx="27">
                  <c:v>19-20</c:v>
                </c:pt>
                <c:pt idx="28">
                  <c:v>20-21</c:v>
                </c:pt>
              </c:strCache>
            </c:str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67</c:v>
                </c:pt>
                <c:pt idx="1">
                  <c:v>80</c:v>
                </c:pt>
                <c:pt idx="2">
                  <c:v>80</c:v>
                </c:pt>
                <c:pt idx="3">
                  <c:v>73</c:v>
                </c:pt>
                <c:pt idx="4">
                  <c:v>76</c:v>
                </c:pt>
                <c:pt idx="5">
                  <c:v>68</c:v>
                </c:pt>
                <c:pt idx="6">
                  <c:v>80</c:v>
                </c:pt>
                <c:pt idx="7">
                  <c:v>97</c:v>
                </c:pt>
                <c:pt idx="8">
                  <c:v>79</c:v>
                </c:pt>
                <c:pt idx="9">
                  <c:v>79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83</c:v>
                </c:pt>
                <c:pt idx="15">
                  <c:v>80</c:v>
                </c:pt>
                <c:pt idx="16">
                  <c:v>68</c:v>
                </c:pt>
                <c:pt idx="17">
                  <c:v>103</c:v>
                </c:pt>
                <c:pt idx="18">
                  <c:v>78</c:v>
                </c:pt>
                <c:pt idx="19">
                  <c:v>93</c:v>
                </c:pt>
                <c:pt idx="20">
                  <c:v>86</c:v>
                </c:pt>
                <c:pt idx="21">
                  <c:v>102</c:v>
                </c:pt>
                <c:pt idx="22">
                  <c:v>73</c:v>
                </c:pt>
                <c:pt idx="23">
                  <c:v>68</c:v>
                </c:pt>
                <c:pt idx="24">
                  <c:v>85</c:v>
                </c:pt>
                <c:pt idx="25">
                  <c:v>106</c:v>
                </c:pt>
                <c:pt idx="26">
                  <c:v>95</c:v>
                </c:pt>
                <c:pt idx="27">
                  <c:v>85</c:v>
                </c:pt>
                <c:pt idx="2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B-49CA-A969-A7DFFD19C5C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GC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Sheet1!$A$2:$B$30</c15:sqref>
                  </c15:fullRef>
                  <c15:levelRef>
                    <c15:sqref>Sheet1!$A$2:$A$30</c15:sqref>
                  </c15:levelRef>
                </c:ext>
              </c:extLst>
              <c:f>Sheet1!$A$2:$A$30</c:f>
              <c:strCache>
                <c:ptCount val="29"/>
                <c:pt idx="0">
                  <c:v>92-93</c:v>
                </c:pt>
                <c:pt idx="1">
                  <c:v>93-94</c:v>
                </c:pt>
                <c:pt idx="2">
                  <c:v>94-95</c:v>
                </c:pt>
                <c:pt idx="3">
                  <c:v>95-96</c:v>
                </c:pt>
                <c:pt idx="4">
                  <c:v>96-97</c:v>
                </c:pt>
                <c:pt idx="5">
                  <c:v>97-98</c:v>
                </c:pt>
                <c:pt idx="6">
                  <c:v>98-99</c:v>
                </c:pt>
                <c:pt idx="7">
                  <c:v>99-00</c:v>
                </c:pt>
                <c:pt idx="8">
                  <c:v>00-01</c:v>
                </c:pt>
                <c:pt idx="9">
                  <c:v> 01-02</c:v>
                </c:pt>
                <c:pt idx="10">
                  <c:v> 02-03</c:v>
                </c:pt>
                <c:pt idx="11">
                  <c:v> 03-04</c:v>
                </c:pt>
                <c:pt idx="12">
                  <c:v> 04-05</c:v>
                </c:pt>
                <c:pt idx="13">
                  <c:v> 05-06</c:v>
                </c:pt>
                <c:pt idx="14">
                  <c:v> 06-07</c:v>
                </c:pt>
                <c:pt idx="15">
                  <c:v> 07-08</c:v>
                </c:pt>
                <c:pt idx="16">
                  <c:v> 08-09</c:v>
                </c:pt>
                <c:pt idx="17">
                  <c:v> 09-10</c:v>
                </c:pt>
                <c:pt idx="18">
                  <c:v> 10-11</c:v>
                </c:pt>
                <c:pt idx="19">
                  <c:v> 11-12</c:v>
                </c:pt>
                <c:pt idx="20">
                  <c:v> 12-13</c:v>
                </c:pt>
                <c:pt idx="21">
                  <c:v>13-14</c:v>
                </c:pt>
                <c:pt idx="22">
                  <c:v>14-15</c:v>
                </c:pt>
                <c:pt idx="23">
                  <c:v>15-16</c:v>
                </c:pt>
                <c:pt idx="24">
                  <c:v>16-17</c:v>
                </c:pt>
                <c:pt idx="25">
                  <c:v>17-18</c:v>
                </c:pt>
                <c:pt idx="26">
                  <c:v>18-19</c:v>
                </c:pt>
                <c:pt idx="27">
                  <c:v>19-20</c:v>
                </c:pt>
                <c:pt idx="28">
                  <c:v>20-21</c:v>
                </c:pt>
              </c:strCache>
            </c:str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31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33</c:v>
                </c:pt>
                <c:pt idx="6">
                  <c:v>37</c:v>
                </c:pt>
                <c:pt idx="7">
                  <c:v>45</c:v>
                </c:pt>
                <c:pt idx="8">
                  <c:v>31</c:v>
                </c:pt>
                <c:pt idx="9">
                  <c:v>36</c:v>
                </c:pt>
                <c:pt idx="10">
                  <c:v>34</c:v>
                </c:pt>
                <c:pt idx="11">
                  <c:v>26</c:v>
                </c:pt>
                <c:pt idx="12">
                  <c:v>15</c:v>
                </c:pt>
                <c:pt idx="13">
                  <c:v>22</c:v>
                </c:pt>
                <c:pt idx="14">
                  <c:v>27</c:v>
                </c:pt>
                <c:pt idx="15">
                  <c:v>22</c:v>
                </c:pt>
                <c:pt idx="16">
                  <c:v>24</c:v>
                </c:pt>
                <c:pt idx="17">
                  <c:v>32</c:v>
                </c:pt>
                <c:pt idx="18">
                  <c:v>37</c:v>
                </c:pt>
                <c:pt idx="19">
                  <c:v>29</c:v>
                </c:pt>
                <c:pt idx="20">
                  <c:v>43</c:v>
                </c:pt>
                <c:pt idx="21">
                  <c:v>37</c:v>
                </c:pt>
                <c:pt idx="22">
                  <c:v>32</c:v>
                </c:pt>
                <c:pt idx="23">
                  <c:v>36</c:v>
                </c:pt>
                <c:pt idx="24">
                  <c:v>33</c:v>
                </c:pt>
                <c:pt idx="25">
                  <c:v>27</c:v>
                </c:pt>
                <c:pt idx="26">
                  <c:v>23</c:v>
                </c:pt>
                <c:pt idx="27">
                  <c:v>33</c:v>
                </c:pt>
                <c:pt idx="2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B-49CA-A969-A7DFFD19C5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062369679"/>
        <c:axId val="2062385071"/>
      </c:barChart>
      <c:catAx>
        <c:axId val="206236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85071"/>
        <c:crosses val="autoZero"/>
        <c:auto val="1"/>
        <c:lblAlgn val="ctr"/>
        <c:lblOffset val="100"/>
        <c:noMultiLvlLbl val="0"/>
      </c:catAx>
      <c:valAx>
        <c:axId val="206238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Sheet1!$A$2:$B$30</c:f>
              <c:multiLvlStrCache>
                <c:ptCount val="29"/>
                <c:lvl>
                  <c:pt idx="0">
                    <c:v>Man United</c:v>
                  </c:pt>
                  <c:pt idx="1">
                    <c:v>Man United</c:v>
                  </c:pt>
                  <c:pt idx="2">
                    <c:v>Blackburn</c:v>
                  </c:pt>
                  <c:pt idx="3">
                    <c:v>Man United</c:v>
                  </c:pt>
                  <c:pt idx="4">
                    <c:v>Man United</c:v>
                  </c:pt>
                  <c:pt idx="5">
                    <c:v>Arsenal</c:v>
                  </c:pt>
                  <c:pt idx="6">
                    <c:v>Man United</c:v>
                  </c:pt>
                  <c:pt idx="7">
                    <c:v>Man United</c:v>
                  </c:pt>
                  <c:pt idx="8">
                    <c:v>Man United</c:v>
                  </c:pt>
                  <c:pt idx="9">
                    <c:v>Arsenal</c:v>
                  </c:pt>
                  <c:pt idx="10">
                    <c:v>Man United</c:v>
                  </c:pt>
                  <c:pt idx="11">
                    <c:v>Arsenal</c:v>
                  </c:pt>
                  <c:pt idx="12">
                    <c:v>Chelsea</c:v>
                  </c:pt>
                  <c:pt idx="13">
                    <c:v>Chelsea</c:v>
                  </c:pt>
                  <c:pt idx="14">
                    <c:v>Man United</c:v>
                  </c:pt>
                  <c:pt idx="15">
                    <c:v>Man United</c:v>
                  </c:pt>
                  <c:pt idx="16">
                    <c:v>Man United</c:v>
                  </c:pt>
                  <c:pt idx="17">
                    <c:v>Chelsea</c:v>
                  </c:pt>
                  <c:pt idx="18">
                    <c:v>Man United</c:v>
                  </c:pt>
                  <c:pt idx="19">
                    <c:v>Man City</c:v>
                  </c:pt>
                  <c:pt idx="20">
                    <c:v>Man United</c:v>
                  </c:pt>
                  <c:pt idx="21">
                    <c:v>Man City</c:v>
                  </c:pt>
                  <c:pt idx="22">
                    <c:v>Chelsea</c:v>
                  </c:pt>
                  <c:pt idx="23">
                    <c:v>Leicester</c:v>
                  </c:pt>
                  <c:pt idx="24">
                    <c:v>Chelsea</c:v>
                  </c:pt>
                  <c:pt idx="25">
                    <c:v>Man City</c:v>
                  </c:pt>
                  <c:pt idx="26">
                    <c:v>Man City</c:v>
                  </c:pt>
                  <c:pt idx="27">
                    <c:v>Liverpool</c:v>
                  </c:pt>
                  <c:pt idx="28">
                    <c:v>Man City</c:v>
                  </c:pt>
                </c:lvl>
                <c:lvl>
                  <c:pt idx="0">
                    <c:v>92-93</c:v>
                  </c:pt>
                  <c:pt idx="1">
                    <c:v>93-94</c:v>
                  </c:pt>
                  <c:pt idx="2">
                    <c:v>94-95</c:v>
                  </c:pt>
                  <c:pt idx="3">
                    <c:v>95-96</c:v>
                  </c:pt>
                  <c:pt idx="4">
                    <c:v>96-97</c:v>
                  </c:pt>
                  <c:pt idx="5">
                    <c:v>97-98</c:v>
                  </c:pt>
                  <c:pt idx="6">
                    <c:v>98-99</c:v>
                  </c:pt>
                  <c:pt idx="7">
                    <c:v>99-00</c:v>
                  </c:pt>
                  <c:pt idx="8">
                    <c:v>00-01</c:v>
                  </c:pt>
                  <c:pt idx="9">
                    <c:v> 01-02</c:v>
                  </c:pt>
                  <c:pt idx="10">
                    <c:v> 02-03</c:v>
                  </c:pt>
                  <c:pt idx="11">
                    <c:v> 03-04</c:v>
                  </c:pt>
                  <c:pt idx="12">
                    <c:v> 04-05</c:v>
                  </c:pt>
                  <c:pt idx="13">
                    <c:v> 05-06</c:v>
                  </c:pt>
                  <c:pt idx="14">
                    <c:v> 06-07</c:v>
                  </c:pt>
                  <c:pt idx="15">
                    <c:v> 07-08</c:v>
                  </c:pt>
                  <c:pt idx="16">
                    <c:v> 08-09</c:v>
                  </c:pt>
                  <c:pt idx="17">
                    <c:v> 09-10</c:v>
                  </c:pt>
                  <c:pt idx="18">
                    <c:v> 10-11</c:v>
                  </c:pt>
                  <c:pt idx="19">
                    <c:v> 11-12</c:v>
                  </c:pt>
                  <c:pt idx="20">
                    <c:v> 12-13</c:v>
                  </c:pt>
                  <c:pt idx="21">
                    <c:v>13-14</c:v>
                  </c:pt>
                  <c:pt idx="22">
                    <c:v>14-15</c:v>
                  </c:pt>
                  <c:pt idx="23">
                    <c:v>15-16</c:v>
                  </c:pt>
                  <c:pt idx="24">
                    <c:v>16-17</c:v>
                  </c:pt>
                  <c:pt idx="25">
                    <c:v>17-18</c:v>
                  </c:pt>
                  <c:pt idx="26">
                    <c:v>18-19</c:v>
                  </c:pt>
                  <c:pt idx="27">
                    <c:v>19-20</c:v>
                  </c:pt>
                  <c:pt idx="28">
                    <c:v>20-21</c:v>
                  </c:pt>
                </c:lvl>
              </c:multiLvlStrCache>
            </c:multiLvlStr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84</c:v>
                </c:pt>
                <c:pt idx="1">
                  <c:v>92</c:v>
                </c:pt>
                <c:pt idx="2">
                  <c:v>89</c:v>
                </c:pt>
                <c:pt idx="3">
                  <c:v>82</c:v>
                </c:pt>
                <c:pt idx="4">
                  <c:v>75</c:v>
                </c:pt>
                <c:pt idx="5">
                  <c:v>78</c:v>
                </c:pt>
                <c:pt idx="6">
                  <c:v>79</c:v>
                </c:pt>
                <c:pt idx="7">
                  <c:v>91</c:v>
                </c:pt>
                <c:pt idx="8">
                  <c:v>80</c:v>
                </c:pt>
                <c:pt idx="9">
                  <c:v>87</c:v>
                </c:pt>
                <c:pt idx="10">
                  <c:v>83</c:v>
                </c:pt>
                <c:pt idx="11">
                  <c:v>90</c:v>
                </c:pt>
                <c:pt idx="12">
                  <c:v>95</c:v>
                </c:pt>
                <c:pt idx="13">
                  <c:v>91</c:v>
                </c:pt>
                <c:pt idx="14">
                  <c:v>89</c:v>
                </c:pt>
                <c:pt idx="15">
                  <c:v>87</c:v>
                </c:pt>
                <c:pt idx="16">
                  <c:v>90</c:v>
                </c:pt>
                <c:pt idx="17">
                  <c:v>86</c:v>
                </c:pt>
                <c:pt idx="18">
                  <c:v>80</c:v>
                </c:pt>
                <c:pt idx="19">
                  <c:v>89</c:v>
                </c:pt>
                <c:pt idx="20">
                  <c:v>89</c:v>
                </c:pt>
                <c:pt idx="21">
                  <c:v>86</c:v>
                </c:pt>
                <c:pt idx="22">
                  <c:v>87</c:v>
                </c:pt>
                <c:pt idx="23">
                  <c:v>81</c:v>
                </c:pt>
                <c:pt idx="24">
                  <c:v>93</c:v>
                </c:pt>
                <c:pt idx="25">
                  <c:v>100</c:v>
                </c:pt>
                <c:pt idx="26">
                  <c:v>98</c:v>
                </c:pt>
                <c:pt idx="27">
                  <c:v>99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4E9-8DA8-1CB8099E1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353871"/>
        <c:axId val="141355119"/>
      </c:lineChart>
      <c:catAx>
        <c:axId val="1413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119"/>
        <c:crosses val="autoZero"/>
        <c:auto val="1"/>
        <c:lblAlgn val="ctr"/>
        <c:lblOffset val="100"/>
        <c:noMultiLvlLbl val="0"/>
      </c:catAx>
      <c:valAx>
        <c:axId val="141355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35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10</xdr:row>
      <xdr:rowOff>185737</xdr:rowOff>
    </xdr:from>
    <xdr:to>
      <xdr:col>31</xdr:col>
      <xdr:colOff>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35158-BC1C-4E6A-A064-F46E889B7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34</xdr:row>
      <xdr:rowOff>42861</xdr:rowOff>
    </xdr:from>
    <xdr:to>
      <xdr:col>29</xdr:col>
      <xdr:colOff>295275</xdr:colOff>
      <xdr:row>69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8807E-5921-46B0-A93C-782631C9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581024</xdr:colOff>
      <xdr:row>71</xdr:row>
      <xdr:rowOff>185737</xdr:rowOff>
    </xdr:from>
    <xdr:to>
      <xdr:col>28</xdr:col>
      <xdr:colOff>609599</xdr:colOff>
      <xdr:row>99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E7262D-FEE0-44EC-97B9-89A0F6786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emierleague.com/clubs/12/Manchester-Unite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3A30-40CA-4C11-AFB4-BE7BD79F3275}">
  <dimension ref="A1:U30"/>
  <sheetViews>
    <sheetView tabSelected="1" topLeftCell="A10" workbookViewId="0">
      <selection activeCell="E34" sqref="E34"/>
    </sheetView>
  </sheetViews>
  <sheetFormatPr defaultRowHeight="15" x14ac:dyDescent="0.25"/>
  <cols>
    <col min="1" max="1" width="7.85546875" bestFit="1" customWidth="1"/>
    <col min="2" max="2" width="18.140625" bestFit="1" customWidth="1"/>
    <col min="3" max="3" width="7.5703125" bestFit="1" customWidth="1"/>
    <col min="4" max="4" width="5.7109375" bestFit="1" customWidth="1"/>
    <col min="5" max="5" width="7.42578125" bestFit="1" customWidth="1"/>
    <col min="6" max="6" width="5" bestFit="1" customWidth="1"/>
    <col min="7" max="7" width="4" bestFit="1" customWidth="1"/>
    <col min="8" max="8" width="3.5703125" bestFit="1" customWidth="1"/>
    <col min="9" max="9" width="3.85546875" bestFit="1" customWidth="1"/>
    <col min="10" max="10" width="7.140625" bestFit="1" customWidth="1"/>
  </cols>
  <sheetData>
    <row r="1" spans="1:21" ht="15.7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1" x14ac:dyDescent="0.25">
      <c r="A2" t="s">
        <v>10</v>
      </c>
      <c r="B2" s="4" t="s">
        <v>39</v>
      </c>
      <c r="C2">
        <v>42</v>
      </c>
      <c r="D2">
        <v>24</v>
      </c>
      <c r="E2">
        <v>12</v>
      </c>
      <c r="F2">
        <v>6</v>
      </c>
      <c r="G2">
        <v>67</v>
      </c>
      <c r="H2">
        <v>31</v>
      </c>
      <c r="I2">
        <f>SUM(G2-H2)</f>
        <v>36</v>
      </c>
      <c r="J2">
        <f>(D2*3)+(E2*1)+(F2*0)</f>
        <v>84</v>
      </c>
    </row>
    <row r="3" spans="1:21" ht="15.75" x14ac:dyDescent="0.25">
      <c r="A3" t="s">
        <v>11</v>
      </c>
      <c r="B3" t="s">
        <v>39</v>
      </c>
      <c r="C3">
        <v>42</v>
      </c>
      <c r="D3">
        <v>27</v>
      </c>
      <c r="E3">
        <v>11</v>
      </c>
      <c r="F3">
        <v>4</v>
      </c>
      <c r="G3">
        <v>80</v>
      </c>
      <c r="H3">
        <v>38</v>
      </c>
      <c r="I3">
        <f t="shared" ref="I3:I30" si="0">SUM(G3-H3)</f>
        <v>42</v>
      </c>
      <c r="J3">
        <f t="shared" ref="J3:J30" si="1">(D3*3)+(E3*1)+(F3*0)</f>
        <v>92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</row>
    <row r="4" spans="1:21" x14ac:dyDescent="0.25">
      <c r="A4" t="s">
        <v>12</v>
      </c>
      <c r="B4" t="s">
        <v>40</v>
      </c>
      <c r="C4">
        <v>42</v>
      </c>
      <c r="D4">
        <v>27</v>
      </c>
      <c r="E4">
        <v>8</v>
      </c>
      <c r="F4">
        <v>7</v>
      </c>
      <c r="G4">
        <v>80</v>
      </c>
      <c r="H4">
        <v>39</v>
      </c>
      <c r="I4">
        <f t="shared" si="0"/>
        <v>41</v>
      </c>
      <c r="J4">
        <f t="shared" si="1"/>
        <v>89</v>
      </c>
      <c r="M4" s="3" t="s">
        <v>46</v>
      </c>
      <c r="N4">
        <f>SUM(C2:C30)</f>
        <v>1114</v>
      </c>
      <c r="O4">
        <f t="shared" ref="O4:U4" si="2">SUM(D2:D30)</f>
        <v>774</v>
      </c>
      <c r="P4">
        <f t="shared" si="2"/>
        <v>214</v>
      </c>
      <c r="Q4">
        <f t="shared" si="2"/>
        <v>126</v>
      </c>
      <c r="R4">
        <f t="shared" si="2"/>
        <v>2358</v>
      </c>
      <c r="S4">
        <f t="shared" si="2"/>
        <v>933</v>
      </c>
      <c r="T4">
        <f t="shared" si="2"/>
        <v>1425</v>
      </c>
      <c r="U4">
        <f t="shared" si="2"/>
        <v>2536</v>
      </c>
    </row>
    <row r="5" spans="1:21" x14ac:dyDescent="0.25">
      <c r="A5" t="s">
        <v>13</v>
      </c>
      <c r="B5" t="s">
        <v>39</v>
      </c>
      <c r="C5">
        <v>38</v>
      </c>
      <c r="D5">
        <v>25</v>
      </c>
      <c r="E5">
        <v>7</v>
      </c>
      <c r="F5">
        <v>6</v>
      </c>
      <c r="G5">
        <v>73</v>
      </c>
      <c r="H5">
        <v>35</v>
      </c>
      <c r="I5">
        <f t="shared" si="0"/>
        <v>38</v>
      </c>
      <c r="J5">
        <f t="shared" si="1"/>
        <v>82</v>
      </c>
      <c r="M5" s="3" t="s">
        <v>47</v>
      </c>
      <c r="N5">
        <f>AVERAGE(C2:C30)</f>
        <v>38.413793103448278</v>
      </c>
      <c r="O5">
        <f t="shared" ref="O5:U5" si="3">AVERAGE(D2:D30)</f>
        <v>26.689655172413794</v>
      </c>
      <c r="P5">
        <f t="shared" si="3"/>
        <v>7.3793103448275863</v>
      </c>
      <c r="Q5">
        <f t="shared" si="3"/>
        <v>4.3448275862068968</v>
      </c>
      <c r="R5">
        <f t="shared" si="3"/>
        <v>81.310344827586206</v>
      </c>
      <c r="S5">
        <f t="shared" si="3"/>
        <v>32.172413793103445</v>
      </c>
      <c r="T5">
        <f t="shared" si="3"/>
        <v>49.137931034482762</v>
      </c>
      <c r="U5">
        <f t="shared" si="3"/>
        <v>87.448275862068968</v>
      </c>
    </row>
    <row r="6" spans="1:21" x14ac:dyDescent="0.25">
      <c r="A6" t="s">
        <v>14</v>
      </c>
      <c r="B6" t="s">
        <v>39</v>
      </c>
      <c r="C6">
        <v>38</v>
      </c>
      <c r="D6">
        <v>21</v>
      </c>
      <c r="E6">
        <v>12</v>
      </c>
      <c r="F6">
        <v>5</v>
      </c>
      <c r="G6">
        <v>76</v>
      </c>
      <c r="H6">
        <v>44</v>
      </c>
      <c r="I6">
        <f t="shared" si="0"/>
        <v>32</v>
      </c>
      <c r="J6">
        <f t="shared" si="1"/>
        <v>75</v>
      </c>
      <c r="M6" s="3" t="s">
        <v>48</v>
      </c>
      <c r="N6">
        <f>MAX(C2:C30)</f>
        <v>42</v>
      </c>
      <c r="O6">
        <f t="shared" ref="O6:U6" si="4">MAX(D2:D30)</f>
        <v>32</v>
      </c>
      <c r="P6">
        <f t="shared" si="4"/>
        <v>13</v>
      </c>
      <c r="Q6">
        <f t="shared" si="4"/>
        <v>7</v>
      </c>
      <c r="R6">
        <f t="shared" si="4"/>
        <v>106</v>
      </c>
      <c r="S6">
        <f t="shared" si="4"/>
        <v>45</v>
      </c>
      <c r="T6">
        <f t="shared" si="4"/>
        <v>79</v>
      </c>
      <c r="U6">
        <f t="shared" si="4"/>
        <v>100</v>
      </c>
    </row>
    <row r="7" spans="1:21" x14ac:dyDescent="0.25">
      <c r="A7" t="s">
        <v>15</v>
      </c>
      <c r="B7" t="s">
        <v>41</v>
      </c>
      <c r="C7">
        <v>38</v>
      </c>
      <c r="D7">
        <v>23</v>
      </c>
      <c r="E7">
        <v>9</v>
      </c>
      <c r="F7">
        <v>6</v>
      </c>
      <c r="G7">
        <v>68</v>
      </c>
      <c r="H7">
        <v>33</v>
      </c>
      <c r="I7">
        <f t="shared" si="0"/>
        <v>35</v>
      </c>
      <c r="J7">
        <f t="shared" si="1"/>
        <v>78</v>
      </c>
      <c r="M7" s="3" t="s">
        <v>49</v>
      </c>
      <c r="N7">
        <f>MIN(C2:C30)</f>
        <v>38</v>
      </c>
      <c r="O7">
        <f t="shared" ref="O7:U7" si="5">MIN(D2:D30)</f>
        <v>21</v>
      </c>
      <c r="P7">
        <f t="shared" si="5"/>
        <v>2</v>
      </c>
      <c r="Q7">
        <f t="shared" si="5"/>
        <v>0</v>
      </c>
      <c r="R7">
        <f t="shared" si="5"/>
        <v>67</v>
      </c>
      <c r="S7">
        <f t="shared" si="5"/>
        <v>15</v>
      </c>
      <c r="T7">
        <f t="shared" si="5"/>
        <v>32</v>
      </c>
      <c r="U7">
        <f t="shared" si="5"/>
        <v>75</v>
      </c>
    </row>
    <row r="8" spans="1:21" x14ac:dyDescent="0.25">
      <c r="A8" t="s">
        <v>16</v>
      </c>
      <c r="B8" t="s">
        <v>39</v>
      </c>
      <c r="C8">
        <v>38</v>
      </c>
      <c r="D8">
        <v>22</v>
      </c>
      <c r="E8">
        <v>13</v>
      </c>
      <c r="F8">
        <v>3</v>
      </c>
      <c r="G8">
        <v>80</v>
      </c>
      <c r="H8">
        <v>37</v>
      </c>
      <c r="I8">
        <f t="shared" si="0"/>
        <v>43</v>
      </c>
      <c r="J8">
        <f t="shared" si="1"/>
        <v>79</v>
      </c>
      <c r="M8" s="3" t="s">
        <v>50</v>
      </c>
      <c r="N8">
        <f>_xlfn.MODE.SNGL(C2:C30)</f>
        <v>38</v>
      </c>
      <c r="O8">
        <f t="shared" ref="O8:U8" si="6">_xlfn.MODE.SNGL(D2:D30)</f>
        <v>27</v>
      </c>
      <c r="P8">
        <f t="shared" si="6"/>
        <v>5</v>
      </c>
      <c r="Q8">
        <f t="shared" si="6"/>
        <v>5</v>
      </c>
      <c r="R8">
        <f t="shared" si="6"/>
        <v>80</v>
      </c>
      <c r="S8">
        <f t="shared" si="6"/>
        <v>33</v>
      </c>
      <c r="T8">
        <f t="shared" si="6"/>
        <v>41</v>
      </c>
      <c r="U8">
        <f t="shared" si="6"/>
        <v>89</v>
      </c>
    </row>
    <row r="9" spans="1:21" x14ac:dyDescent="0.25">
      <c r="A9" t="s">
        <v>17</v>
      </c>
      <c r="B9" t="s">
        <v>39</v>
      </c>
      <c r="C9">
        <v>38</v>
      </c>
      <c r="D9">
        <v>28</v>
      </c>
      <c r="E9">
        <v>7</v>
      </c>
      <c r="F9">
        <v>3</v>
      </c>
      <c r="G9">
        <v>97</v>
      </c>
      <c r="H9">
        <v>45</v>
      </c>
      <c r="I9">
        <f t="shared" si="0"/>
        <v>52</v>
      </c>
      <c r="J9">
        <f t="shared" si="1"/>
        <v>91</v>
      </c>
    </row>
    <row r="10" spans="1:21" x14ac:dyDescent="0.25">
      <c r="A10" t="s">
        <v>18</v>
      </c>
      <c r="B10" t="s">
        <v>39</v>
      </c>
      <c r="C10">
        <v>38</v>
      </c>
      <c r="D10">
        <v>24</v>
      </c>
      <c r="E10">
        <v>8</v>
      </c>
      <c r="F10">
        <v>6</v>
      </c>
      <c r="G10">
        <v>79</v>
      </c>
      <c r="H10">
        <v>31</v>
      </c>
      <c r="I10">
        <f t="shared" si="0"/>
        <v>48</v>
      </c>
      <c r="J10">
        <f t="shared" si="1"/>
        <v>80</v>
      </c>
    </row>
    <row r="11" spans="1:21" x14ac:dyDescent="0.25">
      <c r="A11" s="2" t="s">
        <v>31</v>
      </c>
      <c r="B11" t="s">
        <v>41</v>
      </c>
      <c r="C11">
        <v>38</v>
      </c>
      <c r="D11">
        <v>26</v>
      </c>
      <c r="E11">
        <v>9</v>
      </c>
      <c r="F11">
        <v>3</v>
      </c>
      <c r="G11">
        <v>79</v>
      </c>
      <c r="H11">
        <v>36</v>
      </c>
      <c r="I11">
        <f t="shared" si="0"/>
        <v>43</v>
      </c>
      <c r="J11">
        <f t="shared" si="1"/>
        <v>87</v>
      </c>
    </row>
    <row r="12" spans="1:21" x14ac:dyDescent="0.25">
      <c r="A12" s="2" t="s">
        <v>27</v>
      </c>
      <c r="B12" t="s">
        <v>39</v>
      </c>
      <c r="C12">
        <v>38</v>
      </c>
      <c r="D12">
        <v>25</v>
      </c>
      <c r="E12">
        <v>8</v>
      </c>
      <c r="F12">
        <v>5</v>
      </c>
      <c r="G12">
        <v>74</v>
      </c>
      <c r="H12">
        <v>34</v>
      </c>
      <c r="I12">
        <f t="shared" si="0"/>
        <v>40</v>
      </c>
      <c r="J12">
        <f t="shared" si="1"/>
        <v>83</v>
      </c>
    </row>
    <row r="13" spans="1:21" x14ac:dyDescent="0.25">
      <c r="A13" s="2" t="s">
        <v>28</v>
      </c>
      <c r="B13" t="s">
        <v>41</v>
      </c>
      <c r="C13">
        <v>38</v>
      </c>
      <c r="D13">
        <v>26</v>
      </c>
      <c r="E13">
        <v>12</v>
      </c>
      <c r="F13">
        <v>0</v>
      </c>
      <c r="G13">
        <v>73</v>
      </c>
      <c r="H13">
        <v>26</v>
      </c>
      <c r="I13">
        <f t="shared" si="0"/>
        <v>47</v>
      </c>
      <c r="J13">
        <f t="shared" si="1"/>
        <v>90</v>
      </c>
    </row>
    <row r="14" spans="1:21" x14ac:dyDescent="0.25">
      <c r="A14" s="2" t="s">
        <v>29</v>
      </c>
      <c r="B14" t="s">
        <v>42</v>
      </c>
      <c r="C14">
        <v>38</v>
      </c>
      <c r="D14">
        <v>29</v>
      </c>
      <c r="E14">
        <v>8</v>
      </c>
      <c r="F14">
        <v>1</v>
      </c>
      <c r="G14">
        <v>72</v>
      </c>
      <c r="H14">
        <v>15</v>
      </c>
      <c r="I14">
        <f t="shared" si="0"/>
        <v>57</v>
      </c>
      <c r="J14">
        <f t="shared" si="1"/>
        <v>95</v>
      </c>
    </row>
    <row r="15" spans="1:21" x14ac:dyDescent="0.25">
      <c r="A15" s="2" t="s">
        <v>30</v>
      </c>
      <c r="B15" t="s">
        <v>42</v>
      </c>
      <c r="C15">
        <v>38</v>
      </c>
      <c r="D15">
        <v>29</v>
      </c>
      <c r="E15">
        <v>4</v>
      </c>
      <c r="F15">
        <v>5</v>
      </c>
      <c r="G15">
        <v>72</v>
      </c>
      <c r="H15">
        <v>22</v>
      </c>
      <c r="I15">
        <f t="shared" si="0"/>
        <v>50</v>
      </c>
      <c r="J15">
        <f t="shared" si="1"/>
        <v>91</v>
      </c>
    </row>
    <row r="16" spans="1:21" x14ac:dyDescent="0.25">
      <c r="A16" s="2" t="s">
        <v>32</v>
      </c>
      <c r="B16" t="s">
        <v>39</v>
      </c>
      <c r="C16">
        <v>38</v>
      </c>
      <c r="D16">
        <v>28</v>
      </c>
      <c r="E16">
        <v>5</v>
      </c>
      <c r="F16">
        <v>5</v>
      </c>
      <c r="G16">
        <v>83</v>
      </c>
      <c r="H16">
        <v>27</v>
      </c>
      <c r="I16">
        <f t="shared" si="0"/>
        <v>56</v>
      </c>
      <c r="J16">
        <f t="shared" si="1"/>
        <v>89</v>
      </c>
    </row>
    <row r="17" spans="1:10" x14ac:dyDescent="0.25">
      <c r="A17" s="2" t="s">
        <v>33</v>
      </c>
      <c r="B17" t="s">
        <v>39</v>
      </c>
      <c r="C17">
        <v>38</v>
      </c>
      <c r="D17">
        <v>27</v>
      </c>
      <c r="E17">
        <v>6</v>
      </c>
      <c r="F17">
        <v>5</v>
      </c>
      <c r="G17">
        <v>80</v>
      </c>
      <c r="H17">
        <v>22</v>
      </c>
      <c r="I17">
        <f t="shared" si="0"/>
        <v>58</v>
      </c>
      <c r="J17">
        <f t="shared" si="1"/>
        <v>87</v>
      </c>
    </row>
    <row r="18" spans="1:10" x14ac:dyDescent="0.25">
      <c r="A18" s="2" t="s">
        <v>34</v>
      </c>
      <c r="B18" t="s">
        <v>39</v>
      </c>
      <c r="C18">
        <v>38</v>
      </c>
      <c r="D18">
        <v>28</v>
      </c>
      <c r="E18">
        <v>6</v>
      </c>
      <c r="F18">
        <v>4</v>
      </c>
      <c r="G18">
        <v>68</v>
      </c>
      <c r="H18">
        <v>24</v>
      </c>
      <c r="I18">
        <f t="shared" si="0"/>
        <v>44</v>
      </c>
      <c r="J18">
        <f t="shared" si="1"/>
        <v>90</v>
      </c>
    </row>
    <row r="19" spans="1:10" x14ac:dyDescent="0.25">
      <c r="A19" s="2" t="s">
        <v>35</v>
      </c>
      <c r="B19" t="s">
        <v>42</v>
      </c>
      <c r="C19">
        <v>38</v>
      </c>
      <c r="D19">
        <v>27</v>
      </c>
      <c r="E19">
        <v>5</v>
      </c>
      <c r="F19">
        <v>6</v>
      </c>
      <c r="G19">
        <v>103</v>
      </c>
      <c r="H19">
        <v>32</v>
      </c>
      <c r="I19">
        <f t="shared" si="0"/>
        <v>71</v>
      </c>
      <c r="J19">
        <f t="shared" si="1"/>
        <v>86</v>
      </c>
    </row>
    <row r="20" spans="1:10" x14ac:dyDescent="0.25">
      <c r="A20" s="2" t="s">
        <v>36</v>
      </c>
      <c r="B20" t="s">
        <v>39</v>
      </c>
      <c r="C20">
        <v>38</v>
      </c>
      <c r="D20">
        <v>23</v>
      </c>
      <c r="E20">
        <v>11</v>
      </c>
      <c r="F20">
        <v>4</v>
      </c>
      <c r="G20">
        <v>78</v>
      </c>
      <c r="H20">
        <v>37</v>
      </c>
      <c r="I20">
        <f t="shared" si="0"/>
        <v>41</v>
      </c>
      <c r="J20">
        <f t="shared" si="1"/>
        <v>80</v>
      </c>
    </row>
    <row r="21" spans="1:10" x14ac:dyDescent="0.25">
      <c r="A21" s="2" t="s">
        <v>37</v>
      </c>
      <c r="B21" t="s">
        <v>43</v>
      </c>
      <c r="C21">
        <v>38</v>
      </c>
      <c r="D21">
        <v>28</v>
      </c>
      <c r="E21">
        <v>5</v>
      </c>
      <c r="F21">
        <v>5</v>
      </c>
      <c r="G21">
        <v>93</v>
      </c>
      <c r="H21">
        <v>29</v>
      </c>
      <c r="I21">
        <f t="shared" si="0"/>
        <v>64</v>
      </c>
      <c r="J21">
        <f t="shared" si="1"/>
        <v>89</v>
      </c>
    </row>
    <row r="22" spans="1:10" x14ac:dyDescent="0.25">
      <c r="A22" s="2" t="s">
        <v>38</v>
      </c>
      <c r="B22" t="s">
        <v>39</v>
      </c>
      <c r="C22">
        <v>38</v>
      </c>
      <c r="D22">
        <v>28</v>
      </c>
      <c r="E22">
        <v>5</v>
      </c>
      <c r="F22">
        <v>5</v>
      </c>
      <c r="G22">
        <v>86</v>
      </c>
      <c r="H22">
        <v>43</v>
      </c>
      <c r="I22">
        <f t="shared" si="0"/>
        <v>43</v>
      </c>
      <c r="J22">
        <f t="shared" si="1"/>
        <v>89</v>
      </c>
    </row>
    <row r="23" spans="1:10" x14ac:dyDescent="0.25">
      <c r="A23" t="s">
        <v>19</v>
      </c>
      <c r="B23" t="s">
        <v>43</v>
      </c>
      <c r="C23">
        <v>38</v>
      </c>
      <c r="D23">
        <v>27</v>
      </c>
      <c r="E23">
        <v>5</v>
      </c>
      <c r="F23">
        <v>6</v>
      </c>
      <c r="G23">
        <v>102</v>
      </c>
      <c r="H23">
        <v>37</v>
      </c>
      <c r="I23">
        <f t="shared" si="0"/>
        <v>65</v>
      </c>
      <c r="J23">
        <f t="shared" si="1"/>
        <v>86</v>
      </c>
    </row>
    <row r="24" spans="1:10" x14ac:dyDescent="0.25">
      <c r="A24" t="s">
        <v>20</v>
      </c>
      <c r="B24" t="s">
        <v>42</v>
      </c>
      <c r="C24">
        <v>38</v>
      </c>
      <c r="D24">
        <v>26</v>
      </c>
      <c r="E24">
        <v>9</v>
      </c>
      <c r="F24">
        <v>3</v>
      </c>
      <c r="G24">
        <v>73</v>
      </c>
      <c r="H24">
        <v>32</v>
      </c>
      <c r="I24">
        <f t="shared" si="0"/>
        <v>41</v>
      </c>
      <c r="J24">
        <f t="shared" si="1"/>
        <v>87</v>
      </c>
    </row>
    <row r="25" spans="1:10" x14ac:dyDescent="0.25">
      <c r="A25" t="s">
        <v>21</v>
      </c>
      <c r="B25" t="s">
        <v>44</v>
      </c>
      <c r="C25">
        <v>38</v>
      </c>
      <c r="D25">
        <v>23</v>
      </c>
      <c r="E25">
        <v>12</v>
      </c>
      <c r="F25">
        <v>3</v>
      </c>
      <c r="G25">
        <v>68</v>
      </c>
      <c r="H25">
        <v>36</v>
      </c>
      <c r="I25">
        <f t="shared" si="0"/>
        <v>32</v>
      </c>
      <c r="J25">
        <f t="shared" si="1"/>
        <v>81</v>
      </c>
    </row>
    <row r="26" spans="1:10" x14ac:dyDescent="0.25">
      <c r="A26" t="s">
        <v>22</v>
      </c>
      <c r="B26" t="s">
        <v>42</v>
      </c>
      <c r="C26">
        <v>38</v>
      </c>
      <c r="D26">
        <v>30</v>
      </c>
      <c r="E26">
        <v>3</v>
      </c>
      <c r="F26">
        <v>5</v>
      </c>
      <c r="G26">
        <v>85</v>
      </c>
      <c r="H26">
        <v>33</v>
      </c>
      <c r="I26">
        <f t="shared" si="0"/>
        <v>52</v>
      </c>
      <c r="J26">
        <f t="shared" si="1"/>
        <v>93</v>
      </c>
    </row>
    <row r="27" spans="1:10" x14ac:dyDescent="0.25">
      <c r="A27" t="s">
        <v>23</v>
      </c>
      <c r="B27" t="s">
        <v>43</v>
      </c>
      <c r="C27">
        <v>38</v>
      </c>
      <c r="D27">
        <v>32</v>
      </c>
      <c r="E27">
        <v>4</v>
      </c>
      <c r="F27">
        <v>2</v>
      </c>
      <c r="G27">
        <v>106</v>
      </c>
      <c r="H27">
        <v>27</v>
      </c>
      <c r="I27">
        <f t="shared" si="0"/>
        <v>79</v>
      </c>
      <c r="J27">
        <f t="shared" si="1"/>
        <v>100</v>
      </c>
    </row>
    <row r="28" spans="1:10" x14ac:dyDescent="0.25">
      <c r="A28" t="s">
        <v>24</v>
      </c>
      <c r="B28" t="s">
        <v>43</v>
      </c>
      <c r="C28">
        <v>38</v>
      </c>
      <c r="D28">
        <v>32</v>
      </c>
      <c r="E28">
        <v>2</v>
      </c>
      <c r="F28">
        <v>4</v>
      </c>
      <c r="G28">
        <v>95</v>
      </c>
      <c r="H28">
        <v>23</v>
      </c>
      <c r="I28">
        <f t="shared" si="0"/>
        <v>72</v>
      </c>
      <c r="J28">
        <f t="shared" si="1"/>
        <v>98</v>
      </c>
    </row>
    <row r="29" spans="1:10" x14ac:dyDescent="0.25">
      <c r="A29" t="s">
        <v>25</v>
      </c>
      <c r="B29" t="s">
        <v>45</v>
      </c>
      <c r="C29">
        <v>38</v>
      </c>
      <c r="D29">
        <v>32</v>
      </c>
      <c r="E29">
        <v>3</v>
      </c>
      <c r="F29">
        <v>3</v>
      </c>
      <c r="G29">
        <v>85</v>
      </c>
      <c r="H29">
        <v>33</v>
      </c>
      <c r="I29">
        <f t="shared" si="0"/>
        <v>52</v>
      </c>
      <c r="J29">
        <f t="shared" si="1"/>
        <v>99</v>
      </c>
    </row>
    <row r="30" spans="1:10" x14ac:dyDescent="0.25">
      <c r="A30" t="s">
        <v>26</v>
      </c>
      <c r="B30" t="s">
        <v>43</v>
      </c>
      <c r="C30">
        <v>38</v>
      </c>
      <c r="D30">
        <v>27</v>
      </c>
      <c r="E30">
        <v>5</v>
      </c>
      <c r="F30">
        <v>6</v>
      </c>
      <c r="G30">
        <v>83</v>
      </c>
      <c r="H30">
        <v>32</v>
      </c>
      <c r="I30">
        <f t="shared" si="0"/>
        <v>51</v>
      </c>
      <c r="J30">
        <f t="shared" si="1"/>
        <v>86</v>
      </c>
    </row>
  </sheetData>
  <hyperlinks>
    <hyperlink ref="B2" r:id="rId1" display="https://www.premierleague.com/clubs/12/Manchester-United/overview" xr:uid="{52F03E08-13FD-4380-9A8C-16F28DA22F98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Abdillahi Isse</dc:creator>
  <cp:lastModifiedBy>Abdillahi Isse</cp:lastModifiedBy>
  <dcterms:created xsi:type="dcterms:W3CDTF">2021-10-28T13:03:24Z</dcterms:created>
  <dcterms:modified xsi:type="dcterms:W3CDTF">2021-12-10T19:26:26Z</dcterms:modified>
</cp:coreProperties>
</file>