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202300"/>
  <mc:AlternateContent xmlns:mc="http://schemas.openxmlformats.org/markup-compatibility/2006">
    <mc:Choice Requires="x15">
      <x15ac:absPath xmlns:x15ac="http://schemas.microsoft.com/office/spreadsheetml/2010/11/ac" url="E:\"/>
    </mc:Choice>
  </mc:AlternateContent>
  <xr:revisionPtr revIDLastSave="0" documentId="13_ncr:1_{FCAFC1F3-1E1B-48C1-8976-EAAA04577BC5}" xr6:coauthVersionLast="47" xr6:coauthVersionMax="47" xr10:uidLastSave="{00000000-0000-0000-0000-000000000000}"/>
  <bookViews>
    <workbookView xWindow="-120" yWindow="-120" windowWidth="20730" windowHeight="11160" xr2:uid="{6F716FE0-A4DF-418B-900B-3408E44BFC15}"/>
  </bookViews>
  <sheets>
    <sheet name="skill_job_analysis" sheetId="14" r:id="rId1"/>
    <sheet name="Salary_VS_Skill" sheetId="15" r:id="rId2"/>
    <sheet name="Salary_Analysis" sheetId="16" r:id="rId3"/>
    <sheet name="Skill_Salary_Analysis" sheetId="17" r:id="rId4"/>
  </sheets>
  <definedNames>
    <definedName name="Slicer_job_country">#N/A</definedName>
    <definedName name="Slicer_job_title_short1">#N/A</definedName>
  </definedNames>
  <calcPr calcId="191029"/>
  <pivotCaches>
    <pivotCache cacheId="614" r:id="rId5"/>
    <pivotCache cacheId="617" r:id="rId6"/>
    <pivotCache cacheId="629" r:id="rId7"/>
    <pivotCache cacheId="638" r:id="rId8"/>
  </pivotCaches>
  <extLst>
    <ext xmlns:x14="http://schemas.microsoft.com/office/spreadsheetml/2009/9/main" uri="{876F7934-8845-4945-9796-88D515C7AA90}">
      <x14:pivotCaches>
        <pivotCache cacheId="610"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all_22538967-36e5-4dc3-b5ed-e239fc1efc40" name="data_jobs_all" connection="Query - data_jobs_salary"/>
          <x15:modelTable id="data_jobs_skills_fc29988f-a00d-40b6-898d-629c1eaace2f" name="data_jobs_skills" connection="Query - data_jobs_skills"/>
        </x15:modelTables>
        <x15:modelRelationships>
          <x15:modelRelationship fromTable="data_jobs_skills" fromColumn="job_id" toTable="data_jobs_all"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 i="15" l="1" a="1"/>
  <c r="E1" i="1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C5CD22-DADC-4D13-A0A0-3C5D806283FD}" name="Query - data_jobs_salary" description="Connection to the 'data_jobs_salary' query in the workbook." type="100" refreshedVersion="8" minRefreshableVersion="5">
    <extLst>
      <ext xmlns:x15="http://schemas.microsoft.com/office/spreadsheetml/2010/11/main" uri="{DE250136-89BD-433C-8126-D09CA5730AF9}">
        <x15:connection id="40b1ab36-4e6e-47c0-ba7e-92e52f43600b">
          <x15:oledbPr connection="Provider=Microsoft.Mashup.OleDb.1;Data Source=$Workbook$;Location=data_jobs_salary;Extended Properties=&quot;&quot;">
            <x15:dbTables>
              <x15:dbTable name="data_jobs_salary"/>
            </x15:dbTables>
          </x15:oledbPr>
        </x15:connection>
      </ext>
    </extLst>
  </connection>
  <connection id="2" xr16:uid="{59FE922F-7DDC-407F-972D-48CCFCF6965D}" name="Query - data_jobs_skills" description="Connection to the 'data_jobs_skills' query in the workbook." type="100" refreshedVersion="8" minRefreshableVersion="5">
    <extLst>
      <ext xmlns:x15="http://schemas.microsoft.com/office/spreadsheetml/2010/11/main" uri="{DE250136-89BD-433C-8126-D09CA5730AF9}">
        <x15:connection id="1c7ebb54-2fc1-4620-9f70-814bcf1f68cb"/>
      </ext>
    </extLst>
  </connection>
  <connection id="3" xr16:uid="{F03450A9-F72C-48F5-B43E-CBEFB8134B9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<sst xmlns="http://schemas.openxmlformats.org/spreadsheetml/2006/main" count="56" uniqueCount="29">
  <si>
    <t>Senior Data Scientist</t>
  </si>
  <si>
    <t>Data Engineer</t>
  </si>
  <si>
    <t>Senior Data Analyst</t>
  </si>
  <si>
    <t>Machine Learning Engineer</t>
  </si>
  <si>
    <t>Data Scientist</t>
  </si>
  <si>
    <t>Senior Data Engineer</t>
  </si>
  <si>
    <t>Data Analyst</t>
  </si>
  <si>
    <t>Software Engineer</t>
  </si>
  <si>
    <t>Business Analyst</t>
  </si>
  <si>
    <t>Cloud Engineer</t>
  </si>
  <si>
    <t>Oracle</t>
  </si>
  <si>
    <t>Row Labels</t>
  </si>
  <si>
    <t>Grand Total</t>
  </si>
  <si>
    <t>SQL</t>
  </si>
  <si>
    <t>Python</t>
  </si>
  <si>
    <t>Tableau</t>
  </si>
  <si>
    <t>R</t>
  </si>
  <si>
    <t>Excel</t>
  </si>
  <si>
    <t>SAS</t>
  </si>
  <si>
    <t>Word</t>
  </si>
  <si>
    <t>Powerpoint</t>
  </si>
  <si>
    <t>Power BI</t>
  </si>
  <si>
    <t>Skills per Job</t>
  </si>
  <si>
    <t>Median Salary</t>
  </si>
  <si>
    <t>Median Salary US</t>
  </si>
  <si>
    <t>Median Salary Non_US</t>
  </si>
  <si>
    <t>Median Salary-Skills</t>
  </si>
  <si>
    <t>Skill Liklihood</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</si>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</sst>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6" formatCode="0.0"/>
    <numFmt numFmtId="170" formatCode="_-[$$-409]* #,##0_ ;_-[$$-409]* \-#,##0\ ;_-[$$-409]* &quot;-&quot;??_ ;_-@_ "/>
    <numFmt numFmtId="171" formatCode="[$$-409]#,##0"/>
    <numFmt numFmtId="172" formatCode="\$#,##0;\(\$#,##0\);\$#,##0"/>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0" fontId="0" fillId="0" borderId="0" xfId="0" pivotButton="1"/>
    <xf numFmtId="0" fontId="0" fillId="0" borderId="0" xfId="0" applyAlignment="1">
      <alignment horizontal="left"/>
    </xf>
    <xf numFmtId="166" fontId="0" fillId="0" borderId="0" xfId="0" applyNumberFormat="1"/>
    <xf numFmtId="170" fontId="0" fillId="0" borderId="0" xfId="0" applyNumberFormat="1"/>
    <xf numFmtId="171" fontId="0" fillId="0" borderId="0" xfId="0" applyNumberFormat="1"/>
    <xf numFmtId="172" fontId="0" fillId="0" borderId="0" xfId="0" applyNumberFormat="1"/>
    <xf numFmtId="9" fontId="0" fillId="0" borderId="0" xfId="1" applyFont="1"/>
  </cellXfs>
  <cellStyles count="2">
    <cellStyle name="Normal" xfId="0" builtinId="0"/>
    <cellStyle name="Percent" xfId="1" builtinId="5"/>
  </cellStyles>
  <dxfs count="2">
    <dxf>
      <numFmt numFmtId="170" formatCode="_-[$$-409]* #,##0_ ;_-[$$-409]* \-#,##0\ ;_-[$$-409]* &quot;-&quot;??_ ;_-@_ "/>
    </dxf>
    <dxf>
      <numFmt numFmtId="170" formatCode="_-[$$-409]* #,##0_ ;_-[$$-409]* \-#,##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Final Project.xlsx]skill_job_analysis!PivotTable2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a:t>
            </a:r>
            <a:r>
              <a:rPr lang="en-US" baseline="0"/>
              <a:t> are the top skills of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skill_job_analysis!$B$1</c:f>
              <c:strCache>
                <c:ptCount val="1"/>
                <c:pt idx="0">
                  <c:v>Total</c:v>
                </c:pt>
              </c:strCache>
            </c:strRef>
          </c:tx>
          <c:spPr>
            <a:solidFill>
              <a:schemeClr val="accent1"/>
            </a:solidFill>
            <a:ln>
              <a:noFill/>
            </a:ln>
            <a:effectLst/>
          </c:spPr>
          <c:invertIfNegative val="0"/>
          <c:cat>
            <c:strRef>
              <c:f>skill_job_analysis!$A$2:$A$12</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skill_job_analysis!$B$2:$B$12</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0-7A08-45B7-A0BD-ADAA105F4A7D}"/>
            </c:ext>
          </c:extLst>
        </c:ser>
        <c:dLbls>
          <c:showLegendKey val="0"/>
          <c:showVal val="0"/>
          <c:showCatName val="0"/>
          <c:showSerName val="0"/>
          <c:showPercent val="0"/>
          <c:showBubbleSize val="0"/>
        </c:dLbls>
        <c:gapWidth val="182"/>
        <c:axId val="87415279"/>
        <c:axId val="87414799"/>
      </c:barChart>
      <c:catAx>
        <c:axId val="87415279"/>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14799"/>
        <c:crosses val="autoZero"/>
        <c:auto val="1"/>
        <c:lblAlgn val="ctr"/>
        <c:lblOffset val="100"/>
        <c:noMultiLvlLbl val="0"/>
      </c:catAx>
      <c:valAx>
        <c:axId val="874147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Skill Count in job posting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15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 more money</a:t>
            </a:r>
            <a:r>
              <a:rPr lang="en-US" baseline="0"/>
              <a:t> for Data Nerds?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5.6416324440244133E-3"/>
                  <c:y val="8.2112033293135656E-2"/>
                </c:manualLayout>
              </c:layout>
              <c:tx>
                <c:rich>
                  <a:bodyPr/>
                  <a:lstStyle/>
                  <a:p>
                    <a:fld id="{B786F35D-9C7F-408B-A6B0-65C23CC1D995}"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5E1-4621-80E8-18C40E9A9714}"/>
                </c:ext>
              </c:extLst>
            </c:dLbl>
            <c:dLbl>
              <c:idx val="1"/>
              <c:layout>
                <c:manualLayout>
                  <c:x val="-0.17603944043886774"/>
                  <c:y val="-6.6036114855012498E-2"/>
                </c:manualLayout>
              </c:layout>
              <c:tx>
                <c:rich>
                  <a:bodyPr/>
                  <a:lstStyle/>
                  <a:p>
                    <a:fld id="{87615EF2-BD74-463A-9B1D-94EF46363432}"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05E1-4621-80E8-18C40E9A9714}"/>
                </c:ext>
              </c:extLst>
            </c:dLbl>
            <c:dLbl>
              <c:idx val="2"/>
              <c:layout>
                <c:manualLayout>
                  <c:x val="-2.0340545002202278E-2"/>
                  <c:y val="5.8088009269111555E-2"/>
                </c:manualLayout>
              </c:layout>
              <c:tx>
                <c:rich>
                  <a:bodyPr/>
                  <a:lstStyle/>
                  <a:p>
                    <a:fld id="{E1984DEC-0FFB-4322-99B8-86DEF1DCFA49}"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E1-4621-80E8-18C40E9A9714}"/>
                </c:ext>
              </c:extLst>
            </c:dLbl>
            <c:dLbl>
              <c:idx val="3"/>
              <c:layout>
                <c:manualLayout>
                  <c:x val="-8.2497091694730587E-2"/>
                  <c:y val="-9.4064142883040561E-2"/>
                </c:manualLayout>
              </c:layout>
              <c:tx>
                <c:rich>
                  <a:bodyPr/>
                  <a:lstStyle/>
                  <a:p>
                    <a:fld id="{A0E456F1-6B4C-4345-86E2-8B2B4B6F913B}"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05E1-4621-80E8-18C40E9A9714}"/>
                </c:ext>
              </c:extLst>
            </c:dLbl>
            <c:dLbl>
              <c:idx val="4"/>
              <c:layout>
                <c:manualLayout>
                  <c:x val="-2.4737198894213702E-2"/>
                  <c:y val="5.8088009269111632E-2"/>
                </c:manualLayout>
              </c:layout>
              <c:tx>
                <c:rich>
                  <a:bodyPr/>
                  <a:lstStyle/>
                  <a:p>
                    <a:fld id="{6E3A8BDF-C4AF-4198-8E62-6D9305E30F48}"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05E1-4621-80E8-18C40E9A9714}"/>
                </c:ext>
              </c:extLst>
            </c:dLbl>
            <c:dLbl>
              <c:idx val="5"/>
              <c:layout>
                <c:manualLayout>
                  <c:x val="-6.4773127729681801E-2"/>
                  <c:y val="-0.14007992244212716"/>
                </c:manualLayout>
              </c:layout>
              <c:tx>
                <c:rich>
                  <a:bodyPr/>
                  <a:lstStyle/>
                  <a:p>
                    <a:fld id="{95EC0B73-6ACD-481D-A5F3-13EA4B9A1F16}"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E1-4621-80E8-18C40E9A9714}"/>
                </c:ext>
              </c:extLst>
            </c:dLbl>
            <c:dLbl>
              <c:idx val="6"/>
              <c:layout>
                <c:manualLayout>
                  <c:x val="-0.15029282490092571"/>
                  <c:y val="-0.11408416290306055"/>
                </c:manualLayout>
              </c:layout>
              <c:tx>
                <c:rich>
                  <a:bodyPr/>
                  <a:lstStyle/>
                  <a:p>
                    <a:fld id="{B923E50D-F6DD-4FDA-9E1B-9D1D030FAFE3}"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05E1-4621-80E8-18C40E9A9714}"/>
                </c:ext>
              </c:extLst>
            </c:dLbl>
            <c:dLbl>
              <c:idx val="7"/>
              <c:layout>
                <c:manualLayout>
                  <c:x val="4.7694136785080381E-2"/>
                  <c:y val="-5.8028106847004483E-2"/>
                </c:manualLayout>
              </c:layout>
              <c:tx>
                <c:rich>
                  <a:bodyPr/>
                  <a:lstStyle/>
                  <a:p>
                    <a:fld id="{0AC995E2-AAE6-47FA-BFBA-59A3D16C3DAA}"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05E1-4621-80E8-18C40E9A9714}"/>
                </c:ext>
              </c:extLst>
            </c:dLbl>
            <c:dLbl>
              <c:idx val="8"/>
              <c:layout>
                <c:manualLayout>
                  <c:x val="-0.12139792069578817"/>
                  <c:y val="-7.8048126867024573E-2"/>
                </c:manualLayout>
              </c:layout>
              <c:tx>
                <c:rich>
                  <a:bodyPr/>
                  <a:lstStyle/>
                  <a:p>
                    <a:fld id="{5138AAB6-4ED4-445C-8131-67ACB5C62705}"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05E1-4621-80E8-18C40E9A9714}"/>
                </c:ext>
              </c:extLst>
            </c:dLbl>
            <c:dLbl>
              <c:idx val="9"/>
              <c:layout>
                <c:manualLayout>
                  <c:x val="1.0197083660790099E-2"/>
                  <c:y val="6.0359572170595793E-3"/>
                </c:manualLayout>
              </c:layout>
              <c:tx>
                <c:rich>
                  <a:bodyPr/>
                  <a:lstStyle/>
                  <a:p>
                    <a:fld id="{6D205111-475A-4A39-AEDC-F825D5B74F11}"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05E1-4621-80E8-18C40E9A97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Salary_VS_Skill!$F$2:$F$11</c:f>
              <c:numCache>
                <c:formatCode>General</c:formatCode>
                <c:ptCount val="10"/>
                <c:pt idx="0">
                  <c:v>155000</c:v>
                </c:pt>
                <c:pt idx="1">
                  <c:v>150000</c:v>
                </c:pt>
                <c:pt idx="2">
                  <c:v>150000</c:v>
                </c:pt>
                <c:pt idx="3">
                  <c:v>130000</c:v>
                </c:pt>
                <c:pt idx="4">
                  <c:v>125000</c:v>
                </c:pt>
                <c:pt idx="5">
                  <c:v>125000</c:v>
                </c:pt>
                <c:pt idx="6">
                  <c:v>115000</c:v>
                </c:pt>
                <c:pt idx="7">
                  <c:v>110000</c:v>
                </c:pt>
                <c:pt idx="8">
                  <c:v>90000</c:v>
                </c:pt>
                <c:pt idx="9">
                  <c:v>90000</c:v>
                </c:pt>
              </c:numCache>
            </c:numRef>
          </c:xVal>
          <c:yVal>
            <c:numRef>
              <c:f>Salary_VS_Skill!$G$2:$G$11</c:f>
              <c:numCache>
                <c:formatCode>General</c:formatCode>
                <c:ptCount val="10"/>
                <c:pt idx="0">
                  <c:v>5.2262295081967212</c:v>
                </c:pt>
                <c:pt idx="1">
                  <c:v>8.2632711621233863</c:v>
                </c:pt>
                <c:pt idx="2">
                  <c:v>4.7012987012987013</c:v>
                </c:pt>
                <c:pt idx="3">
                  <c:v>5.0074794315632012</c:v>
                </c:pt>
                <c:pt idx="4">
                  <c:v>5.1339285714285712</c:v>
                </c:pt>
                <c:pt idx="5">
                  <c:v>6.9082665541965413</c:v>
                </c:pt>
                <c:pt idx="6">
                  <c:v>4.7878787878787881</c:v>
                </c:pt>
                <c:pt idx="7">
                  <c:v>4.4124203821656049</c:v>
                </c:pt>
                <c:pt idx="8">
                  <c:v>3.6000719510732702</c:v>
                </c:pt>
                <c:pt idx="9">
                  <c:v>3.3282636248415716</c:v>
                </c:pt>
              </c:numCache>
            </c:numRef>
          </c:yVal>
          <c:smooth val="0"/>
          <c:extLst>
            <c:ext xmlns:c15="http://schemas.microsoft.com/office/drawing/2012/chart" uri="{02D57815-91ED-43cb-92C2-25804820EDAC}">
              <c15:datalabelsRange>
                <c15:f>Salary_VS_Skill!$E$2:$E$11</c15:f>
                <c15:dlblRangeCache>
                  <c:ptCount val="10"/>
                  <c:pt idx="0">
                    <c:v>Senior Data Scientist</c:v>
                  </c:pt>
                  <c:pt idx="1">
                    <c:v>Senior Data Engineer</c:v>
                  </c:pt>
                  <c:pt idx="2">
                    <c:v>Machine Learning Engineer</c:v>
                  </c:pt>
                  <c:pt idx="3">
                    <c:v>Data Scientist</c:v>
                  </c:pt>
                  <c:pt idx="4">
                    <c:v>Software Engineer</c:v>
                  </c:pt>
                  <c:pt idx="5">
                    <c:v>Data Engineer</c:v>
                  </c:pt>
                  <c:pt idx="6">
                    <c:v>Cloud Engineer</c:v>
                  </c:pt>
                  <c:pt idx="7">
                    <c:v>Senior Data Analyst</c:v>
                  </c:pt>
                  <c:pt idx="8">
                    <c:v>Data Analyst</c:v>
                  </c:pt>
                  <c:pt idx="9">
                    <c:v>Business Analyst</c:v>
                  </c:pt>
                </c15:dlblRangeCache>
              </c15:datalabelsRange>
            </c:ext>
            <c:ext xmlns:c16="http://schemas.microsoft.com/office/drawing/2014/chart" uri="{C3380CC4-5D6E-409C-BE32-E72D297353CC}">
              <c16:uniqueId val="{00000000-05E1-4621-80E8-18C40E9A9714}"/>
            </c:ext>
          </c:extLst>
        </c:ser>
        <c:dLbls>
          <c:dLblPos val="t"/>
          <c:showLegendKey val="0"/>
          <c:showVal val="1"/>
          <c:showCatName val="0"/>
          <c:showSerName val="0"/>
          <c:showPercent val="0"/>
          <c:showBubbleSize val="0"/>
        </c:dLbls>
        <c:axId val="131335055"/>
        <c:axId val="131334575"/>
      </c:scatterChart>
      <c:valAx>
        <c:axId val="131335055"/>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34575"/>
        <c:crosses val="autoZero"/>
        <c:crossBetween val="midCat"/>
      </c:valAx>
      <c:valAx>
        <c:axId val="131334575"/>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Average skills</a:t>
                </a:r>
                <a:r>
                  <a:rPr lang="en-GB" baseline="0"/>
                  <a:t> Requested</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350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[My Final Project.xlsx]Skill_Salary_Analysis!PivotTable8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What the pay of the top</a:t>
            </a:r>
            <a:r>
              <a:rPr lang="en-GB" baseline="0"/>
              <a:t> 10 skills?</a:t>
            </a:r>
          </a:p>
        </c:rich>
      </c:tx>
      <c:layout>
        <c:manualLayout>
          <c:xMode val="edge"/>
          <c:yMode val="edge"/>
          <c:x val="0.21695122484689416"/>
          <c:y val="3.30749300168988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Salary-Skills</c:v>
                </c:pt>
              </c:strCache>
            </c:strRef>
          </c:tx>
          <c:spPr>
            <a:solidFill>
              <a:schemeClr val="accent1">
                <a:shade val="76000"/>
              </a:schemeClr>
            </a:solidFill>
            <a:ln>
              <a:noFill/>
            </a:ln>
            <a:effectLst/>
          </c:spPr>
          <c:invertIfNegative val="0"/>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Skill_Salary_Analysis!$B$2:$B$12</c:f>
              <c:numCache>
                <c:formatCode>\$#,##0;\(\$#,##0\);\$#,##0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0-E5AD-4103-BC1B-419DD7F7B892}"/>
            </c:ext>
          </c:extLst>
        </c:ser>
        <c:dLbls>
          <c:showLegendKey val="0"/>
          <c:showVal val="0"/>
          <c:showCatName val="0"/>
          <c:showSerName val="0"/>
          <c:showPercent val="0"/>
          <c:showBubbleSize val="0"/>
        </c:dLbls>
        <c:gapWidth val="219"/>
        <c:axId val="177623103"/>
        <c:axId val="177623583"/>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Skill_Salary_Analysis!$C$2:$C$12</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1-E5AD-4103-BC1B-419DD7F7B892}"/>
            </c:ext>
          </c:extLst>
        </c:ser>
        <c:dLbls>
          <c:showLegendKey val="0"/>
          <c:showVal val="0"/>
          <c:showCatName val="0"/>
          <c:showSerName val="0"/>
          <c:showPercent val="0"/>
          <c:showBubbleSize val="0"/>
        </c:dLbls>
        <c:marker val="1"/>
        <c:smooth val="0"/>
        <c:axId val="1557894191"/>
        <c:axId val="1557900431"/>
      </c:lineChart>
      <c:catAx>
        <c:axId val="177623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23583"/>
        <c:crosses val="autoZero"/>
        <c:auto val="1"/>
        <c:lblAlgn val="ctr"/>
        <c:lblOffset val="100"/>
        <c:noMultiLvlLbl val="0"/>
      </c:catAx>
      <c:valAx>
        <c:axId val="1776235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Median Salary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23103"/>
        <c:crosses val="autoZero"/>
        <c:crossBetween val="between"/>
      </c:valAx>
      <c:valAx>
        <c:axId val="1557900431"/>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Skill Likelihood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894191"/>
        <c:crosses val="max"/>
        <c:crossBetween val="between"/>
      </c:valAx>
      <c:catAx>
        <c:axId val="1557894191"/>
        <c:scaling>
          <c:orientation val="minMax"/>
        </c:scaling>
        <c:delete val="1"/>
        <c:axPos val="b"/>
        <c:numFmt formatCode="General" sourceLinked="1"/>
        <c:majorTickMark val="out"/>
        <c:minorTickMark val="none"/>
        <c:tickLblPos val="nextTo"/>
        <c:crossAx val="1557900431"/>
        <c:auto val="1"/>
        <c:lblAlgn val="ctr"/>
        <c:lblOffset val="100"/>
        <c:noMultiLvlLbl val="0"/>
      </c:catAx>
      <c:spPr>
        <a:noFill/>
        <a:ln>
          <a:noFill/>
        </a:ln>
        <a:effectLst/>
      </c:spPr>
    </c:plotArea>
    <c:legend>
      <c:legendPos val="r"/>
      <c:layout>
        <c:manualLayout>
          <c:xMode val="edge"/>
          <c:yMode val="edge"/>
          <c:x val="0.74973468941382315"/>
          <c:y val="7.8618066920089287E-4"/>
          <c:w val="0.24439457567804024"/>
          <c:h val="0.13953583763074121"/>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76200</xdr:colOff>
      <xdr:row>0</xdr:row>
      <xdr:rowOff>33337</xdr:rowOff>
    </xdr:from>
    <xdr:to>
      <xdr:col>9</xdr:col>
      <xdr:colOff>381000</xdr:colOff>
      <xdr:row>14</xdr:row>
      <xdr:rowOff>109537</xdr:rowOff>
    </xdr:to>
    <xdr:graphicFrame macro="">
      <xdr:nvGraphicFramePr>
        <xdr:cNvPr id="2" name="Chart 1">
          <a:extLst>
            <a:ext uri="{FF2B5EF4-FFF2-40B4-BE49-F238E27FC236}">
              <a16:creationId xmlns:a16="http://schemas.microsoft.com/office/drawing/2014/main" id="{911A8CC2-3919-C450-1AE3-41BEB521E5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266700</xdr:colOff>
      <xdr:row>0</xdr:row>
      <xdr:rowOff>0</xdr:rowOff>
    </xdr:from>
    <xdr:to>
      <xdr:col>16</xdr:col>
      <xdr:colOff>266700</xdr:colOff>
      <xdr:row>14</xdr:row>
      <xdr:rowOff>0</xdr:rowOff>
    </xdr:to>
    <mc:AlternateContent xmlns:mc="http://schemas.openxmlformats.org/markup-compatibility/2006">
      <mc:Choice xmlns:a14="http://schemas.microsoft.com/office/drawing/2010/main" Requires="a14">
        <xdr:graphicFrame macro="">
          <xdr:nvGraphicFramePr>
            <xdr:cNvPr id="3" name="job_country">
              <a:extLst>
                <a:ext uri="{FF2B5EF4-FFF2-40B4-BE49-F238E27FC236}">
                  <a16:creationId xmlns:a16="http://schemas.microsoft.com/office/drawing/2014/main" id="{9F158BE1-9BEE-A61D-8B71-D1B4F501E17E}"/>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9086850" y="0"/>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9525</xdr:colOff>
      <xdr:row>0</xdr:row>
      <xdr:rowOff>28575</xdr:rowOff>
    </xdr:from>
    <xdr:to>
      <xdr:col>13</xdr:col>
      <xdr:colOff>9525</xdr:colOff>
      <xdr:row>14</xdr:row>
      <xdr:rowOff>28575</xdr:rowOff>
    </xdr:to>
    <mc:AlternateContent xmlns:mc="http://schemas.openxmlformats.org/markup-compatibility/2006">
      <mc:Choice xmlns:a14="http://schemas.microsoft.com/office/drawing/2010/main" Requires="a14">
        <xdr:graphicFrame macro="">
          <xdr:nvGraphicFramePr>
            <xdr:cNvPr id="4" name="job_title_short 1">
              <a:extLst>
                <a:ext uri="{FF2B5EF4-FFF2-40B4-BE49-F238E27FC236}">
                  <a16:creationId xmlns:a16="http://schemas.microsoft.com/office/drawing/2014/main" id="{DB5C0B54-0321-10FE-CA96-7FD0AE5671F5}"/>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7000875" y="28575"/>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57150</xdr:colOff>
      <xdr:row>0</xdr:row>
      <xdr:rowOff>0</xdr:rowOff>
    </xdr:from>
    <xdr:to>
      <xdr:col>10</xdr:col>
      <xdr:colOff>514350</xdr:colOff>
      <xdr:row>18</xdr:row>
      <xdr:rowOff>47625</xdr:rowOff>
    </xdr:to>
    <xdr:graphicFrame macro="">
      <xdr:nvGraphicFramePr>
        <xdr:cNvPr id="2" name="Chart 1">
          <a:extLst>
            <a:ext uri="{FF2B5EF4-FFF2-40B4-BE49-F238E27FC236}">
              <a16:creationId xmlns:a16="http://schemas.microsoft.com/office/drawing/2014/main" id="{55111DBB-24AA-550F-35FE-89F45D6CED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1</xdr:row>
      <xdr:rowOff>28575</xdr:rowOff>
    </xdr:from>
    <xdr:to>
      <xdr:col>14</xdr:col>
      <xdr:colOff>0</xdr:colOff>
      <xdr:row>15</xdr:row>
      <xdr:rowOff>28575</xdr:rowOff>
    </xdr:to>
    <mc:AlternateContent xmlns:mc="http://schemas.openxmlformats.org/markup-compatibility/2006">
      <mc:Choice xmlns:a14="http://schemas.microsoft.com/office/drawing/2010/main" Requires="a14">
        <xdr:graphicFrame macro="">
          <xdr:nvGraphicFramePr>
            <xdr:cNvPr id="3" name="job_country 3">
              <a:extLst>
                <a:ext uri="{FF2B5EF4-FFF2-40B4-BE49-F238E27FC236}">
                  <a16:creationId xmlns:a16="http://schemas.microsoft.com/office/drawing/2014/main" id="{346D6BC6-85A3-4710-89F7-5C4B93BE484B}"/>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9667875" y="219075"/>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19050</xdr:colOff>
      <xdr:row>0</xdr:row>
      <xdr:rowOff>57150</xdr:rowOff>
    </xdr:from>
    <xdr:to>
      <xdr:col>9</xdr:col>
      <xdr:colOff>19050</xdr:colOff>
      <xdr:row>14</xdr:row>
      <xdr:rowOff>57150</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DF06B337-822B-E6C4-5D2A-1E1B9466F023}"/>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6315075" y="57150"/>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390525</xdr:colOff>
      <xdr:row>0</xdr:row>
      <xdr:rowOff>9525</xdr:rowOff>
    </xdr:from>
    <xdr:to>
      <xdr:col>15</xdr:col>
      <xdr:colOff>390525</xdr:colOff>
      <xdr:row>14</xdr:row>
      <xdr:rowOff>9525</xdr:rowOff>
    </xdr:to>
    <mc:AlternateContent xmlns:mc="http://schemas.openxmlformats.org/markup-compatibility/2006">
      <mc:Choice xmlns:a14="http://schemas.microsoft.com/office/drawing/2010/main" Requires="a14">
        <xdr:graphicFrame macro="">
          <xdr:nvGraphicFramePr>
            <xdr:cNvPr id="2" name="job_country 2">
              <a:extLst>
                <a:ext uri="{FF2B5EF4-FFF2-40B4-BE49-F238E27FC236}">
                  <a16:creationId xmlns:a16="http://schemas.microsoft.com/office/drawing/2014/main" id="{2B361726-B90C-4EED-883C-2549A614F370}"/>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9658350" y="9525"/>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381000</xdr:colOff>
      <xdr:row>0</xdr:row>
      <xdr:rowOff>19050</xdr:rowOff>
    </xdr:from>
    <xdr:to>
      <xdr:col>12</xdr:col>
      <xdr:colOff>381000</xdr:colOff>
      <xdr:row>14</xdr:row>
      <xdr:rowOff>19050</xdr:rowOff>
    </xdr:to>
    <mc:AlternateContent xmlns:mc="http://schemas.openxmlformats.org/markup-compatibility/2006">
      <mc:Choice xmlns:a14="http://schemas.microsoft.com/office/drawing/2010/main" Requires="a14">
        <xdr:graphicFrame macro="">
          <xdr:nvGraphicFramePr>
            <xdr:cNvPr id="3" name="job_title_short 2">
              <a:extLst>
                <a:ext uri="{FF2B5EF4-FFF2-40B4-BE49-F238E27FC236}">
                  <a16:creationId xmlns:a16="http://schemas.microsoft.com/office/drawing/2014/main" id="{B3F7E89F-9182-4E07-AE0C-773FAA38BECF}"/>
                </a:ext>
              </a:extLst>
            </xdr:cNvPr>
            <xdr:cNvGraphicFramePr/>
          </xdr:nvGraphicFramePr>
          <xdr:xfrm>
            <a:off x="0" y="0"/>
            <a:ext cx="0" cy="0"/>
          </xdr:xfrm>
          <a:graphic>
            <a:graphicData uri="http://schemas.microsoft.com/office/drawing/2010/slicer">
              <sle:slicer xmlns:sle="http://schemas.microsoft.com/office/drawing/2010/slicer" name="job_title_short 2"/>
            </a:graphicData>
          </a:graphic>
        </xdr:graphicFrame>
      </mc:Choice>
      <mc:Fallback>
        <xdr:sp macro="" textlink="">
          <xdr:nvSpPr>
            <xdr:cNvPr id="0" name=""/>
            <xdr:cNvSpPr>
              <a:spLocks noTextEdit="1"/>
            </xdr:cNvSpPr>
          </xdr:nvSpPr>
          <xdr:spPr>
            <a:xfrm>
              <a:off x="7820025" y="19050"/>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19050</xdr:colOff>
      <xdr:row>0</xdr:row>
      <xdr:rowOff>9525</xdr:rowOff>
    </xdr:from>
    <xdr:to>
      <xdr:col>9</xdr:col>
      <xdr:colOff>323850</xdr:colOff>
      <xdr:row>16</xdr:row>
      <xdr:rowOff>33338</xdr:rowOff>
    </xdr:to>
    <xdr:graphicFrame macro="">
      <xdr:nvGraphicFramePr>
        <xdr:cNvPr id="4" name="Chart 3">
          <a:extLst>
            <a:ext uri="{FF2B5EF4-FFF2-40B4-BE49-F238E27FC236}">
              <a16:creationId xmlns:a16="http://schemas.microsoft.com/office/drawing/2014/main" id="{527E5481-0AF0-58A9-D5C7-C11B8F7D76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adina" refreshedDate="45972.59446388889" createdVersion="8" refreshedVersion="8" minRefreshableVersion="3" recordCount="0" supportSubquery="1" supportAdvancedDrill="1" xr:uid="{357DC2F2-9D17-4BFC-AF30-0D4E0FE57C9D}">
  <cacheSource type="external" connectionId="3"/>
  <cacheFields count="5">
    <cacheField name="[data_jobs_all].[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9" level="32767"/>
    <cacheField name="[data_jobs_all].[job_country].[job_country]" caption="job_country" numFmtId="0" hierarchy="13" level="1">
      <sharedItems containsSemiMixedTypes="0" containsNonDate="0" containsString="0"/>
    </cacheField>
    <cacheField name="[Measures].[Median Salary US]" caption="Median Salary US" numFmtId="0" hierarchy="30" level="32767"/>
    <cacheField name="[Measures].[Median Salary Non_US]" caption="Median Salary Non_US" numFmtId="0" hierarchy="31"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0"/>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2"/>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all"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 caption="Skill Count "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oneField="1">
      <fieldsUsage count="1">
        <fieldUsage x="1"/>
      </fieldsUsage>
    </cacheHierarchy>
    <cacheHierarchy uniqueName="[Measures].[Median Salary US]" caption="Median Salary US" measure="1" displayFolder="" measureGroup="data_jobs_all" count="0" oneField="1">
      <fieldsUsage count="1">
        <fieldUsage x="3"/>
      </fieldsUsage>
    </cacheHierarchy>
    <cacheHierarchy uniqueName="[Measures].[Median Salary Non_US]" caption="Median Salary Non_US" measure="1" displayFolder="" measureGroup="data_jobs_all" count="0" oneField="1">
      <fieldsUsage count="1">
        <fieldUsage x="4"/>
      </fieldsUsage>
    </cacheHierarchy>
    <cacheHierarchy uniqueName="[Measures].[Median Salary-Skills]" caption="Median Salary-Skills" measure="1" displayFolder="" measureGroup="data_jobs_skills" count="0"/>
    <cacheHierarchy uniqueName="[Measures].[Skill Liklihood]" caption="Skill Lik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adina" refreshedDate="45972.594466203707" createdVersion="8" refreshedVersion="8" minRefreshableVersion="3" recordCount="0" supportSubquery="1" supportAdvancedDrill="1" xr:uid="{AAE8CFEF-4B52-44B3-81B9-132E1E2FD188}">
  <cacheSource type="external" connectionId="3"/>
  <cacheFields count="4">
    <cacheField name="[data_jobs_all].[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8" level="32767"/>
    <cacheField name="[Measures].[Median Salary]" caption="Median Salary" numFmtId="0" hierarchy="29" level="32767"/>
    <cacheField name="[data_jobs_all].[job_country].[job_country]" caption="job_country" numFmtId="0" hierarchy="13" level="1">
      <sharedItems containsSemiMixedTypes="0" containsNonDate="0" containsString="0"/>
    </cacheField>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0"/>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3"/>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all"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 caption="Skill Count "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all" count="0" oneField="1">
      <fieldsUsage count="1">
        <fieldUsage x="2"/>
      </fieldsUsage>
    </cacheHierarchy>
    <cacheHierarchy uniqueName="[Measures].[Median Salary US]" caption="Median Salary US" measure="1" displayFolder="" measureGroup="data_jobs_all" count="0"/>
    <cacheHierarchy uniqueName="[Measures].[Median Salary Non_US]" caption="Median Salary Non_US" measure="1" displayFolder="" measureGroup="data_jobs_all" count="0"/>
    <cacheHierarchy uniqueName="[Measures].[Median Salary-Skills]" caption="Median Salary-Skills" measure="1" displayFolder="" measureGroup="data_jobs_skills" count="0"/>
    <cacheHierarchy uniqueName="[Measures].[Skill Liklihood]" caption="Skill Lik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adina" refreshedDate="45972.597412962961" createdVersion="8" refreshedVersion="8" minRefreshableVersion="3" recordCount="0" supportSubquery="1" supportAdvancedDrill="1" xr:uid="{A1884BEA-093C-4B24-AA83-BF7E0DB06D18}">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Skills]" caption="Median Salary-Skills" numFmtId="0" hierarchy="32" level="32767"/>
    <cacheField name="[data_jobs_all].[job_title_short].[job_title_short]" caption="job_title_short" numFmtId="0" hierarchy="1" level="1">
      <sharedItems containsSemiMixedTypes="0" containsNonDate="0" containsString="0"/>
    </cacheField>
    <cacheField name="[data_jobs_all].[job_country].[job_country]" caption="job_country" numFmtId="0" hierarchy="13" level="1">
      <sharedItems containsSemiMixedTypes="0" containsNonDate="0" containsString="0"/>
    </cacheField>
    <cacheField name="[Measures].[Skill Liklihood]" caption="Skill Liklihood" numFmtId="0" hierarchy="33"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2"/>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3"/>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all"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 caption="Skill Count "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_US]" caption="Median Salary Non_US" measure="1" displayFolder="" measureGroup="data_jobs_all" count="0"/>
    <cacheHierarchy uniqueName="[Measures].[Median Salary-Skills]" caption="Median Salary-Skills" measure="1" displayFolder="" measureGroup="data_jobs_skills" count="0" oneField="1">
      <fieldsUsage count="1">
        <fieldUsage x="1"/>
      </fieldsUsage>
    </cacheHierarchy>
    <cacheHierarchy uniqueName="[Measures].[Skill Liklihood]" caption="Skill Liklihood" measure="1" displayFolder="" measureGroup="data_jobs_skills" count="0" oneField="1">
      <fieldsUsage count="1">
        <fieldUsage x="4"/>
      </fieldsUsage>
    </cacheHierarchy>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adina" refreshedDate="45972.598590162037" createdVersion="8" refreshedVersion="8" minRefreshableVersion="3" recordCount="0" supportSubquery="1" supportAdvancedDrill="1" xr:uid="{7C0E827E-889D-4C36-A901-01BC9815B5F2}">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all].[job_title_short].[job_title_short]" caption="job_title_short" numFmtId="0" hierarchy="1" level="1">
      <sharedItems containsSemiMixedTypes="0" containsNonDate="0" containsString="0"/>
    </cacheField>
    <cacheField name="[data_jobs_all].[job_country].[job_country]" caption="job_country" numFmtId="0" hierarchy="13" level="1">
      <sharedItems containsSemiMixedTypes="0" containsNonDate="0" containsString="0"/>
    </cacheField>
    <cacheField name="[Measures].[Skill Liklihood]" caption="Skill Liklihood" numFmtId="0" hierarchy="33"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1"/>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2"/>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all"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 caption="Skill Count "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_US]" caption="Median Salary Non_US" measure="1" displayFolder="" measureGroup="data_jobs_all" count="0"/>
    <cacheHierarchy uniqueName="[Measures].[Median Salary-Skills]" caption="Median Salary-Skills" measure="1" displayFolder="" measureGroup="data_jobs_skills" count="0"/>
    <cacheHierarchy uniqueName="[Measures].[Skill Liklihood]" caption="Skill Liklihood" measure="1" displayFolder="" measureGroup="data_jobs_skills" count="0" oneField="1">
      <fieldsUsage count="1">
        <fieldUsage x="3"/>
      </fieldsUsage>
    </cacheHierarchy>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adina" refreshedDate="45972.594458449072" createdVersion="3" refreshedVersion="8" minRefreshableVersion="3" recordCount="0" supportSubquery="1" supportAdvancedDrill="1" xr:uid="{0C11FD9C-7D15-4248-AAA6-0FA02ECB2EC3}">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all"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 caption="Skill Count "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_US]" caption="Median Salary Non_US" measure="1" displayFolder="" measureGroup="data_jobs_all" count="0"/>
    <cacheHierarchy uniqueName="[Measures].[Median Salary-Skills]" caption="Median Salary-Skills" measure="1" displayFolder="" measureGroup="data_jobs_skills" count="0"/>
    <cacheHierarchy uniqueName="[Measures].[Skill Liklihood]" caption="Skill Lik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3447652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5AFD23-58C6-4BF0-A0F7-1D32C54A6A82}" name="PivotTable2" cacheId="638" applyNumberFormats="0" applyBorderFormats="0" applyFontFormats="0" applyPatternFormats="0" applyAlignmentFormats="0" applyWidthHeightFormats="1" dataCaption="Values" tag="7d2a3913-00c6-45a0-ae60-9643a0ee7396" updatedVersion="8" minRefreshableVersion="3" useAutoFormatting="1" itemPrintTitles="1" createdVersion="8" indent="0" outline="1" outlineData="1" multipleFieldFilters="0" chartFormat="1">
  <location ref="A1:B1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4"/>
    </i>
    <i>
      <x v="8"/>
    </i>
    <i>
      <x/>
    </i>
    <i>
      <x v="7"/>
    </i>
    <i t="grand">
      <x/>
    </i>
  </rowItems>
  <colItems count="1">
    <i/>
  </colItems>
  <dataFields count="1">
    <dataField fld="3" subtotal="count" baseField="0" baseItem="0"/>
  </dataFields>
  <chartFormats count="1">
    <chartFormat chart="0" format="1"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data_jobs_all].[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5">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536A91-FCEF-461B-916E-B1F28D54D3B1}" name="PivotTable6" cacheId="617" applyNumberFormats="0" applyBorderFormats="0" applyFontFormats="0" applyPatternFormats="0" applyAlignmentFormats="0" applyWidthHeightFormats="1" dataCaption="Values" tag="78ba4590-6b11-4a95-a7f7-e6f145110a70"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5"/>
    </i>
    <i>
      <x v="4"/>
    </i>
    <i>
      <x v="9"/>
    </i>
    <i>
      <x v="3"/>
    </i>
    <i>
      <x v="1"/>
    </i>
    <i>
      <x v="6"/>
    </i>
    <i>
      <x v="2"/>
    </i>
    <i>
      <x/>
    </i>
    <i t="grand">
      <x/>
    </i>
  </rowItems>
  <colFields count="1">
    <field x="-2"/>
  </colFields>
  <colItems count="2">
    <i>
      <x/>
    </i>
    <i i="1">
      <x v="1"/>
    </i>
  </colItems>
  <dataFields count="2">
    <dataField fld="2" subtotal="count" baseField="0" baseItem="0" numFmtId="170"/>
    <dataField fld="1" subtotal="count" baseField="0" baseItem="0"/>
  </dataFields>
  <formats count="2">
    <format dxfId="1">
      <pivotArea outline="0" collapsedLevelsAreSubtotals="1" fieldPosition="0">
        <references count="1">
          <reference field="4294967294" count="1" selected="0">
            <x v="0"/>
          </reference>
        </references>
      </pivotArea>
    </format>
    <format dxfId="0">
      <pivotArea dataOnly="0" labelOnly="1" outline="0" fieldPosition="0">
        <references count="1">
          <reference field="4294967294" count="1">
            <x v="0"/>
          </reference>
        </references>
      </pivotArea>
    </format>
  </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all]"/>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3B5560-7236-4CF3-A986-09EB793E12D3}" name="PivotTable7" cacheId="614" applyNumberFormats="0" applyBorderFormats="0" applyFontFormats="0" applyPatternFormats="0" applyAlignmentFormats="0" applyWidthHeightFormats="1" dataCaption="Values" tag="69af5a44-7004-49b8-8fc5-92231d853e0b"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numFmtId="171"/>
    <dataField fld="3" subtotal="count" baseField="0" baseItem="0"/>
    <dataField fld="4" subtotal="count"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380A95-2087-466B-AE7B-D19FC36597E5}" name="PivotTable8" cacheId="629" applyNumberFormats="0" applyBorderFormats="0" applyFontFormats="0" applyPatternFormats="0" applyAlignmentFormats="0" applyWidthHeightFormats="1" dataCaption="Values" tag="25bb81a8-67e0-47d4-af6d-b3b218dff849" updatedVersion="8" minRefreshableVersion="3" useAutoFormatting="1" itemPrintTitles="1" createdVersion="8" indent="0" outline="1" outlineData="1" multipleFieldFilters="0" chartFormat="6">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name="Skill Likelihood" fld="4" subtotal="count" baseField="0" baseItem="4"/>
  </dataField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7">
    <pivotHierarchy dragToData="1"/>
    <pivotHierarchy multipleItemSelectionAllowed="1" dragToData="1">
      <members count="1" level="1">
        <member name="[data_jobs_all].[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Skill Likelihood"/>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6">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21179059-1D8D-4EA1-816F-B5D7F351F95D}" sourceName="[data_jobs_all].[job_country]">
  <pivotTables>
    <pivotTable tabId="14" name="PivotTable2"/>
    <pivotTable tabId="17" name="PivotTable8"/>
    <pivotTable tabId="16" name="PivotTable7"/>
    <pivotTable tabId="15" name="PivotTable6"/>
  </pivotTables>
  <data>
    <olap pivotCacheId="1134476525">
      <levels count="2">
        <level uniqueName="[data_jobs_all].[job_country].[(All)]" sourceCaption="(All)" count="0"/>
        <level uniqueName="[data_jobs_all].[job_country].[job_country]" sourceCaption="job_country" count="111">
          <ranges>
            <range startItem="0">
              <i n="[data_jobs_all].[job_country].&amp;[Albania]" c="Albania"/>
              <i n="[data_jobs_all].[job_country].&amp;[Algeria]" c="Algeria"/>
              <i n="[data_jobs_all].[job_country].&amp;[Argentina]" c="Argentina"/>
              <i n="[data_jobs_all].[job_country].&amp;[Armenia]" c="Armenia"/>
              <i n="[data_jobs_all].[job_country].&amp;[Australia]" c="Australia"/>
              <i n="[data_jobs_all].[job_country].&amp;[Austria]" c="Austria"/>
              <i n="[data_jobs_all].[job_country].&amp;[Belarus]" c="Belarus"/>
              <i n="[data_jobs_all].[job_country].&amp;[Belgium]" c="Belgium"/>
              <i n="[data_jobs_all].[job_country].&amp;[Brazil]" c="Brazil"/>
              <i n="[data_jobs_all].[job_country].&amp;[Bulgaria]" c="Bulgaria"/>
              <i n="[data_jobs_all].[job_country].&amp;[Cambodia]" c="Cambodia"/>
              <i n="[data_jobs_all].[job_country].&amp;[Canada]" c="Canada"/>
              <i n="[data_jobs_all].[job_country].&amp;[Chile]" c="Chile"/>
              <i n="[data_jobs_all].[job_country].&amp;[China]" c="China"/>
              <i n="[data_jobs_all].[job_country].&amp;[Colombia]" c="Colombia"/>
              <i n="[data_jobs_all].[job_country].&amp;[Congo, Democratic Republic of the]" c="Congo, Democratic Republic of the"/>
              <i n="[data_jobs_all].[job_country].&amp;[Costa Rica]" c="Costa Rica"/>
              <i n="[data_jobs_all].[job_country].&amp;[Croatia]" c="Croatia"/>
              <i n="[data_jobs_all].[job_country].&amp;[Cyprus]" c="Cyprus"/>
              <i n="[data_jobs_all].[job_country].&amp;[Czechia]" c="Czechia"/>
              <i n="[data_jobs_all].[job_country].&amp;[Denmark]" c="Denmark"/>
              <i n="[data_jobs_all].[job_country].&amp;[Egypt]" c="Egypt"/>
              <i n="[data_jobs_all].[job_country].&amp;[El Salvador]" c="El Salvador"/>
              <i n="[data_jobs_all].[job_country].&amp;[Estonia]" c="Estonia"/>
              <i n="[data_jobs_all].[job_country].&amp;[Finland]" c="Finland"/>
              <i n="[data_jobs_all].[job_country].&amp;[France]" c="France"/>
              <i n="[data_jobs_all].[job_country].&amp;[Germany]" c="Germany"/>
              <i n="[data_jobs_all].[job_country].&amp;[Greece]" c="Greece"/>
              <i n="[data_jobs_all].[job_country].&amp;[Guam]" c="Guam"/>
              <i n="[data_jobs_all].[job_country].&amp;[Guatemala]" c="Guatemala"/>
              <i n="[data_jobs_all].[job_country].&amp;[Hong Kong]" c="Hong Kong"/>
              <i n="[data_jobs_all].[job_country].&amp;[Hungary]" c="Hungary"/>
              <i n="[data_jobs_all].[job_country].&amp;[India]" c="India"/>
              <i n="[data_jobs_all].[job_country].&amp;[Indonesia]" c="Indonesia"/>
              <i n="[data_jobs_all].[job_country].&amp;[Ireland]" c="Ireland"/>
              <i n="[data_jobs_all].[job_country].&amp;[Israel]" c="Israel"/>
              <i n="[data_jobs_all].[job_country].&amp;[Italy]" c="Italy"/>
              <i n="[data_jobs_all].[job_country].&amp;[Japan]" c="Japan"/>
              <i n="[data_jobs_all].[job_country].&amp;[Kazakhstan]" c="Kazakhstan"/>
              <i n="[data_jobs_all].[job_country].&amp;[Kenya]" c="Kenya"/>
              <i n="[data_jobs_all].[job_country].&amp;[Latvia]" c="Latvia"/>
              <i n="[data_jobs_all].[job_country].&amp;[Lithuania]" c="Lithuania"/>
              <i n="[data_jobs_all].[job_country].&amp;[Luxembourg]" c="Luxembourg"/>
              <i n="[data_jobs_all].[job_country].&amp;[Macedonia (FYROM)]" c="Macedonia (FYROM)"/>
              <i n="[data_jobs_all].[job_country].&amp;[Malaysia]" c="Malaysia"/>
              <i n="[data_jobs_all].[job_country].&amp;[Malta]" c="Malta"/>
              <i n="[data_jobs_all].[job_country].&amp;[Mauritius]" c="Mauritius"/>
              <i n="[data_jobs_all].[job_country].&amp;[Mexico]" c="Mexico"/>
              <i n="[data_jobs_all].[job_country].&amp;[Montenegro]" c="Montenegro"/>
              <i n="[data_jobs_all].[job_country].&amp;[Morocco]" c="Morocco"/>
              <i n="[data_jobs_all].[job_country].&amp;[Namibia]" c="Namibia"/>
              <i n="[data_jobs_all].[job_country].&amp;[Nepal]" c="Nepal"/>
              <i n="[data_jobs_all].[job_country].&amp;[Netherlands]" c="Netherlands"/>
              <i n="[data_jobs_all].[job_country].&amp;[New Zealand]" c="New Zealand"/>
              <i n="[data_jobs_all].[job_country].&amp;[Nicaragua]" c="Nicaragua"/>
              <i n="[data_jobs_all].[job_country].&amp;[Nigeria]" c="Nigeria"/>
              <i n="[data_jobs_all].[job_country].&amp;[Norway]" c="Norway"/>
              <i n="[data_jobs_all].[job_country].&amp;[Pakistan]" c="Pakistan"/>
              <i n="[data_jobs_all].[job_country].&amp;[Panama]" c="Panama"/>
              <i n="[data_jobs_all].[job_country].&amp;[Peru]" c="Peru"/>
              <i n="[data_jobs_all].[job_country].&amp;[Philippines]" c="Philippines"/>
              <i n="[data_jobs_all].[job_country].&amp;[Poland]" c="Poland"/>
              <i n="[data_jobs_all].[job_country].&amp;[Portugal]" c="Portugal"/>
              <i n="[data_jobs_all].[job_country].&amp;[Puerto Rico]" c="Puerto Rico"/>
              <i n="[data_jobs_all].[job_country].&amp;[Romania]" c="Romania"/>
              <i n="[data_jobs_all].[job_country].&amp;[Senegal]" c="Senegal"/>
              <i n="[data_jobs_all].[job_country].&amp;[Serbia]" c="Serbia"/>
              <i n="[data_jobs_all].[job_country].&amp;[Singapore]" c="Singapore"/>
              <i n="[data_jobs_all].[job_country].&amp;[South Africa]" c="South Africa"/>
              <i n="[data_jobs_all].[job_country].&amp;[South Korea]" c="South Korea"/>
              <i n="[data_jobs_all].[job_country].&amp;[Spain]" c="Spain"/>
              <i n="[data_jobs_all].[job_country].&amp;[Sri Lanka]" c="Sri Lanka"/>
              <i n="[data_jobs_all].[job_country].&amp;[Sudan]" c="Sudan"/>
              <i n="[data_jobs_all].[job_country].&amp;[Sweden]" c="Sweden"/>
              <i n="[data_jobs_all].[job_country].&amp;[Switzerland]" c="Switzerland"/>
              <i n="[data_jobs_all].[job_country].&amp;[Taiwan]" c="Taiwan"/>
              <i n="[data_jobs_all].[job_country].&amp;[Thailand]" c="Thailand"/>
              <i n="[data_jobs_all].[job_country].&amp;[Turkey]" c="Turkey"/>
              <i n="[data_jobs_all].[job_country].&amp;[U.S. Virgin Islands]" c="U.S. Virgin Islands"/>
              <i n="[data_jobs_all].[job_country].&amp;[Uganda]" c="Uganda"/>
              <i n="[data_jobs_all].[job_country].&amp;[Ukraine]" c="Ukraine"/>
              <i n="[data_jobs_all].[job_country].&amp;[United Arab Emirates]" c="United Arab Emirates"/>
              <i n="[data_jobs_all].[job_country].&amp;[United Kingdom]" c="United Kingdom"/>
              <i n="[data_jobs_all].[job_country].&amp;[United States]" c="United States"/>
              <i n="[data_jobs_all].[job_country].&amp;[Uruguay]" c="Uruguay"/>
              <i n="[data_jobs_all].[job_country].&amp;[Vietnam]" c="Vietnam"/>
              <i n="[data_jobs_all].[job_country].&amp;[Zimbabwe]" c="Zimbabwe"/>
              <i n="[data_jobs_all].[job_country].&amp;[Azerbaijan]" c="Azerbaijan"/>
              <i n="[data_jobs_all].[job_country].&amp;[Bahamas]" c="Bahamas"/>
              <i n="[data_jobs_all].[job_country].&amp;[Bangladesh]" c="Bangladesh"/>
              <i n="[data_jobs_all].[job_country].&amp;[Benin]" c="Benin"/>
              <i n="[data_jobs_all].[job_country].&amp;[Bolivia]" c="Bolivia"/>
              <i n="[data_jobs_all].[job_country].&amp;[Bosnia and Herzegovina]" c="Bosnia and Herzegovina"/>
              <i n="[data_jobs_all].[job_country].&amp;[Brunei]" c="Brunei"/>
              <i n="[data_jobs_all].[job_country].&amp;[Cameroon]" c="Cameroon"/>
              <i n="[data_jobs_all].[job_country].&amp;[Côte d'Ivoire]" c="Côte d'Ivoire"/>
              <i n="[data_jobs_all].[job_country].&amp;[Dominican Republic]" c="Dominican Republic"/>
              <i n="[data_jobs_all].[job_country].&amp;[Ecuador]" c="Ecuador"/>
              <i n="[data_jobs_all].[job_country].&amp;[Gambia]" c="Gambia"/>
              <i n="[data_jobs_all].[job_country].&amp;[Ghana]" c="Ghana"/>
              <i n="[data_jobs_all].[job_country].&amp;[Honduras]" c="Honduras"/>
              <i n="[data_jobs_all].[job_country].&amp;[Jamaica]" c="Jamaica"/>
              <i n="[data_jobs_all].[job_country].&amp;[Jordan]" c="Jordan"/>
              <i n="[data_jobs_all].[job_country].&amp;[Lebanon]" c="Lebanon"/>
              <i n="[data_jobs_all].[job_country].&amp;[Paraguay]" c="Paraguay"/>
              <i n="[data_jobs_all].[job_country].&amp;[Russia]" c="Russia"/>
              <i n="[data_jobs_all].[job_country].&amp;[Slovakia]" c="Slovakia"/>
              <i n="[data_jobs_all].[job_country].&amp;[Slovenia]" c="Slovenia"/>
              <i n="[data_jobs_all].[job_country].&amp;[Tunisia]" c="Tunisia"/>
              <i n="[data_jobs_all].[job_country].&amp;[Venezuela]" c="Venezuela"/>
              <i n="[data_jobs_all].[job_country].&amp;[Zambia]" c="Zambia"/>
            </range>
          </ranges>
        </level>
      </levels>
      <selections count="1">
        <selection n="[data_jobs_all].[job_country].&amp;[United Stat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57A4CE9D-7022-4713-A9F6-7C108ACFE7A3}" sourceName="[data_jobs_all].[job_title_short]">
  <pivotTables>
    <pivotTable tabId="14" name="PivotTable2"/>
    <pivotTable tabId="17" name="PivotTable8"/>
  </pivotTables>
  <data>
    <olap pivotCacheId="1134476525">
      <levels count="2">
        <level uniqueName="[data_jobs_all].[job_title_short].[(All)]" sourceCaption="(All)" count="0"/>
        <level uniqueName="[data_jobs_all].[job_title_short].[job_title_short]" sourceCaption="job_title_short" count="10">
          <ranges>
            <range startItem="0">
              <i n="[data_jobs_all].[job_title_short].&amp;[Business Analyst]" c="Business Analyst"/>
              <i n="[data_jobs_all].[job_title_short].&amp;[Cloud Engineer]" c="Cloud Engineer"/>
              <i n="[data_jobs_all].[job_title_short].&amp;[Data Analyst]" c="Data Analyst"/>
              <i n="[data_jobs_all].[job_title_short].&amp;[Data Engineer]" c="Data Engineer"/>
              <i n="[data_jobs_all].[job_title_short].&amp;[Data Scientist]" c="Data Scientist"/>
              <i n="[data_jobs_all].[job_title_short].&amp;[Machine Learning Engineer]" c="Machine Learning Engineer"/>
              <i n="[data_jobs_all].[job_title_short].&amp;[Senior Data Analyst]" c="Senior Data Analyst"/>
              <i n="[data_jobs_all].[job_title_short].&amp;[Senior Data Engineer]" c="Senior Data Engineer"/>
              <i n="[data_jobs_all].[job_title_short].&amp;[Senior Data Scientist]" c="Senior Data Scientist"/>
              <i n="[data_jobs_all].[job_title_short].&amp;[Software Engineer]" c="Software Engineer"/>
            </range>
          </ranges>
        </level>
      </levels>
      <selections count="1">
        <selection n="[data_jobs_all].[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AB6FC761-AD9A-41A3-9747-A311CDB87D03}" cache="Slicer_job_country" caption="Country" startItem="44" level="1" rowHeight="257175"/>
  <slicer name="job_title_short 1" xr10:uid="{97D821DD-15A3-43C5-BC5E-F050FBC997D9}" cache="Slicer_job_title_short1" caption="Job Title"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970E87E0-3603-4A8E-88DE-FDB67AD9ED42}" cache="Slicer_job_country" caption="Country" startItem="42"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234572FE-4195-4171-BA59-3A9312850F54}" cache="Slicer_job_country" caption="Country" startItem="44" level="1"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17B7B582-376E-4BA3-9091-DD1464D1A32A}" cache="Slicer_job_country" caption="Country" startItem="80" level="1" rowHeight="257175"/>
  <slicer name="job_title_short 2" xr10:uid="{ECC3BD75-3D94-4136-9F0C-E723945343A9}" cache="Slicer_job_title_short1" caption="Job Title"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21575-8035-4A5E-91F2-E618ABD04721}">
  <dimension ref="A1:B12"/>
  <sheetViews>
    <sheetView tabSelected="1" workbookViewId="0">
      <selection activeCell="J17" sqref="J17"/>
    </sheetView>
  </sheetViews>
  <sheetFormatPr defaultRowHeight="15" x14ac:dyDescent="0.25"/>
  <cols>
    <col min="1" max="1" width="13.42578125" bestFit="1" customWidth="1"/>
    <col min="2" max="2" width="13.7109375" style="7" bestFit="1" customWidth="1"/>
    <col min="3" max="3" width="13.7109375" bestFit="1" customWidth="1"/>
  </cols>
  <sheetData>
    <row r="1" spans="1:2" x14ac:dyDescent="0.25">
      <c r="A1" s="1" t="s">
        <v>11</v>
      </c>
      <c r="B1" s="7" t="s">
        <v>27</v>
      </c>
    </row>
    <row r="2" spans="1:2" x14ac:dyDescent="0.25">
      <c r="A2" s="2" t="s">
        <v>10</v>
      </c>
      <c r="B2" s="7">
        <v>6.7873845784866285E-2</v>
      </c>
    </row>
    <row r="3" spans="1:2" x14ac:dyDescent="0.25">
      <c r="A3" s="2" t="s">
        <v>20</v>
      </c>
      <c r="B3" s="7">
        <v>9.653435663748651E-2</v>
      </c>
    </row>
    <row r="4" spans="1:2" x14ac:dyDescent="0.25">
      <c r="A4" s="2" t="s">
        <v>19</v>
      </c>
      <c r="B4" s="7">
        <v>0.10420913778630531</v>
      </c>
    </row>
    <row r="5" spans="1:2" x14ac:dyDescent="0.25">
      <c r="A5" s="2" t="s">
        <v>16</v>
      </c>
      <c r="B5" s="7">
        <v>0.16033097493704282</v>
      </c>
    </row>
    <row r="6" spans="1:2" x14ac:dyDescent="0.25">
      <c r="A6" s="2" t="s">
        <v>21</v>
      </c>
      <c r="B6" s="7">
        <v>0.1680057560858616</v>
      </c>
    </row>
    <row r="7" spans="1:2" x14ac:dyDescent="0.25">
      <c r="A7" s="2" t="s">
        <v>18</v>
      </c>
      <c r="B7" s="7">
        <v>0.18803213814606068</v>
      </c>
    </row>
    <row r="8" spans="1:2" x14ac:dyDescent="0.25">
      <c r="A8" s="2" t="s">
        <v>14</v>
      </c>
      <c r="B8" s="7">
        <v>0.27653195826837751</v>
      </c>
    </row>
    <row r="9" spans="1:2" x14ac:dyDescent="0.25">
      <c r="A9" s="2" t="s">
        <v>15</v>
      </c>
      <c r="B9" s="7">
        <v>0.28696486389255305</v>
      </c>
    </row>
    <row r="10" spans="1:2" x14ac:dyDescent="0.25">
      <c r="A10" s="2" t="s">
        <v>17</v>
      </c>
      <c r="B10" s="7">
        <v>0.41455810049166569</v>
      </c>
    </row>
    <row r="11" spans="1:2" x14ac:dyDescent="0.25">
      <c r="A11" s="2" t="s">
        <v>13</v>
      </c>
      <c r="B11" s="7">
        <v>0.52500299796138628</v>
      </c>
    </row>
    <row r="12" spans="1:2" x14ac:dyDescent="0.25">
      <c r="A12" s="2" t="s">
        <v>12</v>
      </c>
      <c r="B12" s="7">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3A209-E0F1-4F3B-BFCD-02B5A801C410}">
  <dimension ref="A1:G12"/>
  <sheetViews>
    <sheetView workbookViewId="0"/>
  </sheetViews>
  <sheetFormatPr defaultRowHeight="15" x14ac:dyDescent="0.25"/>
  <cols>
    <col min="1" max="1" width="25" bestFit="1" customWidth="1"/>
    <col min="2" max="2" width="14.7109375" style="4" bestFit="1" customWidth="1"/>
    <col min="3" max="4" width="12.7109375" bestFit="1" customWidth="1"/>
    <col min="9" max="9" width="25" bestFit="1" customWidth="1"/>
  </cols>
  <sheetData>
    <row r="1" spans="1:7" x14ac:dyDescent="0.25">
      <c r="A1" s="1" t="s">
        <v>11</v>
      </c>
      <c r="B1" s="4" t="s">
        <v>23</v>
      </c>
      <c r="C1" t="s">
        <v>22</v>
      </c>
      <c r="E1" t="str" cm="1">
        <f t="array" ref="E1:G11">A1:C11</f>
        <v>Row Labels</v>
      </c>
      <c r="F1" t="str">
        <v>Median Salary</v>
      </c>
      <c r="G1" t="str">
        <v>Skills per Job</v>
      </c>
    </row>
    <row r="2" spans="1:7" x14ac:dyDescent="0.25">
      <c r="A2" s="2" t="s">
        <v>0</v>
      </c>
      <c r="B2" s="4">
        <v>155000</v>
      </c>
      <c r="C2" s="3">
        <v>5.2262295081967212</v>
      </c>
      <c r="E2" t="str">
        <v>Senior Data Scientist</v>
      </c>
      <c r="F2">
        <v>155000</v>
      </c>
      <c r="G2">
        <v>5.2262295081967212</v>
      </c>
    </row>
    <row r="3" spans="1:7" x14ac:dyDescent="0.25">
      <c r="A3" s="2" t="s">
        <v>5</v>
      </c>
      <c r="B3" s="4">
        <v>150000</v>
      </c>
      <c r="C3" s="3">
        <v>8.2632711621233863</v>
      </c>
      <c r="E3" t="str">
        <v>Senior Data Engineer</v>
      </c>
      <c r="F3">
        <v>150000</v>
      </c>
      <c r="G3">
        <v>8.2632711621233863</v>
      </c>
    </row>
    <row r="4" spans="1:7" x14ac:dyDescent="0.25">
      <c r="A4" s="2" t="s">
        <v>3</v>
      </c>
      <c r="B4" s="4">
        <v>150000</v>
      </c>
      <c r="C4" s="3">
        <v>4.7012987012987013</v>
      </c>
      <c r="E4" t="str">
        <v>Machine Learning Engineer</v>
      </c>
      <c r="F4">
        <v>150000</v>
      </c>
      <c r="G4">
        <v>4.7012987012987013</v>
      </c>
    </row>
    <row r="5" spans="1:7" x14ac:dyDescent="0.25">
      <c r="A5" s="2" t="s">
        <v>4</v>
      </c>
      <c r="B5" s="4">
        <v>130000</v>
      </c>
      <c r="C5" s="3">
        <v>5.0074794315632012</v>
      </c>
      <c r="E5" t="str">
        <v>Data Scientist</v>
      </c>
      <c r="F5">
        <v>130000</v>
      </c>
      <c r="G5">
        <v>5.0074794315632012</v>
      </c>
    </row>
    <row r="6" spans="1:7" x14ac:dyDescent="0.25">
      <c r="A6" s="2" t="s">
        <v>7</v>
      </c>
      <c r="B6" s="4">
        <v>125000</v>
      </c>
      <c r="C6" s="3">
        <v>5.1339285714285712</v>
      </c>
      <c r="E6" t="str">
        <v>Software Engineer</v>
      </c>
      <c r="F6">
        <v>125000</v>
      </c>
      <c r="G6">
        <v>5.1339285714285712</v>
      </c>
    </row>
    <row r="7" spans="1:7" x14ac:dyDescent="0.25">
      <c r="A7" s="2" t="s">
        <v>1</v>
      </c>
      <c r="B7" s="4">
        <v>125000</v>
      </c>
      <c r="C7" s="3">
        <v>6.9082665541965413</v>
      </c>
      <c r="E7" t="str">
        <v>Data Engineer</v>
      </c>
      <c r="F7">
        <v>125000</v>
      </c>
      <c r="G7">
        <v>6.9082665541965413</v>
      </c>
    </row>
    <row r="8" spans="1:7" x14ac:dyDescent="0.25">
      <c r="A8" s="2" t="s">
        <v>9</v>
      </c>
      <c r="B8" s="4">
        <v>115000</v>
      </c>
      <c r="C8" s="3">
        <v>4.7878787878787881</v>
      </c>
      <c r="E8" t="str">
        <v>Cloud Engineer</v>
      </c>
      <c r="F8">
        <v>115000</v>
      </c>
      <c r="G8">
        <v>4.7878787878787881</v>
      </c>
    </row>
    <row r="9" spans="1:7" x14ac:dyDescent="0.25">
      <c r="A9" s="2" t="s">
        <v>2</v>
      </c>
      <c r="B9" s="4">
        <v>110000</v>
      </c>
      <c r="C9" s="3">
        <v>4.4124203821656049</v>
      </c>
      <c r="E9" t="str">
        <v>Senior Data Analyst</v>
      </c>
      <c r="F9">
        <v>110000</v>
      </c>
      <c r="G9">
        <v>4.4124203821656049</v>
      </c>
    </row>
    <row r="10" spans="1:7" x14ac:dyDescent="0.25">
      <c r="A10" s="2" t="s">
        <v>6</v>
      </c>
      <c r="B10" s="4">
        <v>90000</v>
      </c>
      <c r="C10" s="3">
        <v>3.6000719510732702</v>
      </c>
      <c r="E10" t="str">
        <v>Data Analyst</v>
      </c>
      <c r="F10">
        <v>90000</v>
      </c>
      <c r="G10">
        <v>3.6000719510732702</v>
      </c>
    </row>
    <row r="11" spans="1:7" x14ac:dyDescent="0.25">
      <c r="A11" s="2" t="s">
        <v>8</v>
      </c>
      <c r="B11" s="4">
        <v>90000</v>
      </c>
      <c r="C11" s="3">
        <v>3.3282636248415716</v>
      </c>
      <c r="E11" t="str">
        <v>Business Analyst</v>
      </c>
      <c r="F11">
        <v>90000</v>
      </c>
      <c r="G11">
        <v>3.3282636248415716</v>
      </c>
    </row>
    <row r="12" spans="1:7" x14ac:dyDescent="0.25">
      <c r="A12" s="2" t="s">
        <v>12</v>
      </c>
      <c r="B12" s="4">
        <v>118940</v>
      </c>
      <c r="C12" s="3">
        <v>5.0095063839942719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F50E5-34AF-4F8F-9F01-54E2AF396103}">
  <dimension ref="A1:D12"/>
  <sheetViews>
    <sheetView workbookViewId="0">
      <selection activeCell="F22" sqref="F22"/>
    </sheetView>
  </sheetViews>
  <sheetFormatPr defaultRowHeight="15" x14ac:dyDescent="0.25"/>
  <cols>
    <col min="1" max="1" width="25" bestFit="1" customWidth="1"/>
    <col min="2" max="2" width="13.5703125" bestFit="1" customWidth="1"/>
    <col min="3" max="3" width="16.42578125" bestFit="1" customWidth="1"/>
    <col min="4" max="4" width="21.140625" bestFit="1" customWidth="1"/>
  </cols>
  <sheetData>
    <row r="1" spans="1:4" x14ac:dyDescent="0.25">
      <c r="A1" s="1" t="s">
        <v>11</v>
      </c>
      <c r="B1" t="s">
        <v>23</v>
      </c>
      <c r="C1" t="s">
        <v>24</v>
      </c>
      <c r="D1" t="s">
        <v>25</v>
      </c>
    </row>
    <row r="2" spans="1:4" x14ac:dyDescent="0.25">
      <c r="A2" s="2" t="s">
        <v>8</v>
      </c>
      <c r="B2" s="5">
        <v>90000</v>
      </c>
      <c r="C2" s="6">
        <v>90000</v>
      </c>
      <c r="D2" s="6">
        <v>75000</v>
      </c>
    </row>
    <row r="3" spans="1:4" x14ac:dyDescent="0.25">
      <c r="A3" s="2" t="s">
        <v>9</v>
      </c>
      <c r="B3" s="5">
        <v>115000</v>
      </c>
      <c r="C3" s="6">
        <v>115000</v>
      </c>
      <c r="D3" s="6">
        <v>89100</v>
      </c>
    </row>
    <row r="4" spans="1:4" x14ac:dyDescent="0.25">
      <c r="A4" s="2" t="s">
        <v>6</v>
      </c>
      <c r="B4" s="5">
        <v>90000</v>
      </c>
      <c r="C4" s="6">
        <v>90000</v>
      </c>
      <c r="D4" s="6">
        <v>90000</v>
      </c>
    </row>
    <row r="5" spans="1:4" x14ac:dyDescent="0.25">
      <c r="A5" s="2" t="s">
        <v>1</v>
      </c>
      <c r="B5" s="5">
        <v>125000</v>
      </c>
      <c r="C5" s="6">
        <v>125000</v>
      </c>
      <c r="D5" s="6">
        <v>123500</v>
      </c>
    </row>
    <row r="6" spans="1:4" x14ac:dyDescent="0.25">
      <c r="A6" s="2" t="s">
        <v>4</v>
      </c>
      <c r="B6" s="5">
        <v>130000</v>
      </c>
      <c r="C6" s="6">
        <v>130000</v>
      </c>
      <c r="D6" s="6">
        <v>119550</v>
      </c>
    </row>
    <row r="7" spans="1:4" x14ac:dyDescent="0.25">
      <c r="A7" s="2" t="s">
        <v>3</v>
      </c>
      <c r="B7" s="5">
        <v>150000</v>
      </c>
      <c r="C7" s="6">
        <v>150000</v>
      </c>
      <c r="D7" s="6">
        <v>101029</v>
      </c>
    </row>
    <row r="8" spans="1:4" x14ac:dyDescent="0.25">
      <c r="A8" s="2" t="s">
        <v>2</v>
      </c>
      <c r="B8" s="5">
        <v>110000</v>
      </c>
      <c r="C8" s="6">
        <v>110000</v>
      </c>
      <c r="D8" s="6">
        <v>111175</v>
      </c>
    </row>
    <row r="9" spans="1:4" x14ac:dyDescent="0.25">
      <c r="A9" s="2" t="s">
        <v>5</v>
      </c>
      <c r="B9" s="5">
        <v>150000</v>
      </c>
      <c r="C9" s="6">
        <v>150000</v>
      </c>
      <c r="D9" s="6">
        <v>147500</v>
      </c>
    </row>
    <row r="10" spans="1:4" x14ac:dyDescent="0.25">
      <c r="A10" s="2" t="s">
        <v>0</v>
      </c>
      <c r="B10" s="5">
        <v>155000</v>
      </c>
      <c r="C10" s="6">
        <v>155000</v>
      </c>
      <c r="D10" s="6">
        <v>155000</v>
      </c>
    </row>
    <row r="11" spans="1:4" x14ac:dyDescent="0.25">
      <c r="A11" s="2" t="s">
        <v>7</v>
      </c>
      <c r="B11" s="5">
        <v>125000</v>
      </c>
      <c r="C11" s="6">
        <v>125000</v>
      </c>
      <c r="D11" s="6">
        <v>89100</v>
      </c>
    </row>
    <row r="12" spans="1:4" x14ac:dyDescent="0.25">
      <c r="A12" s="2" t="s">
        <v>12</v>
      </c>
      <c r="B12" s="5">
        <v>118940</v>
      </c>
      <c r="C12" s="6">
        <v>118940</v>
      </c>
      <c r="D12" s="6">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B94C8-9ECC-4E45-89A9-903D8AE71F8C}">
  <dimension ref="A1:E12"/>
  <sheetViews>
    <sheetView workbookViewId="0">
      <selection activeCell="J25" sqref="J25"/>
    </sheetView>
  </sheetViews>
  <sheetFormatPr defaultRowHeight="15" x14ac:dyDescent="0.25"/>
  <cols>
    <col min="1" max="1" width="13.42578125" bestFit="1" customWidth="1"/>
    <col min="2" max="2" width="19.28515625" bestFit="1" customWidth="1"/>
    <col min="3" max="3" width="14.85546875" style="7" bestFit="1" customWidth="1"/>
    <col min="4" max="5" width="13.7109375" style="7" bestFit="1" customWidth="1"/>
  </cols>
  <sheetData>
    <row r="1" spans="1:5" x14ac:dyDescent="0.25">
      <c r="A1" s="1" t="s">
        <v>11</v>
      </c>
      <c r="B1" t="s">
        <v>26</v>
      </c>
      <c r="C1" s="7" t="s">
        <v>28</v>
      </c>
      <c r="D1"/>
      <c r="E1"/>
    </row>
    <row r="2" spans="1:5" x14ac:dyDescent="0.25">
      <c r="A2" s="2" t="s">
        <v>14</v>
      </c>
      <c r="B2" s="6">
        <v>97086.5</v>
      </c>
      <c r="C2" s="7">
        <v>0.27653195826837751</v>
      </c>
      <c r="D2"/>
      <c r="E2"/>
    </row>
    <row r="3" spans="1:5" x14ac:dyDescent="0.25">
      <c r="A3" s="2" t="s">
        <v>10</v>
      </c>
      <c r="B3" s="6">
        <v>96923.75</v>
      </c>
      <c r="C3" s="7">
        <v>6.7873845784866285E-2</v>
      </c>
      <c r="D3"/>
      <c r="E3"/>
    </row>
    <row r="4" spans="1:5" x14ac:dyDescent="0.25">
      <c r="A4" s="2" t="s">
        <v>15</v>
      </c>
      <c r="B4" s="6">
        <v>92500</v>
      </c>
      <c r="C4" s="7">
        <v>0.28696486389255305</v>
      </c>
      <c r="D4"/>
      <c r="E4"/>
    </row>
    <row r="5" spans="1:5" x14ac:dyDescent="0.25">
      <c r="A5" s="2" t="s">
        <v>21</v>
      </c>
      <c r="B5" s="6">
        <v>90000</v>
      </c>
      <c r="C5" s="7">
        <v>0.1680057560858616</v>
      </c>
      <c r="D5"/>
      <c r="E5"/>
    </row>
    <row r="6" spans="1:5" x14ac:dyDescent="0.25">
      <c r="A6" s="2" t="s">
        <v>13</v>
      </c>
      <c r="B6" s="6">
        <v>90000</v>
      </c>
      <c r="C6" s="7">
        <v>0.52500299796138628</v>
      </c>
      <c r="D6"/>
      <c r="E6"/>
    </row>
    <row r="7" spans="1:5" x14ac:dyDescent="0.25">
      <c r="A7" s="2" t="s">
        <v>18</v>
      </c>
      <c r="B7" s="6">
        <v>90000</v>
      </c>
      <c r="C7" s="7">
        <v>0.18803213814606068</v>
      </c>
      <c r="D7"/>
      <c r="E7"/>
    </row>
    <row r="8" spans="1:5" x14ac:dyDescent="0.25">
      <c r="A8" s="2" t="s">
        <v>16</v>
      </c>
      <c r="B8" s="6">
        <v>90000</v>
      </c>
      <c r="C8" s="7">
        <v>0.16033097493704282</v>
      </c>
      <c r="D8"/>
      <c r="E8"/>
    </row>
    <row r="9" spans="1:5" x14ac:dyDescent="0.25">
      <c r="A9" s="2" t="s">
        <v>20</v>
      </c>
      <c r="B9" s="6">
        <v>85000</v>
      </c>
      <c r="C9" s="7">
        <v>9.653435663748651E-2</v>
      </c>
      <c r="D9"/>
      <c r="E9"/>
    </row>
    <row r="10" spans="1:5" x14ac:dyDescent="0.25">
      <c r="A10" s="2" t="s">
        <v>17</v>
      </c>
      <c r="B10" s="6">
        <v>84500</v>
      </c>
      <c r="C10" s="7">
        <v>0.41455810049166569</v>
      </c>
      <c r="D10"/>
      <c r="E10"/>
    </row>
    <row r="11" spans="1:5" x14ac:dyDescent="0.25">
      <c r="A11" s="2" t="s">
        <v>19</v>
      </c>
      <c r="B11" s="6">
        <v>81682</v>
      </c>
      <c r="C11" s="7">
        <v>0.10420913778630531</v>
      </c>
      <c r="D11"/>
      <c r="E11"/>
    </row>
    <row r="12" spans="1:5" x14ac:dyDescent="0.25">
      <c r="A12" s="2" t="s">
        <v>12</v>
      </c>
      <c r="B12" s="6">
        <v>90000</v>
      </c>
      <c r="C12" s="7">
        <v>2.2880441299916057</v>
      </c>
      <c r="D12"/>
      <c r="E1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8974A7FE-135A-4579-A330-F980CFB6274F}">
  <ds:schemaRefs/>
</ds:datastoreItem>
</file>

<file path=customXml/itemProps2.xml><?xml version="1.0" encoding="utf-8"?>
<ds:datastoreItem xmlns:ds="http://schemas.openxmlformats.org/officeDocument/2006/customXml" ds:itemID="{0FD5DAD1-0659-4AE0-A948-AB9600CDA5C5}">
  <ds:schemaRefs/>
</ds:datastoreItem>
</file>

<file path=customXml/itemProps3.xml><?xml version="1.0" encoding="utf-8"?>
<ds:datastoreItem xmlns:ds="http://schemas.openxmlformats.org/officeDocument/2006/customXml" ds:itemID="{37D2ED0A-8CCC-4B18-A949-BDC2B2F091B9}">
  <ds:schemaRefs/>
</ds:datastoreItem>
</file>

<file path=customXml/itemProps4.xml><?xml version="1.0" encoding="utf-8"?>
<ds:datastoreItem xmlns:ds="http://schemas.openxmlformats.org/officeDocument/2006/customXml" ds:itemID="{FA49D529-C75F-4E15-A67B-611690EDF207}">
  <ds:schemaRefs/>
</ds:datastoreItem>
</file>

<file path=customXml/itemProps5.xml><?xml version="1.0" encoding="utf-8"?>
<ds:datastoreItem xmlns:ds="http://schemas.openxmlformats.org/officeDocument/2006/customXml" ds:itemID="{DA8545F0-4118-488D-9485-EA749657E197}">
  <ds:schemaRefs/>
</ds:datastoreItem>
</file>

<file path=customXml/itemProps6.xml><?xml version="1.0" encoding="utf-8"?>
<ds:datastoreItem xmlns:ds="http://schemas.openxmlformats.org/officeDocument/2006/customXml" ds:itemID="{919610EB-F914-4A83-931D-DAA5E40BF099}">
  <ds:schemaRefs/>
</ds:datastoreItem>
</file>

<file path=customXml/itemProps7.xml><?xml version="1.0" encoding="utf-8"?>
<ds:datastoreItem xmlns:ds="http://schemas.openxmlformats.org/officeDocument/2006/customXml" ds:itemID="{8E2B280E-844E-4C32-B1DA-F2DCF1B63253}">
  <ds:schemaRefs/>
</ds:datastoreItem>
</file>

<file path=customXml/itemProps8.xml><?xml version="1.0" encoding="utf-8"?>
<ds:datastoreItem xmlns:ds="http://schemas.openxmlformats.org/officeDocument/2006/customXml" ds:itemID="{3C328CA2-81E4-448E-B50E-8FC3161CE84A}">
  <ds:schemaRefs>
    <ds:schemaRef ds:uri="http://schemas.microsoft.com/DataMashup"/>
  </ds:schemaRefs>
</ds:datastoreItem>
</file>

<file path=customXml/itemProps9.xml><?xml version="1.0" encoding="utf-8"?>
<ds:datastoreItem xmlns:ds="http://schemas.openxmlformats.org/officeDocument/2006/customXml" ds:itemID="{7BF90C91-46B6-45AB-B087-9B7B095102B2}">
  <ds:schemaRefs/>
</ds:datastoreItem>
</file>

<file path=customXml/itemProps10.xml><?xml version="1.0" encoding="utf-8"?>
<ds:datastoreItem xmlns:ds="http://schemas.openxmlformats.org/officeDocument/2006/customXml" ds:itemID="{0D809BB6-795C-47B9-AE31-AF53B739671F}">
  <ds:schemaRefs/>
</ds:datastoreItem>
</file>

<file path=customXml/itemProps11.xml><?xml version="1.0" encoding="utf-8"?>
<ds:datastoreItem xmlns:ds="http://schemas.openxmlformats.org/officeDocument/2006/customXml" ds:itemID="{829E25DB-15FD-455A-8675-87323E20FFE2}">
  <ds:schemaRefs/>
</ds:datastoreItem>
</file>

<file path=customXml/itemProps12.xml><?xml version="1.0" encoding="utf-8"?>
<ds:datastoreItem xmlns:ds="http://schemas.openxmlformats.org/officeDocument/2006/customXml" ds:itemID="{E1D2CD71-94D9-44A2-A006-4625FD19C315}">
  <ds:schemaRefs/>
</ds:datastoreItem>
</file>

<file path=customXml/itemProps13.xml><?xml version="1.0" encoding="utf-8"?>
<ds:datastoreItem xmlns:ds="http://schemas.openxmlformats.org/officeDocument/2006/customXml" ds:itemID="{B3E475A7-70E7-43DC-A6C3-CD991F27C3B2}">
  <ds:schemaRefs/>
</ds:datastoreItem>
</file>

<file path=customXml/itemProps14.xml><?xml version="1.0" encoding="utf-8"?>
<ds:datastoreItem xmlns:ds="http://schemas.openxmlformats.org/officeDocument/2006/customXml" ds:itemID="{FB49E03B-B2F0-4BDE-B6D4-222D32B85A3B}">
  <ds:schemaRefs/>
</ds:datastoreItem>
</file>

<file path=customXml/itemProps15.xml><?xml version="1.0" encoding="utf-8"?>
<ds:datastoreItem xmlns:ds="http://schemas.openxmlformats.org/officeDocument/2006/customXml" ds:itemID="{B560268F-EFCE-4C20-9C61-429A7FBE6EB3}">
  <ds:schemaRefs/>
</ds:datastoreItem>
</file>

<file path=customXml/itemProps16.xml><?xml version="1.0" encoding="utf-8"?>
<ds:datastoreItem xmlns:ds="http://schemas.openxmlformats.org/officeDocument/2006/customXml" ds:itemID="{266CAC8B-6B47-4FF7-9660-2EBC115CA51F}">
  <ds:schemaRefs/>
</ds:datastoreItem>
</file>

<file path=customXml/itemProps17.xml><?xml version="1.0" encoding="utf-8"?>
<ds:datastoreItem xmlns:ds="http://schemas.openxmlformats.org/officeDocument/2006/customXml" ds:itemID="{5AA04E43-13F4-43BB-8295-10FE98280ADD}">
  <ds:schemaRefs/>
</ds:datastoreItem>
</file>

<file path=customXml/itemProps18.xml><?xml version="1.0" encoding="utf-8"?>
<ds:datastoreItem xmlns:ds="http://schemas.openxmlformats.org/officeDocument/2006/customXml" ds:itemID="{358EF0BB-21D4-4FD1-B2EA-62521EDE6A5C}">
  <ds:schemaRefs/>
</ds:datastoreItem>
</file>

<file path=customXml/itemProps19.xml><?xml version="1.0" encoding="utf-8"?>
<ds:datastoreItem xmlns:ds="http://schemas.openxmlformats.org/officeDocument/2006/customXml" ds:itemID="{D7D01C17-E89E-47B5-8E3F-3D7B1EE522D7}">
  <ds:schemaRefs/>
</ds:datastoreItem>
</file>

<file path=customXml/itemProps20.xml><?xml version="1.0" encoding="utf-8"?>
<ds:datastoreItem xmlns:ds="http://schemas.openxmlformats.org/officeDocument/2006/customXml" ds:itemID="{50B5AFC3-C31C-41E7-B5E6-168F23B299A0}">
  <ds:schemaRefs/>
</ds:datastoreItem>
</file>

<file path=customXml/itemProps21.xml><?xml version="1.0" encoding="utf-8"?>
<ds:datastoreItem xmlns:ds="http://schemas.openxmlformats.org/officeDocument/2006/customXml" ds:itemID="{0E84F302-5BB3-47C3-86CE-BEA8EABE308E}">
  <ds:schemaRefs/>
</ds:datastoreItem>
</file>

<file path=customXml/itemProps22.xml><?xml version="1.0" encoding="utf-8"?>
<ds:datastoreItem xmlns:ds="http://schemas.openxmlformats.org/officeDocument/2006/customXml" ds:itemID="{F1976AF0-62B4-4A95-B53F-159D410E72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Salary_VS_Skill</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عبدالله خالد عبدالسميع مدين</cp:lastModifiedBy>
  <dcterms:created xsi:type="dcterms:W3CDTF">2024-08-10T22:21:34Z</dcterms:created>
  <dcterms:modified xsi:type="dcterms:W3CDTF">2025-11-11T16:15:35Z</dcterms:modified>
</cp:coreProperties>
</file>