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bdalla\Desktop\3rd civil\t section inertia\TsectionInertia\"/>
    </mc:Choice>
  </mc:AlternateContent>
  <xr:revisionPtr revIDLastSave="0" documentId="13_ncr:1_{5ED03E81-DEE4-497A-98B6-5C5B175BB528}" xr6:coauthVersionLast="47" xr6:coauthVersionMax="47" xr10:uidLastSave="{00000000-0000-0000-0000-000000000000}"/>
  <workbookProtection workbookAlgorithmName="SHA-512" workbookHashValue="seDL9X+o6queFavxPeF+SjUik655/PDhcW8UL4kirLdQEG7XwgYyeXPqsARBVFqIqj1x7CciifF4RKIZ08krPw==" workbookSaltValue="O5NF42q/A/79V9r+LTfZ8w==" workbookSpinCount="100000" lockStructure="1"/>
  <bookViews>
    <workbookView xWindow="-120" yWindow="-120" windowWidth="29040" windowHeight="15840" xr2:uid="{00000000-000D-0000-FFFF-FFFF00000000}"/>
  </bookViews>
  <sheets>
    <sheet name="T section inertia 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4" i="1" l="1"/>
  <c r="AA23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D5" i="1"/>
  <c r="AD20" i="1" l="1"/>
  <c r="AD21" i="1" s="1"/>
</calcChain>
</file>

<file path=xl/sharedStrings.xml><?xml version="1.0" encoding="utf-8"?>
<sst xmlns="http://schemas.openxmlformats.org/spreadsheetml/2006/main" count="16" uniqueCount="13">
  <si>
    <t>α = ts/t</t>
  </si>
  <si>
    <t>β = b/B</t>
  </si>
  <si>
    <t>I = μ * B * t³ * 10⁻⁴</t>
  </si>
  <si>
    <t>μ Table</t>
  </si>
  <si>
    <t>Enter</t>
  </si>
  <si>
    <t>ts</t>
  </si>
  <si>
    <t>t</t>
  </si>
  <si>
    <t>b</t>
  </si>
  <si>
    <t>B</t>
  </si>
  <si>
    <t>μ =</t>
  </si>
  <si>
    <t>I =</t>
  </si>
  <si>
    <t>α</t>
  </si>
  <si>
    <t>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</si>
</sst>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Revit_HEB_DWG"/>
      <family val="2"/>
    </font>
    <font>
      <b/>
      <sz val="11"/>
      <color theme="1"/>
      <name val="Revit_HEB_DWG"/>
      <family val="2"/>
    </font>
    <font>
      <sz val="11"/>
      <color theme="1"/>
      <name val="Revit_HEB_DWG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 applyProtection="1">
      <alignment horizontal="center" vertical="center"/>
      <protection locked="0"/>
    </xf>
    <xf numFmtId="0" fontId="4" fillId="2" borderId="0" xfId="0" applyFont="1" applyFill="1" applyAlignment="1">
      <alignment horizontal="center" vertical="center" textRotation="90" wrapText="1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123825</xdr:colOff>
      <xdr:row>5</xdr:row>
      <xdr:rowOff>231775</xdr:rowOff>
    </xdr:from>
    <xdr:to>
      <xdr:col>30</xdr:col>
      <xdr:colOff>427841</xdr:colOff>
      <xdr:row>15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84DBF6-67B4-464F-A8E0-98822F187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1108075"/>
          <a:ext cx="4056866" cy="2416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B2:AE24"/>
  <sheetViews>
    <sheetView showGridLines="0" showRowColHeaders="0" tabSelected="1" zoomScaleNormal="100" workbookViewId="0">
      <selection activeCell="AA20" sqref="AA20"/>
    </sheetView>
  </sheetViews>
  <sheetFormatPr defaultRowHeight="15" x14ac:dyDescent="0.25"/>
  <cols>
    <col min="1" max="1" width="3.42578125" style="1" customWidth="1"/>
    <col min="2" max="2" width="3.140625" style="1" customWidth="1"/>
    <col min="3" max="23" width="5.7109375" style="1" customWidth="1"/>
    <col min="24" max="25" width="9.140625" style="1"/>
    <col min="26" max="26" width="6.140625" style="1" customWidth="1"/>
    <col min="27" max="29" width="9.140625" style="1"/>
    <col min="30" max="30" width="13.5703125" style="1" customWidth="1"/>
    <col min="31" max="16384" width="9.140625" style="1"/>
  </cols>
  <sheetData>
    <row r="2" spans="2:23" x14ac:dyDescent="0.25">
      <c r="B2" s="14" t="s">
        <v>3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2:23" x14ac:dyDescent="0.25">
      <c r="D3" s="13" t="s">
        <v>0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2:23" ht="20.100000000000001" customHeight="1" thickBot="1" x14ac:dyDescent="0.3">
      <c r="D4" s="3">
        <v>0.05</v>
      </c>
      <c r="E4" s="3">
        <v>0.1</v>
      </c>
      <c r="F4" s="3">
        <v>0.15</v>
      </c>
      <c r="G4" s="3">
        <v>0.2</v>
      </c>
      <c r="H4" s="3">
        <v>0.25</v>
      </c>
      <c r="I4" s="3">
        <v>0.3</v>
      </c>
      <c r="J4" s="3">
        <v>0.35</v>
      </c>
      <c r="K4" s="3">
        <v>0.4</v>
      </c>
      <c r="L4" s="3">
        <v>0.45</v>
      </c>
      <c r="M4" s="3">
        <v>0.5</v>
      </c>
      <c r="N4" s="3">
        <v>0.55000000000000004</v>
      </c>
      <c r="O4" s="3">
        <v>0.6</v>
      </c>
      <c r="P4" s="3">
        <v>0.65</v>
      </c>
      <c r="Q4" s="3">
        <v>0.7</v>
      </c>
      <c r="R4" s="3">
        <v>0.75</v>
      </c>
      <c r="S4" s="3">
        <v>0.8</v>
      </c>
      <c r="T4" s="3">
        <v>0.85</v>
      </c>
      <c r="U4" s="3">
        <v>0.9</v>
      </c>
      <c r="V4" s="3">
        <v>0.95</v>
      </c>
      <c r="W4" s="3">
        <v>1</v>
      </c>
    </row>
    <row r="5" spans="2:23" ht="20.100000000000001" customHeight="1" x14ac:dyDescent="0.25">
      <c r="B5" s="12" t="s">
        <v>1</v>
      </c>
      <c r="C5" s="2">
        <v>0.05</v>
      </c>
      <c r="D5" s="4">
        <f>(((D$4^3+$C5*(1-D$4)^3)/12)+D$4*(1-0.5*D$4-((D$4*(1-0.5*D$4)+0.5*$C5*(1-D$4)^2)/(D$4+$C5*(1-D$4))))^2+$C5*(1-D$4)*(0.5-0.5*D$4-((D$4*(1-0.5*D$4)+0.5*$C5*(1-D$4)^2)/(D$4+$C5*(1-D$4))))^2)*10000</f>
        <v>96.725560897435898</v>
      </c>
      <c r="E5" s="5">
        <f t="shared" ref="E5:W18" si="0">(((E$4^3+$C5*(1-E$4)^3)/12)+E$4*(1-0.5*E$4-((E$4*(1-0.5*E$4)+0.5*$C5*(1-E$4)^2)/(E$4+$C5*(1-E$4))))^2+$C5*(1-E$4)*(0.5-0.5*E$4-((E$4*(1-0.5*E$4)+0.5*$C5*(1-E$4)^2)/(E$4+$C5*(1-E$4))))^2)*10000</f>
        <v>108.79454022988503</v>
      </c>
      <c r="F5" s="5">
        <f t="shared" si="0"/>
        <v>111.19324945887448</v>
      </c>
      <c r="G5" s="5">
        <f t="shared" si="0"/>
        <v>111.33333333333336</v>
      </c>
      <c r="H5" s="5">
        <f t="shared" si="0"/>
        <v>112.12069746376812</v>
      </c>
      <c r="I5" s="5">
        <f t="shared" si="0"/>
        <v>115.14987562189053</v>
      </c>
      <c r="J5" s="5">
        <f t="shared" si="0"/>
        <v>121.51828022875816</v>
      </c>
      <c r="K5" s="5">
        <f t="shared" si="0"/>
        <v>132.10077519379848</v>
      </c>
      <c r="L5" s="5">
        <f t="shared" si="0"/>
        <v>147.66036758289704</v>
      </c>
      <c r="M5" s="5">
        <f t="shared" si="0"/>
        <v>168.89880952380955</v>
      </c>
      <c r="N5" s="5">
        <f t="shared" si="0"/>
        <v>196.48200964337704</v>
      </c>
      <c r="O5" s="5">
        <f t="shared" si="0"/>
        <v>231.05376344086025</v>
      </c>
      <c r="P5" s="5">
        <f t="shared" si="0"/>
        <v>273.24362125468173</v>
      </c>
      <c r="Q5" s="5">
        <f t="shared" si="0"/>
        <v>323.67162004661998</v>
      </c>
      <c r="R5" s="5">
        <f t="shared" si="0"/>
        <v>382.9512465846995</v>
      </c>
      <c r="S5" s="5">
        <f t="shared" si="0"/>
        <v>451.69135802469145</v>
      </c>
      <c r="T5" s="5">
        <f t="shared" si="0"/>
        <v>530.49746416423704</v>
      </c>
      <c r="U5" s="5">
        <f t="shared" si="0"/>
        <v>619.97260589318603</v>
      </c>
      <c r="V5" s="5">
        <f t="shared" si="0"/>
        <v>720.71797080052488</v>
      </c>
      <c r="W5" s="5">
        <f t="shared" si="0"/>
        <v>833.33333333333326</v>
      </c>
    </row>
    <row r="6" spans="2:23" ht="20.100000000000001" customHeight="1" x14ac:dyDescent="0.25">
      <c r="B6" s="12"/>
      <c r="C6" s="2">
        <v>0.1</v>
      </c>
      <c r="D6" s="6">
        <f t="shared" ref="D6:S24" si="1">(((D$4^3+$C6*(1-D$4)^3)/12)+D$4*(1-0.5*D$4-((D$4*(1-0.5*D$4)+0.5*$C6*(1-D$4)^2)/(D$4+$C6*(1-D$4))))^2+$C6*(1-D$4)*(0.5-0.5*D$4-((D$4*(1-0.5*D$4)+0.5*$C6*(1-D$4)^2)/(D$4+$C6*(1-D$4))))^2)*10000</f>
        <v>153.44863505747125</v>
      </c>
      <c r="E6" s="7">
        <f t="shared" si="0"/>
        <v>180.00438596491227</v>
      </c>
      <c r="F6" s="7">
        <f t="shared" si="0"/>
        <v>189.62788120567376</v>
      </c>
      <c r="G6" s="7">
        <f t="shared" si="0"/>
        <v>192.1904761904762</v>
      </c>
      <c r="H6" s="7">
        <f t="shared" si="0"/>
        <v>192.40785256410257</v>
      </c>
      <c r="I6" s="7">
        <f t="shared" si="0"/>
        <v>192.97522522522522</v>
      </c>
      <c r="J6" s="7">
        <f t="shared" si="0"/>
        <v>195.66277610441767</v>
      </c>
      <c r="K6" s="7">
        <f t="shared" si="0"/>
        <v>201.76811594202903</v>
      </c>
      <c r="L6" s="7">
        <f t="shared" si="0"/>
        <v>212.32683580858085</v>
      </c>
      <c r="M6" s="7">
        <f t="shared" si="0"/>
        <v>228.21969696969697</v>
      </c>
      <c r="N6" s="7">
        <f t="shared" si="0"/>
        <v>250.23117997198884</v>
      </c>
      <c r="O6" s="7">
        <f t="shared" si="0"/>
        <v>279.08333333333331</v>
      </c>
      <c r="P6" s="7">
        <f t="shared" si="0"/>
        <v>315.45628041362528</v>
      </c>
      <c r="Q6" s="7">
        <f t="shared" si="0"/>
        <v>360.00114155251129</v>
      </c>
      <c r="R6" s="7">
        <f t="shared" si="0"/>
        <v>413.34845430107526</v>
      </c>
      <c r="S6" s="7">
        <f t="shared" si="0"/>
        <v>476.11382113821145</v>
      </c>
      <c r="T6" s="7">
        <f t="shared" si="0"/>
        <v>548.90179431599222</v>
      </c>
      <c r="U6" s="7">
        <f t="shared" si="0"/>
        <v>632.30860805860812</v>
      </c>
      <c r="V6" s="7">
        <f t="shared" si="0"/>
        <v>726.9241383071552</v>
      </c>
      <c r="W6" s="7">
        <f t="shared" si="0"/>
        <v>833.33333333333326</v>
      </c>
    </row>
    <row r="7" spans="2:23" ht="20.100000000000001" customHeight="1" x14ac:dyDescent="0.25">
      <c r="B7" s="12"/>
      <c r="C7" s="2">
        <v>0.15</v>
      </c>
      <c r="D7" s="6">
        <f t="shared" si="1"/>
        <v>199.80850919913414</v>
      </c>
      <c r="E7" s="7">
        <f t="shared" si="0"/>
        <v>235.57535460992909</v>
      </c>
      <c r="F7" s="7">
        <f t="shared" si="0"/>
        <v>251.87542229729735</v>
      </c>
      <c r="G7" s="7">
        <f t="shared" si="0"/>
        <v>258.16666666666669</v>
      </c>
      <c r="H7" s="7">
        <f t="shared" si="0"/>
        <v>259.72072557471262</v>
      </c>
      <c r="I7" s="7">
        <f t="shared" si="0"/>
        <v>259.8194444444444</v>
      </c>
      <c r="J7" s="7">
        <f t="shared" si="0"/>
        <v>260.69974976722528</v>
      </c>
      <c r="K7" s="7">
        <f t="shared" si="0"/>
        <v>264.00680272108855</v>
      </c>
      <c r="L7" s="7">
        <f t="shared" si="0"/>
        <v>271.03014964788736</v>
      </c>
      <c r="M7" s="7">
        <f t="shared" si="0"/>
        <v>282.83514492753619</v>
      </c>
      <c r="N7" s="7">
        <f t="shared" si="0"/>
        <v>300.34010205802974</v>
      </c>
      <c r="O7" s="7">
        <f t="shared" si="0"/>
        <v>324.36363636363632</v>
      </c>
      <c r="P7" s="7">
        <f t="shared" si="0"/>
        <v>355.65482280545677</v>
      </c>
      <c r="Q7" s="7">
        <f t="shared" si="0"/>
        <v>394.91303131991049</v>
      </c>
      <c r="R7" s="7">
        <f t="shared" si="0"/>
        <v>442.80133928571422</v>
      </c>
      <c r="S7" s="7">
        <f t="shared" si="0"/>
        <v>499.95582329317278</v>
      </c>
      <c r="T7" s="7">
        <f t="shared" si="0"/>
        <v>566.99213526743074</v>
      </c>
      <c r="U7" s="7">
        <f t="shared" si="0"/>
        <v>644.51024590163945</v>
      </c>
      <c r="V7" s="7">
        <f t="shared" si="0"/>
        <v>733.09792482593537</v>
      </c>
      <c r="W7" s="7">
        <f t="shared" si="0"/>
        <v>833.33333333333326</v>
      </c>
    </row>
    <row r="8" spans="2:23" ht="20.100000000000001" customHeight="1" x14ac:dyDescent="0.25">
      <c r="B8" s="12"/>
      <c r="C8" s="2">
        <v>0.2</v>
      </c>
      <c r="D8" s="6">
        <f t="shared" si="1"/>
        <v>241.95833333333334</v>
      </c>
      <c r="E8" s="7">
        <f t="shared" si="0"/>
        <v>283.04761904761904</v>
      </c>
      <c r="F8" s="7">
        <f t="shared" si="0"/>
        <v>304.38541666666674</v>
      </c>
      <c r="G8" s="7">
        <f t="shared" si="0"/>
        <v>314.22222222222234</v>
      </c>
      <c r="H8" s="7">
        <f t="shared" si="0"/>
        <v>317.70833333333331</v>
      </c>
      <c r="I8" s="7">
        <f t="shared" si="0"/>
        <v>318.30303030303025</v>
      </c>
      <c r="J8" s="7">
        <f t="shared" si="0"/>
        <v>318.47916666666657</v>
      </c>
      <c r="K8" s="7">
        <f t="shared" si="0"/>
        <v>320.10256410256414</v>
      </c>
      <c r="L8" s="7">
        <f t="shared" si="0"/>
        <v>324.64880952380952</v>
      </c>
      <c r="M8" s="7">
        <f t="shared" si="0"/>
        <v>333.33333333333326</v>
      </c>
      <c r="N8" s="7">
        <f t="shared" si="0"/>
        <v>347.19270833333337</v>
      </c>
      <c r="O8" s="7">
        <f t="shared" si="0"/>
        <v>367.13725490196083</v>
      </c>
      <c r="P8" s="7">
        <f t="shared" si="0"/>
        <v>393.9861111111112</v>
      </c>
      <c r="Q8" s="7">
        <f t="shared" si="0"/>
        <v>428.4912280701754</v>
      </c>
      <c r="R8" s="7">
        <f t="shared" si="0"/>
        <v>471.35416666666669</v>
      </c>
      <c r="S8" s="7">
        <f t="shared" si="0"/>
        <v>523.23809523809541</v>
      </c>
      <c r="T8" s="7">
        <f t="shared" si="0"/>
        <v>584.77651515151513</v>
      </c>
      <c r="U8" s="7">
        <f t="shared" si="0"/>
        <v>656.57971014492762</v>
      </c>
      <c r="V8" s="7">
        <f t="shared" si="0"/>
        <v>739.23958333333326</v>
      </c>
      <c r="W8" s="7">
        <f t="shared" si="0"/>
        <v>833.33333333333326</v>
      </c>
    </row>
    <row r="9" spans="2:23" ht="20.100000000000001" customHeight="1" x14ac:dyDescent="0.25">
      <c r="B9" s="12"/>
      <c r="C9" s="2">
        <v>0.25</v>
      </c>
      <c r="D9" s="6">
        <f t="shared" si="1"/>
        <v>281.98482789855069</v>
      </c>
      <c r="E9" s="7">
        <f t="shared" si="0"/>
        <v>325.78525641025641</v>
      </c>
      <c r="F9" s="7">
        <f t="shared" si="0"/>
        <v>350.58279454023</v>
      </c>
      <c r="G9" s="7">
        <f t="shared" si="0"/>
        <v>363.33333333333343</v>
      </c>
      <c r="H9" s="7">
        <f t="shared" si="0"/>
        <v>368.76860119047615</v>
      </c>
      <c r="I9" s="7">
        <f t="shared" si="0"/>
        <v>370.27412280701748</v>
      </c>
      <c r="J9" s="7">
        <f t="shared" si="0"/>
        <v>370.38173272357716</v>
      </c>
      <c r="K9" s="7">
        <f t="shared" si="0"/>
        <v>371.06060606060612</v>
      </c>
      <c r="L9" s="7">
        <f t="shared" si="0"/>
        <v>373.89683067375887</v>
      </c>
      <c r="M9" s="7">
        <f t="shared" si="0"/>
        <v>380.20833333333337</v>
      </c>
      <c r="N9" s="7">
        <f t="shared" si="0"/>
        <v>391.12077437106922</v>
      </c>
      <c r="O9" s="7">
        <f t="shared" si="0"/>
        <v>407.61904761904765</v>
      </c>
      <c r="P9" s="7">
        <f t="shared" si="0"/>
        <v>430.58306850282486</v>
      </c>
      <c r="Q9" s="7">
        <f t="shared" si="0"/>
        <v>460.81317204301075</v>
      </c>
      <c r="R9" s="7">
        <f t="shared" si="0"/>
        <v>499.04847756410254</v>
      </c>
      <c r="S9" s="7">
        <f t="shared" si="0"/>
        <v>545.98039215686288</v>
      </c>
      <c r="T9" s="7">
        <f t="shared" si="0"/>
        <v>602.26269072769946</v>
      </c>
      <c r="U9" s="7">
        <f t="shared" si="0"/>
        <v>668.51914414414421</v>
      </c>
      <c r="V9" s="7">
        <f t="shared" si="0"/>
        <v>745.34936417748918</v>
      </c>
      <c r="W9" s="7">
        <f t="shared" si="0"/>
        <v>833.33333333333326</v>
      </c>
    </row>
    <row r="10" spans="2:23" ht="20.100000000000001" customHeight="1" x14ac:dyDescent="0.25">
      <c r="B10" s="12"/>
      <c r="C10" s="2">
        <v>0.3</v>
      </c>
      <c r="D10" s="6">
        <f t="shared" si="1"/>
        <v>320.79120024875618</v>
      </c>
      <c r="E10" s="7">
        <f t="shared" si="0"/>
        <v>365.51576576576582</v>
      </c>
      <c r="F10" s="7">
        <f t="shared" si="0"/>
        <v>392.45486111111109</v>
      </c>
      <c r="G10" s="7">
        <f t="shared" si="0"/>
        <v>407.39393939393943</v>
      </c>
      <c r="H10" s="7">
        <f t="shared" si="0"/>
        <v>414.54221491228071</v>
      </c>
      <c r="I10" s="7">
        <f t="shared" si="0"/>
        <v>417.07352941176475</v>
      </c>
      <c r="J10" s="7">
        <f t="shared" si="0"/>
        <v>417.45881116207943</v>
      </c>
      <c r="K10" s="7">
        <f t="shared" si="0"/>
        <v>417.67816091954035</v>
      </c>
      <c r="L10" s="7">
        <f t="shared" si="0"/>
        <v>419.36051829268297</v>
      </c>
      <c r="M10" s="7">
        <f t="shared" si="0"/>
        <v>423.87820512820514</v>
      </c>
      <c r="N10" s="7">
        <f t="shared" si="0"/>
        <v>432.41248479318733</v>
      </c>
      <c r="O10" s="7">
        <f t="shared" si="0"/>
        <v>445.99999999999994</v>
      </c>
      <c r="P10" s="7">
        <f t="shared" si="0"/>
        <v>465.56629415011048</v>
      </c>
      <c r="Q10" s="7">
        <f t="shared" si="0"/>
        <v>491.95042194092821</v>
      </c>
      <c r="R10" s="7">
        <f t="shared" si="0"/>
        <v>525.92329545454538</v>
      </c>
      <c r="S10" s="7">
        <f t="shared" si="0"/>
        <v>568.20155038759685</v>
      </c>
      <c r="T10" s="7">
        <f t="shared" si="0"/>
        <v>619.45815875232768</v>
      </c>
      <c r="U10" s="7">
        <f t="shared" si="0"/>
        <v>680.33064516129036</v>
      </c>
      <c r="V10" s="7">
        <f t="shared" si="0"/>
        <v>751.42751511226254</v>
      </c>
      <c r="W10" s="7">
        <f t="shared" si="0"/>
        <v>833.33333333333326</v>
      </c>
    </row>
    <row r="11" spans="2:23" ht="20.100000000000001" customHeight="1" x14ac:dyDescent="0.25">
      <c r="B11" s="12"/>
      <c r="C11" s="2">
        <v>0.35</v>
      </c>
      <c r="D11" s="6">
        <f t="shared" si="1"/>
        <v>358.83200571895424</v>
      </c>
      <c r="E11" s="7">
        <f t="shared" si="0"/>
        <v>403.21736947791169</v>
      </c>
      <c r="F11" s="7">
        <f t="shared" si="0"/>
        <v>431.23396764432027</v>
      </c>
      <c r="G11" s="7">
        <f t="shared" si="0"/>
        <v>447.66666666666663</v>
      </c>
      <c r="H11" s="7">
        <f t="shared" si="0"/>
        <v>456.18965955284546</v>
      </c>
      <c r="I11" s="7">
        <f t="shared" si="0"/>
        <v>459.69762996941887</v>
      </c>
      <c r="J11" s="7">
        <f t="shared" si="0"/>
        <v>460.52509469696957</v>
      </c>
      <c r="K11" s="7">
        <f t="shared" si="0"/>
        <v>460.59562841530067</v>
      </c>
      <c r="L11" s="7">
        <f t="shared" si="0"/>
        <v>461.52579847600515</v>
      </c>
      <c r="M11" s="7">
        <f t="shared" si="0"/>
        <v>464.69907407407402</v>
      </c>
      <c r="N11" s="7">
        <f t="shared" si="0"/>
        <v>471.31936469375734</v>
      </c>
      <c r="O11" s="7">
        <f t="shared" si="0"/>
        <v>482.45045045045038</v>
      </c>
      <c r="P11" s="7">
        <f t="shared" si="0"/>
        <v>499.04545914239492</v>
      </c>
      <c r="Q11" s="7">
        <f t="shared" si="0"/>
        <v>521.96920289855075</v>
      </c>
      <c r="R11" s="7">
        <f t="shared" si="0"/>
        <v>552.01531405472645</v>
      </c>
      <c r="S11" s="7">
        <f t="shared" si="0"/>
        <v>589.91954022988523</v>
      </c>
      <c r="T11" s="7">
        <f t="shared" si="0"/>
        <v>636.3701667820867</v>
      </c>
      <c r="U11" s="7">
        <f t="shared" si="0"/>
        <v>692.01626559714794</v>
      </c>
      <c r="V11" s="7">
        <f t="shared" si="0"/>
        <v>757.47428133074936</v>
      </c>
      <c r="W11" s="7">
        <f t="shared" si="0"/>
        <v>833.33333333333326</v>
      </c>
    </row>
    <row r="12" spans="2:23" ht="20.100000000000001" customHeight="1" x14ac:dyDescent="0.25">
      <c r="B12" s="12"/>
      <c r="C12" s="2">
        <v>0.4</v>
      </c>
      <c r="D12" s="6">
        <f t="shared" si="1"/>
        <v>396.36094961240309</v>
      </c>
      <c r="E12" s="7">
        <f t="shared" si="0"/>
        <v>439.48550724637681</v>
      </c>
      <c r="F12" s="7">
        <f t="shared" si="0"/>
        <v>467.72491496598644</v>
      </c>
      <c r="G12" s="7">
        <f t="shared" si="0"/>
        <v>485.02564102564116</v>
      </c>
      <c r="H12" s="7">
        <f t="shared" si="0"/>
        <v>494.55492424242425</v>
      </c>
      <c r="I12" s="7">
        <f t="shared" si="0"/>
        <v>498.90229885057465</v>
      </c>
      <c r="J12" s="7">
        <f t="shared" si="0"/>
        <v>500.22165300546442</v>
      </c>
      <c r="K12" s="7">
        <f t="shared" si="0"/>
        <v>500.33333333333348</v>
      </c>
      <c r="L12" s="7">
        <f t="shared" si="0"/>
        <v>500.79881840796025</v>
      </c>
      <c r="M12" s="7">
        <f t="shared" si="0"/>
        <v>502.97619047619048</v>
      </c>
      <c r="N12" s="7">
        <f t="shared" si="0"/>
        <v>508.06192922374436</v>
      </c>
      <c r="O12" s="7">
        <f t="shared" si="0"/>
        <v>517.12280701754378</v>
      </c>
      <c r="P12" s="7">
        <f t="shared" si="0"/>
        <v>531.12051687763721</v>
      </c>
      <c r="Q12" s="7">
        <f t="shared" si="0"/>
        <v>550.93089430894304</v>
      </c>
      <c r="R12" s="7">
        <f t="shared" si="0"/>
        <v>577.35906862745094</v>
      </c>
      <c r="S12" s="7">
        <f t="shared" si="0"/>
        <v>611.15151515151524</v>
      </c>
      <c r="T12" s="7">
        <f t="shared" si="0"/>
        <v>653.00572344322336</v>
      </c>
      <c r="U12" s="7">
        <f t="shared" si="0"/>
        <v>703.57801418439726</v>
      </c>
      <c r="V12" s="7">
        <f t="shared" si="0"/>
        <v>763.4899054982817</v>
      </c>
      <c r="W12" s="7">
        <f t="shared" si="0"/>
        <v>833.33333333333326</v>
      </c>
    </row>
    <row r="13" spans="2:23" ht="20.100000000000001" customHeight="1" x14ac:dyDescent="0.25">
      <c r="B13" s="12"/>
      <c r="C13" s="2">
        <v>0.45</v>
      </c>
      <c r="D13" s="6">
        <f t="shared" si="1"/>
        <v>433.53078643106454</v>
      </c>
      <c r="E13" s="7">
        <f t="shared" si="0"/>
        <v>474.70338283828386</v>
      </c>
      <c r="F13" s="7">
        <f t="shared" si="0"/>
        <v>502.47557218309868</v>
      </c>
      <c r="G13" s="7">
        <f t="shared" si="0"/>
        <v>520.09523809523819</v>
      </c>
      <c r="H13" s="7">
        <f t="shared" si="0"/>
        <v>530.2665115248227</v>
      </c>
      <c r="I13" s="7">
        <f t="shared" si="0"/>
        <v>535.27134146341461</v>
      </c>
      <c r="J13" s="7">
        <f t="shared" si="0"/>
        <v>537.05984516861224</v>
      </c>
      <c r="K13" s="7">
        <f t="shared" si="0"/>
        <v>537.31840796019912</v>
      </c>
      <c r="L13" s="7">
        <f t="shared" si="0"/>
        <v>537.52167338709694</v>
      </c>
      <c r="M13" s="7">
        <f t="shared" si="0"/>
        <v>538.97270114942523</v>
      </c>
      <c r="N13" s="7">
        <f t="shared" si="0"/>
        <v>542.83431962901443</v>
      </c>
      <c r="O13" s="7">
        <f t="shared" si="0"/>
        <v>550.15384615384608</v>
      </c>
      <c r="P13" s="7">
        <f t="shared" si="0"/>
        <v>561.88275606295167</v>
      </c>
      <c r="Q13" s="7">
        <f t="shared" si="0"/>
        <v>578.89246506986024</v>
      </c>
      <c r="R13" s="7">
        <f t="shared" si="0"/>
        <v>601.98709239130437</v>
      </c>
      <c r="S13" s="7">
        <f t="shared" si="0"/>
        <v>631.9138576779028</v>
      </c>
      <c r="T13" s="7">
        <f t="shared" si="0"/>
        <v>669.37160819709356</v>
      </c>
      <c r="U13" s="7">
        <f t="shared" si="0"/>
        <v>715.01785714285711</v>
      </c>
      <c r="V13" s="7">
        <f t="shared" si="0"/>
        <v>769.47462778491854</v>
      </c>
      <c r="W13" s="7">
        <f t="shared" si="0"/>
        <v>833.33333333333326</v>
      </c>
    </row>
    <row r="14" spans="2:23" ht="20.100000000000001" customHeight="1" x14ac:dyDescent="0.25">
      <c r="B14" s="12"/>
      <c r="C14" s="2">
        <v>0.5</v>
      </c>
      <c r="D14" s="6">
        <f t="shared" si="1"/>
        <v>470.43898809523802</v>
      </c>
      <c r="E14" s="7">
        <f t="shared" si="0"/>
        <v>509.12878787878788</v>
      </c>
      <c r="F14" s="7">
        <f t="shared" si="0"/>
        <v>535.87182971014499</v>
      </c>
      <c r="G14" s="7">
        <f t="shared" si="0"/>
        <v>553.33333333333337</v>
      </c>
      <c r="H14" s="7">
        <f t="shared" si="0"/>
        <v>563.80208333333326</v>
      </c>
      <c r="I14" s="7">
        <f t="shared" si="0"/>
        <v>569.26282051282044</v>
      </c>
      <c r="J14" s="7">
        <f t="shared" si="0"/>
        <v>571.4525462962963</v>
      </c>
      <c r="K14" s="7">
        <f t="shared" si="0"/>
        <v>571.90476190476204</v>
      </c>
      <c r="L14" s="7">
        <f t="shared" si="0"/>
        <v>571.98455459770116</v>
      </c>
      <c r="M14" s="7">
        <f t="shared" si="0"/>
        <v>572.91666666666663</v>
      </c>
      <c r="N14" s="7">
        <f t="shared" si="0"/>
        <v>575.80813172043008</v>
      </c>
      <c r="O14" s="7">
        <f t="shared" si="0"/>
        <v>581.66666666666663</v>
      </c>
      <c r="P14" s="7">
        <f t="shared" si="0"/>
        <v>591.41571969696975</v>
      </c>
      <c r="Q14" s="7">
        <f t="shared" si="0"/>
        <v>605.90686274509801</v>
      </c>
      <c r="R14" s="7">
        <f t="shared" si="0"/>
        <v>625.93005952380963</v>
      </c>
      <c r="S14" s="7">
        <f t="shared" si="0"/>
        <v>652.2222222222224</v>
      </c>
      <c r="T14" s="7">
        <f t="shared" si="0"/>
        <v>685.47438063063044</v>
      </c>
      <c r="U14" s="7">
        <f t="shared" si="0"/>
        <v>726.33771929824559</v>
      </c>
      <c r="V14" s="7">
        <f t="shared" si="0"/>
        <v>775.42868589743591</v>
      </c>
      <c r="W14" s="7">
        <f t="shared" si="0"/>
        <v>833.33333333333326</v>
      </c>
    </row>
    <row r="15" spans="2:23" ht="20.100000000000001" customHeight="1" x14ac:dyDescent="0.25">
      <c r="B15" s="12"/>
      <c r="C15" s="2">
        <v>0.55000000000000004</v>
      </c>
      <c r="D15" s="6">
        <f t="shared" si="1"/>
        <v>507.15067776564769</v>
      </c>
      <c r="E15" s="7">
        <f t="shared" si="0"/>
        <v>542.94152661064436</v>
      </c>
      <c r="F15" s="7">
        <f t="shared" si="0"/>
        <v>568.19334092442648</v>
      </c>
      <c r="G15" s="7">
        <f t="shared" si="0"/>
        <v>585.08333333333337</v>
      </c>
      <c r="H15" s="7">
        <f t="shared" si="0"/>
        <v>595.53115172955984</v>
      </c>
      <c r="I15" s="7">
        <f t="shared" si="0"/>
        <v>601.24118004866182</v>
      </c>
      <c r="J15" s="7">
        <f t="shared" si="0"/>
        <v>603.73676752061237</v>
      </c>
      <c r="K15" s="7">
        <f t="shared" si="0"/>
        <v>604.38812785388143</v>
      </c>
      <c r="L15" s="7">
        <f t="shared" si="0"/>
        <v>604.43523325027695</v>
      </c>
      <c r="M15" s="7">
        <f t="shared" si="0"/>
        <v>605.00672043010752</v>
      </c>
      <c r="N15" s="7">
        <f t="shared" si="0"/>
        <v>607.1355962643679</v>
      </c>
      <c r="O15" s="7">
        <f t="shared" si="0"/>
        <v>611.77235772357722</v>
      </c>
      <c r="P15" s="7">
        <f t="shared" si="0"/>
        <v>619.79600952027704</v>
      </c>
      <c r="Q15" s="7">
        <f t="shared" si="0"/>
        <v>632.02336223506757</v>
      </c>
      <c r="R15" s="7">
        <f t="shared" si="0"/>
        <v>649.21691607981222</v>
      </c>
      <c r="S15" s="7">
        <f t="shared" si="0"/>
        <v>672.09157509157512</v>
      </c>
      <c r="T15" s="7">
        <f t="shared" si="0"/>
        <v>701.32038929848068</v>
      </c>
      <c r="U15" s="7">
        <f t="shared" si="0"/>
        <v>737.53948516579419</v>
      </c>
      <c r="V15" s="7">
        <f t="shared" si="0"/>
        <v>781.35231511082679</v>
      </c>
      <c r="W15" s="7">
        <f t="shared" si="0"/>
        <v>833.33333333333326</v>
      </c>
    </row>
    <row r="16" spans="2:23" ht="20.100000000000001" customHeight="1" x14ac:dyDescent="0.25">
      <c r="B16" s="12"/>
      <c r="C16" s="2">
        <v>0.6</v>
      </c>
      <c r="D16" s="6">
        <f t="shared" si="1"/>
        <v>543.71102150537627</v>
      </c>
      <c r="E16" s="7">
        <f t="shared" si="0"/>
        <v>576.27083333333337</v>
      </c>
      <c r="F16" s="7">
        <f t="shared" si="0"/>
        <v>599.64772727272725</v>
      </c>
      <c r="G16" s="7">
        <f t="shared" si="0"/>
        <v>615.60784313725492</v>
      </c>
      <c r="H16" s="7">
        <f t="shared" si="0"/>
        <v>625.74404761904759</v>
      </c>
      <c r="I16" s="7">
        <f t="shared" si="0"/>
        <v>631.5</v>
      </c>
      <c r="J16" s="7">
        <f t="shared" si="0"/>
        <v>634.19031531531527</v>
      </c>
      <c r="K16" s="7">
        <f t="shared" si="0"/>
        <v>635.01754385964921</v>
      </c>
      <c r="L16" s="7">
        <f t="shared" si="0"/>
        <v>635.08653846153857</v>
      </c>
      <c r="M16" s="7">
        <f t="shared" si="0"/>
        <v>635.41666666666663</v>
      </c>
      <c r="N16" s="7">
        <f t="shared" si="0"/>
        <v>636.95223577235765</v>
      </c>
      <c r="O16" s="7">
        <f t="shared" si="0"/>
        <v>640.57142857142844</v>
      </c>
      <c r="P16" s="7">
        <f t="shared" si="0"/>
        <v>647.09399224806214</v>
      </c>
      <c r="Q16" s="7">
        <f t="shared" si="0"/>
        <v>657.28787878787875</v>
      </c>
      <c r="R16" s="7">
        <f t="shared" si="0"/>
        <v>671.875</v>
      </c>
      <c r="S16" s="7">
        <f t="shared" si="0"/>
        <v>691.536231884058</v>
      </c>
      <c r="T16" s="7">
        <f t="shared" si="0"/>
        <v>716.91578014184392</v>
      </c>
      <c r="U16" s="7">
        <f t="shared" si="0"/>
        <v>748.62500000000011</v>
      </c>
      <c r="V16" s="7">
        <f t="shared" si="0"/>
        <v>787.24574829931976</v>
      </c>
      <c r="W16" s="7">
        <f t="shared" si="0"/>
        <v>833.33333333333326</v>
      </c>
    </row>
    <row r="17" spans="2:31" ht="20.100000000000001" customHeight="1" x14ac:dyDescent="0.25">
      <c r="B17" s="12"/>
      <c r="C17" s="2">
        <v>0.65</v>
      </c>
      <c r="D17" s="6">
        <f t="shared" si="1"/>
        <v>580.15232911985015</v>
      </c>
      <c r="E17" s="7">
        <f t="shared" si="0"/>
        <v>609.21198296836985</v>
      </c>
      <c r="F17" s="7">
        <f t="shared" si="0"/>
        <v>630.39236728944252</v>
      </c>
      <c r="G17" s="7">
        <f t="shared" si="0"/>
        <v>645.1111111111112</v>
      </c>
      <c r="H17" s="7">
        <f t="shared" si="0"/>
        <v>654.6720515536723</v>
      </c>
      <c r="I17" s="7">
        <f t="shared" si="0"/>
        <v>660.27842163355399</v>
      </c>
      <c r="J17" s="7">
        <f t="shared" si="0"/>
        <v>663.04424555016169</v>
      </c>
      <c r="K17" s="7">
        <f t="shared" si="0"/>
        <v>664.00421940928277</v>
      </c>
      <c r="L17" s="7">
        <f t="shared" si="0"/>
        <v>664.12230714654288</v>
      </c>
      <c r="M17" s="7">
        <f t="shared" si="0"/>
        <v>664.29924242424249</v>
      </c>
      <c r="N17" s="7">
        <f t="shared" si="0"/>
        <v>665.37909557368948</v>
      </c>
      <c r="O17" s="7">
        <f t="shared" si="0"/>
        <v>668.15503875968977</v>
      </c>
      <c r="P17" s="7">
        <f t="shared" si="0"/>
        <v>673.37442129629642</v>
      </c>
      <c r="Q17" s="7">
        <f t="shared" si="0"/>
        <v>681.74324953445057</v>
      </c>
      <c r="R17" s="7">
        <f t="shared" si="0"/>
        <v>693.93015125570776</v>
      </c>
      <c r="S17" s="7">
        <f t="shared" si="0"/>
        <v>710.56989247311822</v>
      </c>
      <c r="T17" s="7">
        <f t="shared" si="0"/>
        <v>732.26650450747582</v>
      </c>
      <c r="U17" s="7">
        <f t="shared" si="0"/>
        <v>759.59607081174454</v>
      </c>
      <c r="V17" s="7">
        <f t="shared" si="0"/>
        <v>793.10921596692106</v>
      </c>
      <c r="W17" s="7">
        <f t="shared" si="0"/>
        <v>833.33333333333326</v>
      </c>
      <c r="Y17" s="14" t="s">
        <v>2</v>
      </c>
      <c r="Z17" s="14"/>
      <c r="AA17" s="14"/>
      <c r="AB17" s="14"/>
      <c r="AC17" s="14"/>
      <c r="AD17" s="14"/>
      <c r="AE17" s="14"/>
    </row>
    <row r="18" spans="2:31" ht="20.100000000000001" customHeight="1" thickBot="1" x14ac:dyDescent="0.3">
      <c r="B18" s="12"/>
      <c r="C18" s="2">
        <v>0.7</v>
      </c>
      <c r="D18" s="6">
        <f t="shared" si="1"/>
        <v>616.4983245920746</v>
      </c>
      <c r="E18" s="7">
        <f t="shared" si="0"/>
        <v>641.83675799086768</v>
      </c>
      <c r="F18" s="7">
        <f t="shared" si="0"/>
        <v>660.54872762863533</v>
      </c>
      <c r="G18" s="7">
        <f t="shared" si="0"/>
        <v>673.75438596491244</v>
      </c>
      <c r="H18" s="7">
        <f t="shared" si="0"/>
        <v>682.50168010752691</v>
      </c>
      <c r="I18" s="7">
        <f t="shared" si="0"/>
        <v>687.77320675105477</v>
      </c>
      <c r="J18" s="7">
        <f t="shared" si="0"/>
        <v>690.49230072463763</v>
      </c>
      <c r="K18" s="7">
        <f t="shared" si="0"/>
        <v>691.52845528455293</v>
      </c>
      <c r="L18" s="7">
        <f t="shared" si="0"/>
        <v>691.70215818363272</v>
      </c>
      <c r="M18" s="7">
        <f t="shared" ref="M18:W24" si="2">(((M$4^3+$C18*(1-M$4)^3)/12)+M$4*(1-0.5*M$4-((M$4*(1-0.5*M$4)+0.5*$C18*(1-M$4)^2)/(M$4+$C18*(1-M$4))))^2+$C18*(1-M$4)*(0.5-0.5*M$4-((M$4*(1-0.5*M$4)+0.5*$C18*(1-M$4)^2)/(M$4+$C18*(1-M$4))))^2)*10000</f>
        <v>691.78921568627436</v>
      </c>
      <c r="N18" s="7">
        <f t="shared" si="2"/>
        <v>692.52462668593444</v>
      </c>
      <c r="O18" s="7">
        <f t="shared" si="2"/>
        <v>694.60606060606051</v>
      </c>
      <c r="P18" s="7">
        <f t="shared" si="2"/>
        <v>698.69698556797039</v>
      </c>
      <c r="Q18" s="7">
        <f t="shared" si="2"/>
        <v>705.42948717948718</v>
      </c>
      <c r="R18" s="7">
        <f t="shared" si="2"/>
        <v>715.40681306306294</v>
      </c>
      <c r="S18" s="7">
        <f t="shared" si="2"/>
        <v>729.20567375886537</v>
      </c>
      <c r="T18" s="7">
        <f t="shared" si="2"/>
        <v>747.37832678883069</v>
      </c>
      <c r="U18" s="7">
        <f t="shared" si="2"/>
        <v>770.45446735395205</v>
      </c>
      <c r="V18" s="7">
        <f t="shared" si="2"/>
        <v>798.94294627749582</v>
      </c>
      <c r="W18" s="7">
        <f t="shared" si="2"/>
        <v>833.33333333333326</v>
      </c>
    </row>
    <row r="19" spans="2:31" ht="20.100000000000001" customHeight="1" thickBot="1" x14ac:dyDescent="0.3">
      <c r="B19" s="12"/>
      <c r="C19" s="2">
        <v>0.75</v>
      </c>
      <c r="D19" s="6">
        <f t="shared" si="1"/>
        <v>652.76682035519127</v>
      </c>
      <c r="E19" s="7">
        <f t="shared" si="1"/>
        <v>674.20026881720423</v>
      </c>
      <c r="F19" s="7">
        <f t="shared" si="1"/>
        <v>690.21205357142856</v>
      </c>
      <c r="G19" s="7">
        <f t="shared" si="1"/>
        <v>701.66666666666686</v>
      </c>
      <c r="H19" s="7">
        <f t="shared" si="1"/>
        <v>709.38501602564099</v>
      </c>
      <c r="I19" s="7">
        <f t="shared" si="1"/>
        <v>714.14772727272725</v>
      </c>
      <c r="J19" s="7">
        <f t="shared" si="1"/>
        <v>716.69814987562165</v>
      </c>
      <c r="K19" s="7">
        <f t="shared" si="1"/>
        <v>717.7450980392158</v>
      </c>
      <c r="L19" s="7">
        <f t="shared" si="1"/>
        <v>717.96535326086962</v>
      </c>
      <c r="M19" s="7">
        <f t="shared" si="1"/>
        <v>718.00595238095229</v>
      </c>
      <c r="N19" s="7">
        <f t="shared" si="1"/>
        <v>718.48628227699521</v>
      </c>
      <c r="O19" s="7">
        <f t="shared" si="1"/>
        <v>720.00000000000011</v>
      </c>
      <c r="P19" s="7">
        <f t="shared" si="1"/>
        <v>723.11679509132432</v>
      </c>
      <c r="Q19" s="7">
        <f t="shared" si="1"/>
        <v>728.38400900900888</v>
      </c>
      <c r="R19" s="7">
        <f t="shared" si="1"/>
        <v>736.328125</v>
      </c>
      <c r="S19" s="7">
        <f t="shared" si="1"/>
        <v>747.45614035087726</v>
      </c>
      <c r="T19" s="7">
        <f t="shared" si="2"/>
        <v>762.2568317099566</v>
      </c>
      <c r="U19" s="7">
        <f t="shared" si="2"/>
        <v>781.20192307692321</v>
      </c>
      <c r="V19" s="7">
        <f t="shared" si="2"/>
        <v>804.74716508438826</v>
      </c>
      <c r="W19" s="7">
        <f t="shared" si="2"/>
        <v>833.33333333333326</v>
      </c>
      <c r="Y19" s="9" t="s">
        <v>4</v>
      </c>
      <c r="Z19" s="8" t="s">
        <v>5</v>
      </c>
      <c r="AA19" s="11">
        <v>0.05</v>
      </c>
    </row>
    <row r="20" spans="2:31" ht="20.100000000000001" customHeight="1" thickBot="1" x14ac:dyDescent="0.3">
      <c r="B20" s="12"/>
      <c r="C20" s="2">
        <v>0.8</v>
      </c>
      <c r="D20" s="6">
        <f t="shared" si="1"/>
        <v>688.97145061728395</v>
      </c>
      <c r="E20" s="7">
        <f t="shared" si="1"/>
        <v>706.34552845528458</v>
      </c>
      <c r="F20" s="7">
        <f t="shared" si="1"/>
        <v>719.45808232931734</v>
      </c>
      <c r="G20" s="7">
        <f t="shared" si="1"/>
        <v>728.95238095238108</v>
      </c>
      <c r="H20" s="7">
        <f t="shared" si="1"/>
        <v>735.44730392156862</v>
      </c>
      <c r="I20" s="7">
        <f t="shared" si="1"/>
        <v>739.53875968992247</v>
      </c>
      <c r="J20" s="7">
        <f t="shared" si="1"/>
        <v>741.8010057471264</v>
      </c>
      <c r="K20" s="7">
        <f t="shared" si="1"/>
        <v>742.78787878787887</v>
      </c>
      <c r="L20" s="7">
        <f t="shared" si="1"/>
        <v>743.03394194756572</v>
      </c>
      <c r="M20" s="7">
        <f t="shared" si="1"/>
        <v>743.05555555555566</v>
      </c>
      <c r="N20" s="7">
        <f t="shared" si="1"/>
        <v>743.35187728937728</v>
      </c>
      <c r="O20" s="7">
        <f t="shared" si="1"/>
        <v>744.40579710144925</v>
      </c>
      <c r="P20" s="7">
        <f t="shared" si="1"/>
        <v>746.68481182795699</v>
      </c>
      <c r="Q20" s="7">
        <f t="shared" si="1"/>
        <v>750.64184397163115</v>
      </c>
      <c r="R20" s="7">
        <f t="shared" si="1"/>
        <v>756.71600877192986</v>
      </c>
      <c r="S20" s="7">
        <f t="shared" si="1"/>
        <v>765.33333333333326</v>
      </c>
      <c r="T20" s="7">
        <f t="shared" si="2"/>
        <v>776.90743127147755</v>
      </c>
      <c r="U20" s="7">
        <f t="shared" si="2"/>
        <v>791.84013605442192</v>
      </c>
      <c r="V20" s="7">
        <f t="shared" si="2"/>
        <v>810.52209595959584</v>
      </c>
      <c r="W20" s="7">
        <f t="shared" si="2"/>
        <v>833.33333333333326</v>
      </c>
      <c r="Y20" s="9" t="s">
        <v>4</v>
      </c>
      <c r="Z20" s="8" t="s">
        <v>6</v>
      </c>
      <c r="AA20" s="11">
        <v>0.25</v>
      </c>
      <c r="AC20" s="8" t="s">
        <v>9</v>
      </c>
      <c r="AD20" s="10">
        <f>(((AA23^3+AA24*(1-AA23)^3)/12)+AA23*(1-0.5*AA23-((AA23*(1-0.5*AA23)+0.5*AA24*(1-AA23)^2)/(AA23+AA24*(1-AA23))))^2+AA24*(1-AA23)*(0.5-0.5*AA23-((AA23*(1-0.5*AA23)+0.5*AA24*(1-AA23)^2)/(AA23+AA24*(1-AA23))))^2)*10000</f>
        <v>314.22222222222234</v>
      </c>
    </row>
    <row r="21" spans="2:31" ht="20.100000000000001" customHeight="1" thickBot="1" x14ac:dyDescent="0.3">
      <c r="B21" s="12"/>
      <c r="C21" s="2">
        <v>0.85</v>
      </c>
      <c r="D21" s="6">
        <f t="shared" si="1"/>
        <v>725.12282859572383</v>
      </c>
      <c r="E21" s="7">
        <f t="shared" si="1"/>
        <v>738.30659922928703</v>
      </c>
      <c r="F21" s="7">
        <f t="shared" si="1"/>
        <v>748.34779429321873</v>
      </c>
      <c r="G21" s="7">
        <f t="shared" si="1"/>
        <v>755.69696969696963</v>
      </c>
      <c r="H21" s="7">
        <f t="shared" si="1"/>
        <v>760.79262030516429</v>
      </c>
      <c r="I21" s="7">
        <f t="shared" si="1"/>
        <v>764.06168528864055</v>
      </c>
      <c r="J21" s="7">
        <f t="shared" si="1"/>
        <v>765.92002827793158</v>
      </c>
      <c r="K21" s="7">
        <f t="shared" si="1"/>
        <v>766.77289377289401</v>
      </c>
      <c r="L21" s="7">
        <f t="shared" si="1"/>
        <v>767.01534116712082</v>
      </c>
      <c r="M21" s="7">
        <f t="shared" si="1"/>
        <v>767.03265765765764</v>
      </c>
      <c r="N21" s="7">
        <f t="shared" si="1"/>
        <v>767.20075122877563</v>
      </c>
      <c r="O21" s="7">
        <f t="shared" si="1"/>
        <v>767.88652482269504</v>
      </c>
      <c r="P21" s="7">
        <f t="shared" si="1"/>
        <v>769.44823273966597</v>
      </c>
      <c r="Q21" s="7">
        <f t="shared" si="1"/>
        <v>772.23582024432801</v>
      </c>
      <c r="R21" s="7">
        <f t="shared" si="1"/>
        <v>776.59124729437224</v>
      </c>
      <c r="S21" s="7">
        <f t="shared" si="1"/>
        <v>782.84879725085909</v>
      </c>
      <c r="T21" s="7">
        <f t="shared" si="2"/>
        <v>791.33537137681151</v>
      </c>
      <c r="U21" s="7">
        <f t="shared" si="2"/>
        <v>802.37076988155684</v>
      </c>
      <c r="V21" s="7">
        <f t="shared" si="2"/>
        <v>816.26796022250198</v>
      </c>
      <c r="W21" s="7">
        <f t="shared" si="2"/>
        <v>833.33333333333326</v>
      </c>
      <c r="Y21" s="9" t="s">
        <v>4</v>
      </c>
      <c r="Z21" s="8" t="s">
        <v>7</v>
      </c>
      <c r="AA21" s="11">
        <v>0.1</v>
      </c>
      <c r="AC21" s="8" t="s">
        <v>10</v>
      </c>
      <c r="AD21" s="15">
        <f>AD20*AA22*AA20^3/10000</f>
        <v>2.454861111111112E-4</v>
      </c>
    </row>
    <row r="22" spans="2:31" ht="20.100000000000001" customHeight="1" thickBot="1" x14ac:dyDescent="0.3">
      <c r="B22" s="12"/>
      <c r="C22" s="2">
        <v>0.9</v>
      </c>
      <c r="D22" s="6">
        <f t="shared" si="1"/>
        <v>761.22933931860018</v>
      </c>
      <c r="E22" s="7">
        <f t="shared" si="1"/>
        <v>770.11080586080584</v>
      </c>
      <c r="F22" s="7">
        <f t="shared" si="1"/>
        <v>776.93084016393436</v>
      </c>
      <c r="G22" s="7">
        <f t="shared" si="1"/>
        <v>781.97101449275374</v>
      </c>
      <c r="H22" s="7">
        <f t="shared" si="1"/>
        <v>785.5081644144143</v>
      </c>
      <c r="I22" s="7">
        <f t="shared" si="1"/>
        <v>787.81451612903231</v>
      </c>
      <c r="J22" s="7">
        <f t="shared" si="1"/>
        <v>789.15780971479501</v>
      </c>
      <c r="K22" s="7">
        <f t="shared" si="1"/>
        <v>789.80141843971649</v>
      </c>
      <c r="L22" s="7">
        <f t="shared" si="1"/>
        <v>790.00446428571433</v>
      </c>
      <c r="M22" s="7">
        <f t="shared" si="1"/>
        <v>790.02192982456143</v>
      </c>
      <c r="N22" s="7">
        <f t="shared" si="1"/>
        <v>790.10476657940671</v>
      </c>
      <c r="O22" s="7">
        <f t="shared" si="1"/>
        <v>790.49999999999977</v>
      </c>
      <c r="P22" s="7">
        <f t="shared" si="1"/>
        <v>791.45083117443892</v>
      </c>
      <c r="Q22" s="7">
        <f t="shared" si="1"/>
        <v>793.19673539518908</v>
      </c>
      <c r="R22" s="7">
        <f t="shared" si="1"/>
        <v>795.97355769230774</v>
      </c>
      <c r="S22" s="7">
        <f t="shared" si="1"/>
        <v>800.01360544217687</v>
      </c>
      <c r="T22" s="7">
        <f t="shared" si="2"/>
        <v>805.54573815566823</v>
      </c>
      <c r="U22" s="7">
        <f t="shared" si="2"/>
        <v>812.79545454545462</v>
      </c>
      <c r="V22" s="7">
        <f t="shared" si="2"/>
        <v>821.98497696817424</v>
      </c>
      <c r="W22" s="7">
        <f t="shared" si="2"/>
        <v>833.33333333333326</v>
      </c>
      <c r="Y22" s="9" t="s">
        <v>4</v>
      </c>
      <c r="Z22" s="8" t="s">
        <v>8</v>
      </c>
      <c r="AA22" s="11">
        <v>0.5</v>
      </c>
    </row>
    <row r="23" spans="2:31" ht="20.100000000000001" customHeight="1" x14ac:dyDescent="0.25">
      <c r="B23" s="12"/>
      <c r="C23" s="2">
        <v>0.95</v>
      </c>
      <c r="D23" s="6">
        <f t="shared" si="1"/>
        <v>797.29769520997377</v>
      </c>
      <c r="E23" s="7">
        <f t="shared" si="1"/>
        <v>801.7803228621292</v>
      </c>
      <c r="F23" s="7">
        <f t="shared" si="1"/>
        <v>805.24805537423845</v>
      </c>
      <c r="G23" s="7">
        <f t="shared" si="1"/>
        <v>807.83333333333348</v>
      </c>
      <c r="H23" s="7">
        <f t="shared" si="1"/>
        <v>809.66754599567093</v>
      </c>
      <c r="I23" s="7">
        <f t="shared" si="1"/>
        <v>810.88104490500859</v>
      </c>
      <c r="J23" s="7">
        <f t="shared" si="1"/>
        <v>811.6031572997415</v>
      </c>
      <c r="K23" s="7">
        <f t="shared" si="1"/>
        <v>811.96219931271492</v>
      </c>
      <c r="L23" s="7">
        <f t="shared" si="1"/>
        <v>812.08548896743787</v>
      </c>
      <c r="M23" s="7">
        <f t="shared" si="1"/>
        <v>812.09935897435889</v>
      </c>
      <c r="N23" s="7">
        <f t="shared" si="1"/>
        <v>812.12916933077588</v>
      </c>
      <c r="O23" s="7">
        <f t="shared" si="1"/>
        <v>812.29931972789109</v>
      </c>
      <c r="P23" s="7">
        <f t="shared" si="1"/>
        <v>812.73326176844796</v>
      </c>
      <c r="Q23" s="7">
        <f t="shared" si="1"/>
        <v>813.55351099830784</v>
      </c>
      <c r="R23" s="7">
        <f t="shared" si="1"/>
        <v>814.88165875527432</v>
      </c>
      <c r="S23" s="7">
        <f t="shared" si="1"/>
        <v>816.83838383838383</v>
      </c>
      <c r="T23" s="7">
        <f t="shared" si="2"/>
        <v>819.54346400083955</v>
      </c>
      <c r="U23" s="7">
        <f t="shared" si="2"/>
        <v>823.11578726968196</v>
      </c>
      <c r="V23" s="7">
        <f t="shared" si="2"/>
        <v>827.67336309523807</v>
      </c>
      <c r="W23" s="7">
        <f t="shared" si="2"/>
        <v>833.33333333333326</v>
      </c>
      <c r="Z23" s="8" t="s">
        <v>11</v>
      </c>
      <c r="AA23" s="9">
        <f>AA19/AA20</f>
        <v>0.2</v>
      </c>
    </row>
    <row r="24" spans="2:31" ht="20.100000000000001" customHeight="1" x14ac:dyDescent="0.25">
      <c r="B24" s="12"/>
      <c r="C24" s="2">
        <v>1</v>
      </c>
      <c r="D24" s="6">
        <f t="shared" si="1"/>
        <v>833.33333333333337</v>
      </c>
      <c r="E24" s="7">
        <f t="shared" si="1"/>
        <v>833.33333333333337</v>
      </c>
      <c r="F24" s="7">
        <f t="shared" si="1"/>
        <v>833.33333333333326</v>
      </c>
      <c r="G24" s="7">
        <f t="shared" si="1"/>
        <v>833.33333333333337</v>
      </c>
      <c r="H24" s="7">
        <f t="shared" si="1"/>
        <v>833.33333333333337</v>
      </c>
      <c r="I24" s="7">
        <f t="shared" si="1"/>
        <v>833.33333333333314</v>
      </c>
      <c r="J24" s="7">
        <f t="shared" si="1"/>
        <v>833.33333333333326</v>
      </c>
      <c r="K24" s="7">
        <f t="shared" si="1"/>
        <v>833.3333333333336</v>
      </c>
      <c r="L24" s="7">
        <f t="shared" si="1"/>
        <v>833.33333333333337</v>
      </c>
      <c r="M24" s="7">
        <f t="shared" si="1"/>
        <v>833.33333333333326</v>
      </c>
      <c r="N24" s="7">
        <f t="shared" si="1"/>
        <v>833.33333333333326</v>
      </c>
      <c r="O24" s="7">
        <f t="shared" si="1"/>
        <v>833.33333333333314</v>
      </c>
      <c r="P24" s="7">
        <f t="shared" si="1"/>
        <v>833.33333333333337</v>
      </c>
      <c r="Q24" s="7">
        <f t="shared" si="1"/>
        <v>833.33333333333326</v>
      </c>
      <c r="R24" s="7">
        <f t="shared" si="1"/>
        <v>833.33333333333337</v>
      </c>
      <c r="S24" s="7">
        <f t="shared" si="1"/>
        <v>833.33333333333337</v>
      </c>
      <c r="T24" s="7">
        <f t="shared" si="2"/>
        <v>833.33333333333326</v>
      </c>
      <c r="U24" s="7">
        <f t="shared" si="2"/>
        <v>833.33333333333337</v>
      </c>
      <c r="V24" s="7">
        <f t="shared" si="2"/>
        <v>833.33333333333337</v>
      </c>
      <c r="W24" s="7">
        <f t="shared" si="2"/>
        <v>833.33333333333326</v>
      </c>
      <c r="Z24" s="8" t="s">
        <v>12</v>
      </c>
      <c r="AA24" s="9">
        <f>AA21/AA22</f>
        <v>0.2</v>
      </c>
    </row>
  </sheetData>
  <sheetProtection algorithmName="SHA-512" hashValue="Ey7A+8pRDAIOZRAiVCThx/exsIvyot7ecn5mk4s3AJvAnogD9mR+bnOLS7EwyNbjD2rD+ThvCTV0YKKZy38mMw==" saltValue="8oExQionxYo1AhS0v5MAng==" spinCount="100000" sheet="1" objects="1" scenarios="1"/>
  <mergeCells count="4">
    <mergeCell ref="B5:B24"/>
    <mergeCell ref="D3:W3"/>
    <mergeCell ref="Y17:AE17"/>
    <mergeCell ref="B2:W2"/>
  </mergeCells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 section inertia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 Talaat</dc:creator>
  <cp:lastModifiedBy>Abdalla Talaat</cp:lastModifiedBy>
  <cp:lastPrinted>2021-12-05T09:12:51Z</cp:lastPrinted>
  <dcterms:created xsi:type="dcterms:W3CDTF">2015-06-05T18:17:20Z</dcterms:created>
  <dcterms:modified xsi:type="dcterms:W3CDTF">2021-12-05T09:33:16Z</dcterms:modified>
</cp:coreProperties>
</file>