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AA\Work Folders\Documents\GitHub\rurut\LCC\rals_livslangd_python\data\raw\"/>
    </mc:Choice>
  </mc:AlternateContent>
  <xr:revisionPtr revIDLastSave="0" documentId="13_ncr:1_{F942EC9A-1C55-4D08-95ED-326CCD76E125}" xr6:coauthVersionLast="47" xr6:coauthVersionMax="47" xr10:uidLastSave="{00000000-0000-0000-0000-000000000000}"/>
  <bookViews>
    <workbookView xWindow="-108" yWindow="-108" windowWidth="23256" windowHeight="12456" tabRatio="330" firstSheet="2" activeTab="4" xr2:uid="{3A71664D-9E65-4FDA-91B2-AC2A81079053}"/>
  </bookViews>
  <sheets>
    <sheet name="Wear-raw" sheetId="1" r:id="rId1"/>
    <sheet name="RCF-raw" sheetId="2" r:id="rId2"/>
    <sheet name="H_30t" sheetId="3" r:id="rId3"/>
    <sheet name="H_32t" sheetId="4" r:id="rId4"/>
    <sheet name="raw_data_structured" sheetId="6" r:id="rId5"/>
    <sheet name="gau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D3" i="5" s="1"/>
  <c r="D4" i="5" s="1"/>
  <c r="D5" i="5" s="1"/>
  <c r="D6" i="5" s="1"/>
  <c r="D7" i="5" s="1"/>
  <c r="D8" i="5" s="1"/>
  <c r="F4" i="5"/>
  <c r="F5" i="5"/>
  <c r="F6" i="5"/>
  <c r="F7" i="5"/>
  <c r="F8" i="5"/>
  <c r="F9" i="5"/>
  <c r="C3" i="5" l="1"/>
  <c r="C4" i="5" s="1"/>
  <c r="C5" i="5" s="1"/>
  <c r="C6" i="5" s="1"/>
  <c r="C7" i="5" s="1"/>
  <c r="C8" i="5" s="1"/>
  <c r="C9" i="5" s="1"/>
  <c r="B3" i="5"/>
  <c r="B4" i="5" s="1"/>
  <c r="B5" i="5" s="1"/>
  <c r="B6" i="5" s="1"/>
  <c r="B7" i="5" s="1"/>
  <c r="B8" i="5" s="1"/>
  <c r="B9" i="5" s="1"/>
  <c r="D9" i="5"/>
</calcChain>
</file>

<file path=xl/sharedStrings.xml><?xml version="1.0" encoding="utf-8"?>
<sst xmlns="http://schemas.openxmlformats.org/spreadsheetml/2006/main" count="917" uniqueCount="64">
  <si>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</si>
  <si>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</si>
  <si>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</si>
  <si>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</si>
  <si>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</si>
  <si>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</si>
  <si>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</si>
  <si>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</si>
  <si>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</si>
  <si>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</si>
  <si>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</si>
  <si>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</si>
  <si>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1440 mm</t>
  </si>
  <si>
    <t>1445 mm</t>
  </si>
  <si>
    <t>1450 mm</t>
  </si>
  <si>
    <t>1455 mm</t>
  </si>
  <si>
    <t>MB5: 30t</t>
  </si>
  <si>
    <t>MB6: 30t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</si>
  <si>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</si>
  <si>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</si>
  <si>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</si>
  <si>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</si>
  <si>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</si>
  <si>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</si>
  <si>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</si>
  <si>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</si>
  <si>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</si>
  <si>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</si>
  <si>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</si>
  <si>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</si>
  <si>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</si>
  <si>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MB5: 32,5t</t>
  </si>
  <si>
    <t>MB6: 32,5 t</t>
  </si>
  <si>
    <t>Inner räl MB5: 30t</t>
  </si>
  <si>
    <t>Inner MB6: 30t</t>
  </si>
  <si>
    <t>Natural wear at 45 degree</t>
  </si>
  <si>
    <t>Inner MB5: 32,5t</t>
  </si>
  <si>
    <t>Inner MB6: 32,5 t</t>
  </si>
  <si>
    <t>Grinding depth with 0,2mm</t>
  </si>
  <si>
    <t>RCF-Grinding</t>
  </si>
  <si>
    <t>Rälprofil</t>
  </si>
  <si>
    <t>MB6</t>
  </si>
  <si>
    <t>MB5</t>
  </si>
  <si>
    <t>6-1450</t>
  </si>
  <si>
    <t>6-1455</t>
  </si>
  <si>
    <t>force</t>
  </si>
  <si>
    <t>increase</t>
  </si>
  <si>
    <t>RCF depth</t>
  </si>
  <si>
    <t>residual RCF</t>
  </si>
  <si>
    <t>Residual RCF</t>
  </si>
  <si>
    <t>MB6-1450</t>
  </si>
  <si>
    <t>MB6-1455</t>
  </si>
  <si>
    <t>H</t>
  </si>
  <si>
    <t>Track gauge</t>
  </si>
  <si>
    <t>Initially 1 mm</t>
  </si>
  <si>
    <t>Initially 2 mm</t>
  </si>
  <si>
    <t>Initially 3 mm</t>
  </si>
  <si>
    <t>Rail profile</t>
  </si>
  <si>
    <t>Gauge</t>
  </si>
  <si>
    <t>Condition</t>
  </si>
  <si>
    <t>H-index</t>
  </si>
  <si>
    <t>Wear</t>
  </si>
  <si>
    <t>RCF-depth</t>
  </si>
  <si>
    <t>RCF-residual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</si>
</sst>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4" fillId="3" borderId="0" xfId="2"/>
    <xf numFmtId="0" fontId="3" fillId="2" borderId="0" xfId="1"/>
    <xf numFmtId="0" fontId="5" fillId="4" borderId="0" xfId="3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7" borderId="1" xfId="0" applyFill="1" applyBorder="1"/>
    <xf numFmtId="0" fontId="0" fillId="0" borderId="2" xfId="0" applyBorder="1"/>
    <xf numFmtId="0" fontId="0" fillId="7" borderId="2" xfId="0" applyFill="1" applyBorder="1"/>
    <xf numFmtId="9" fontId="0" fillId="0" borderId="0" xfId="4" applyFont="1"/>
    <xf numFmtId="0" fontId="0" fillId="8" borderId="0" xfId="0" applyFill="1"/>
    <xf numFmtId="1" fontId="0" fillId="0" borderId="0" xfId="0" applyNumberFormat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0" xfId="0" applyFont="1" applyFill="1"/>
    <xf numFmtId="0" fontId="0" fillId="7" borderId="3" xfId="0" applyFont="1" applyFill="1" applyBorder="1"/>
    <xf numFmtId="0" fontId="0" fillId="7" borderId="4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7" borderId="1" xfId="0" applyFont="1" applyFill="1" applyBorder="1"/>
    <xf numFmtId="0" fontId="0" fillId="6" borderId="1" xfId="0" applyFont="1" applyFill="1" applyBorder="1"/>
    <xf numFmtId="0" fontId="2" fillId="0" borderId="3" xfId="0" applyFont="1" applyBorder="1"/>
    <xf numFmtId="0" fontId="2" fillId="7" borderId="3" xfId="0" applyFont="1" applyFill="1" applyBorder="1"/>
    <xf numFmtId="0" fontId="0" fillId="6" borderId="4" xfId="0" applyFont="1" applyFill="1" applyBorder="1"/>
    <xf numFmtId="0" fontId="0" fillId="6" borderId="3" xfId="0" applyFont="1" applyFill="1" applyBorder="1"/>
    <xf numFmtId="0" fontId="7" fillId="9" borderId="0" xfId="0" applyFont="1" applyFill="1"/>
    <xf numFmtId="0" fontId="7" fillId="10" borderId="3" xfId="0" applyFont="1" applyFill="1" applyBorder="1"/>
    <xf numFmtId="0" fontId="7" fillId="10" borderId="4" xfId="0" applyFont="1" applyFill="1" applyBorder="1"/>
    <xf numFmtId="0" fontId="0" fillId="0" borderId="5" xfId="0" applyFont="1" applyBorder="1"/>
    <xf numFmtId="0" fontId="2" fillId="0" borderId="6" xfId="0" applyFont="1" applyBorder="1"/>
    <xf numFmtId="0" fontId="0" fillId="0" borderId="6" xfId="0" applyFont="1" applyBorder="1"/>
    <xf numFmtId="0" fontId="0" fillId="7" borderId="8" xfId="0" applyFont="1" applyFill="1" applyBorder="1"/>
    <xf numFmtId="0" fontId="2" fillId="7" borderId="9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0" borderId="11" xfId="0" applyFont="1" applyBorder="1"/>
    <xf numFmtId="0" fontId="2" fillId="0" borderId="12" xfId="0" applyFont="1" applyBorder="1"/>
    <xf numFmtId="0" fontId="0" fillId="0" borderId="12" xfId="0" applyFont="1" applyBorder="1"/>
    <xf numFmtId="0" fontId="0" fillId="0" borderId="13" xfId="0" applyFont="1" applyBorder="1"/>
  </cellXfs>
  <cellStyles count="5">
    <cellStyle name="Bra" xfId="1" builtinId="26"/>
    <cellStyle name="Dålig" xfId="2" builtinId="27"/>
    <cellStyle name="Neutral" xfId="3" builtinId="28"/>
    <cellStyle name="Normal" xfId="0" builtinId="0"/>
    <cellStyle name="Procent" xfId="4" builtinId="5"/>
  </cellStyles>
  <dxfs count="95"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Natural wear @45 degree for different gauges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H_30t!$A$12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H_30t!$B$12:$M$12</c15:sqref>
                  </c15:fullRef>
                </c:ext>
              </c:extLst>
              <c:f>H_30t!$H$12:$M$12</c:f>
              <c:numCache>
                <c:formatCode>General</c:formatCode>
                <c:ptCount val="6"/>
                <c:pt idx="0">
                  <c:v>0.216</c:v>
                </c:pt>
                <c:pt idx="1">
                  <c:v>0.29799999999999999</c:v>
                </c:pt>
                <c:pt idx="2">
                  <c:v>0.36799999999999999</c:v>
                </c:pt>
                <c:pt idx="3">
                  <c:v>0.48</c:v>
                </c:pt>
                <c:pt idx="4">
                  <c:v>0.57199999999999995</c:v>
                </c:pt>
                <c:pt idx="5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8-427D-8C78-111B889BA875}"/>
            </c:ext>
          </c:extLst>
        </c:ser>
        <c:ser>
          <c:idx val="1"/>
          <c:order val="1"/>
          <c:tx>
            <c:strRef>
              <c:f>H_30t!$A$13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H_30t!$B$13:$M$13</c15:sqref>
                  </c15:fullRef>
                </c:ext>
              </c:extLst>
              <c:f>H_30t!$H$13:$M$13</c:f>
              <c:numCache>
                <c:formatCode>General</c:formatCode>
                <c:ptCount val="6"/>
                <c:pt idx="0">
                  <c:v>0.22500000000000001</c:v>
                </c:pt>
                <c:pt idx="1">
                  <c:v>0.33</c:v>
                </c:pt>
                <c:pt idx="2">
                  <c:v>0.433</c:v>
                </c:pt>
                <c:pt idx="3">
                  <c:v>0.52800000000000002</c:v>
                </c:pt>
                <c:pt idx="4">
                  <c:v>0.65200000000000002</c:v>
                </c:pt>
                <c:pt idx="5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8-427D-8C78-111B889BA875}"/>
            </c:ext>
          </c:extLst>
        </c:ser>
        <c:ser>
          <c:idx val="2"/>
          <c:order val="2"/>
          <c:tx>
            <c:strRef>
              <c:f>H_30t!$A$14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H_30t!$B$14:$M$14</c15:sqref>
                  </c15:fullRef>
                </c:ext>
              </c:extLst>
              <c:f>H_30t!$H$14:$M$14</c:f>
              <c:numCache>
                <c:formatCode>General</c:formatCode>
                <c:ptCount val="6"/>
                <c:pt idx="0">
                  <c:v>0.29899999999999999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0.58699999999999997</c:v>
                </c:pt>
                <c:pt idx="4">
                  <c:v>0.67400000000000004</c:v>
                </c:pt>
                <c:pt idx="5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8-427D-8C78-111B889BA875}"/>
            </c:ext>
          </c:extLst>
        </c:ser>
        <c:ser>
          <c:idx val="3"/>
          <c:order val="3"/>
          <c:tx>
            <c:strRef>
              <c:f>H_30t!$A$15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H_30t!$B$15:$M$15</c15:sqref>
                  </c15:fullRef>
                </c:ext>
              </c:extLst>
              <c:f>H_30t!$H$15:$M$15</c:f>
              <c:numCache>
                <c:formatCode>General</c:formatCode>
                <c:ptCount val="6"/>
                <c:pt idx="0">
                  <c:v>0.30399999999999999</c:v>
                </c:pt>
                <c:pt idx="1">
                  <c:v>0.373</c:v>
                </c:pt>
                <c:pt idx="2">
                  <c:v>0.45500000000000002</c:v>
                </c:pt>
                <c:pt idx="3">
                  <c:v>0.58899999999999997</c:v>
                </c:pt>
                <c:pt idx="4">
                  <c:v>0.68200000000000005</c:v>
                </c:pt>
                <c:pt idx="5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8-427D-8C78-111B889B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6944"/>
        <c:axId val="1692623664"/>
      </c:lineChart>
      <c:catAx>
        <c:axId val="16926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Months (since last grinding)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23664"/>
        <c:crosses val="autoZero"/>
        <c:auto val="1"/>
        <c:lblAlgn val="ctr"/>
        <c:lblOffset val="100"/>
        <c:noMultiLvlLbl val="0"/>
      </c:catAx>
      <c:valAx>
        <c:axId val="1692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Natural wear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RCF depth for different gauges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H_30t!$A$30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H_30t!$B$30:$M$30</c15:sqref>
                  </c15:fullRef>
                </c:ext>
              </c:extLst>
              <c:f>H_30t!$H$30:$M$30</c:f>
              <c:numCache>
                <c:formatCode>General</c:formatCode>
                <c:ptCount val="6"/>
                <c:pt idx="0">
                  <c:v>0.1221</c:v>
                </c:pt>
                <c:pt idx="1">
                  <c:v>0.16639999999999999</c:v>
                </c:pt>
                <c:pt idx="2">
                  <c:v>0.2001</c:v>
                </c:pt>
                <c:pt idx="3">
                  <c:v>0.25019999999999998</c:v>
                </c:pt>
                <c:pt idx="4">
                  <c:v>0.29220000000000002</c:v>
                </c:pt>
                <c:pt idx="5">
                  <c:v>0.32050000000000001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D-49CB-9263-A1ADE8E11827}"/>
            </c:ext>
          </c:extLst>
        </c:ser>
        <c:ser>
          <c:idx val="1"/>
          <c:order val="1"/>
          <c:tx>
            <c:strRef>
              <c:f>H_30t!$A$31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H_30t!$B$31:$M$31</c15:sqref>
                  </c15:fullRef>
                </c:ext>
              </c:extLst>
              <c:f>H_30t!$H$31:$M$31</c:f>
              <c:numCache>
                <c:formatCode>General</c:formatCode>
                <c:ptCount val="6"/>
                <c:pt idx="0">
                  <c:v>0.1273</c:v>
                </c:pt>
                <c:pt idx="1">
                  <c:v>0.2344</c:v>
                </c:pt>
                <c:pt idx="2">
                  <c:v>0.30690000000000001</c:v>
                </c:pt>
                <c:pt idx="3">
                  <c:v>0.37740000000000001</c:v>
                </c:pt>
                <c:pt idx="4">
                  <c:v>0.43020000000000003</c:v>
                </c:pt>
                <c:pt idx="5">
                  <c:v>0.48130000000000001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D-49CB-9263-A1ADE8E11827}"/>
            </c:ext>
          </c:extLst>
        </c:ser>
        <c:ser>
          <c:idx val="2"/>
          <c:order val="2"/>
          <c:tx>
            <c:strRef>
              <c:f>H_30t!$A$32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H_30t!$B$32:$M$32</c15:sqref>
                  </c15:fullRef>
                </c:ext>
              </c:extLst>
              <c:f>H_30t!$H$32:$M$32</c:f>
              <c:numCache>
                <c:formatCode>General</c:formatCode>
                <c:ptCount val="6"/>
                <c:pt idx="0">
                  <c:v>0.25309999999999999</c:v>
                </c:pt>
                <c:pt idx="1">
                  <c:v>0.42220000000000002</c:v>
                </c:pt>
                <c:pt idx="2">
                  <c:v>0.57210000000000005</c:v>
                </c:pt>
                <c:pt idx="3">
                  <c:v>0.69079999999999997</c:v>
                </c:pt>
                <c:pt idx="4">
                  <c:v>0.82030000000000003</c:v>
                </c:pt>
                <c:pt idx="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D-49CB-9263-A1ADE8E11827}"/>
            </c:ext>
          </c:extLst>
        </c:ser>
        <c:ser>
          <c:idx val="3"/>
          <c:order val="3"/>
          <c:tx>
            <c:strRef>
              <c:f>H_30t!$A$33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H_30t!$B$33:$M$33</c15:sqref>
                  </c15:fullRef>
                </c:ext>
              </c:extLst>
              <c:f>H_30t!$H$33:$M$33</c:f>
              <c:numCache>
                <c:formatCode>General</c:formatCode>
                <c:ptCount val="6"/>
                <c:pt idx="0">
                  <c:v>0.46360000000000001</c:v>
                </c:pt>
                <c:pt idx="1">
                  <c:v>0.71530000000000005</c:v>
                </c:pt>
                <c:pt idx="2">
                  <c:v>0.94679999999999997</c:v>
                </c:pt>
                <c:pt idx="3">
                  <c:v>1.0884</c:v>
                </c:pt>
                <c:pt idx="4">
                  <c:v>1.3346</c:v>
                </c:pt>
                <c:pt idx="5">
                  <c:v>1.5916999999999999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D-49CB-9263-A1ADE8E1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76000"/>
        <c:axId val="874877920"/>
        <c:extLst/>
      </c:lineChart>
      <c:catAx>
        <c:axId val="8748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Months (since last grinding)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7920"/>
        <c:crosses val="autoZero"/>
        <c:auto val="1"/>
        <c:lblAlgn val="ctr"/>
        <c:lblOffset val="100"/>
        <c:noMultiLvlLbl val="0"/>
      </c:catAx>
      <c:valAx>
        <c:axId val="87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RCF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H_32t!$A$15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H_32t!$B$15:$M$15</c:f>
              <c:numCache>
                <c:formatCode>General</c:formatCode>
                <c:ptCount val="12"/>
                <c:pt idx="0">
                  <c:v>5.2999999999999999E-2</c:v>
                </c:pt>
                <c:pt idx="1">
                  <c:v>7.0000000000000007E-2</c:v>
                </c:pt>
                <c:pt idx="2">
                  <c:v>8.2000000000000003E-2</c:v>
                </c:pt>
                <c:pt idx="3">
                  <c:v>9.5000000000000001E-2</c:v>
                </c:pt>
                <c:pt idx="4">
                  <c:v>9.9000000000000005E-2</c:v>
                </c:pt>
                <c:pt idx="5">
                  <c:v>0.114</c:v>
                </c:pt>
                <c:pt idx="6">
                  <c:v>0.26300000000000001</c:v>
                </c:pt>
                <c:pt idx="7">
                  <c:v>0.40100000000000002</c:v>
                </c:pt>
                <c:pt idx="8">
                  <c:v>0.53700000000000003</c:v>
                </c:pt>
                <c:pt idx="9">
                  <c:v>0.61399999999999999</c:v>
                </c:pt>
                <c:pt idx="10">
                  <c:v>0.71299999999999997</c:v>
                </c:pt>
                <c:pt idx="11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8-47B6-9F47-699F211B23EA}"/>
            </c:ext>
          </c:extLst>
        </c:ser>
        <c:ser>
          <c:idx val="5"/>
          <c:order val="5"/>
          <c:tx>
            <c:strRef>
              <c:f>H_30t!$A$15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H_30t!$B$15:$M$15</c:f>
              <c:numCache>
                <c:formatCode>General</c:formatCode>
                <c:ptCount val="12"/>
                <c:pt idx="0">
                  <c:v>4.2000000000000003E-2</c:v>
                </c:pt>
                <c:pt idx="1">
                  <c:v>4.9000000000000002E-2</c:v>
                </c:pt>
                <c:pt idx="2">
                  <c:v>6.3E-2</c:v>
                </c:pt>
                <c:pt idx="3">
                  <c:v>7.8E-2</c:v>
                </c:pt>
                <c:pt idx="4">
                  <c:v>9.2999999999999999E-2</c:v>
                </c:pt>
                <c:pt idx="5">
                  <c:v>9.6000000000000002E-2</c:v>
                </c:pt>
                <c:pt idx="6">
                  <c:v>0.30399999999999999</c:v>
                </c:pt>
                <c:pt idx="7">
                  <c:v>0.373</c:v>
                </c:pt>
                <c:pt idx="8">
                  <c:v>0.45500000000000002</c:v>
                </c:pt>
                <c:pt idx="9">
                  <c:v>0.58899999999999997</c:v>
                </c:pt>
                <c:pt idx="10">
                  <c:v>0.68200000000000005</c:v>
                </c:pt>
                <c:pt idx="11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4-44D9-BAFA-1667634F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6944"/>
        <c:axId val="169262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H_32t!$A$12</c15:sqref>
                        </c15:formulaRef>
                      </c:ext>
                    </c:extLst>
                    <c:strCache>
                      <c:ptCount val="1"/>
                      <c:pt idx="0">
                        <c:v>1440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H_32t!$B$12:$M$12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4.8000000000000001E-2</c:v>
                      </c:pt>
                      <c:pt idx="1">
                        <c:v>5.8999999999999997E-2</c:v>
                      </c:pt>
                      <c:pt idx="2">
                        <c:v>6.2E-2</c:v>
                      </c:pt>
                      <c:pt idx="3">
                        <c:v>6.6000000000000003E-2</c:v>
                      </c:pt>
                      <c:pt idx="4">
                        <c:v>7.0999999999999994E-2</c:v>
                      </c:pt>
                      <c:pt idx="5">
                        <c:v>8.3000000000000004E-2</c:v>
                      </c:pt>
                      <c:pt idx="6">
                        <c:v>0.20599999999999999</c:v>
                      </c:pt>
                      <c:pt idx="7">
                        <c:v>0.30299999999999999</c:v>
                      </c:pt>
                      <c:pt idx="8">
                        <c:v>0.37</c:v>
                      </c:pt>
                      <c:pt idx="9">
                        <c:v>0.42499999999999999</c:v>
                      </c:pt>
                      <c:pt idx="10">
                        <c:v>0.53700000000000003</c:v>
                      </c:pt>
                      <c:pt idx="11">
                        <c:v>0.66500000000000004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A9-4746-9530-62B69F4B71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H_32t!$A$13</c15:sqref>
                        </c15:formulaRef>
                      </c:ext>
                    </c:extLst>
                    <c:strCache>
                      <c:ptCount val="1"/>
                      <c:pt idx="0">
                        <c:v>1445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6.6000000000000003E-2</c:v>
                      </c:pt>
                      <c:pt idx="1">
                        <c:v>7.9000000000000001E-2</c:v>
                      </c:pt>
                      <c:pt idx="2">
                        <c:v>8.8999999999999996E-2</c:v>
                      </c:pt>
                      <c:pt idx="3">
                        <c:v>9.2999999999999999E-2</c:v>
                      </c:pt>
                      <c:pt idx="4">
                        <c:v>0.105</c:v>
                      </c:pt>
                      <c:pt idx="5">
                        <c:v>0.112</c:v>
                      </c:pt>
                      <c:pt idx="6">
                        <c:v>0.249</c:v>
                      </c:pt>
                      <c:pt idx="7">
                        <c:v>0.33500000000000002</c:v>
                      </c:pt>
                      <c:pt idx="8">
                        <c:v>0.433</c:v>
                      </c:pt>
                      <c:pt idx="9">
                        <c:v>0.49299999999999999</c:v>
                      </c:pt>
                      <c:pt idx="10">
                        <c:v>0.61099999999999999</c:v>
                      </c:pt>
                      <c:pt idx="11">
                        <c:v>0.70399999999999996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9-4746-9530-62B69F4B71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H_32t!$A$14</c15:sqref>
                        </c15:formulaRef>
                      </c:ext>
                    </c:extLst>
                    <c:strCache>
                      <c:ptCount val="1"/>
                      <c:pt idx="0">
                        <c:v>1450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3.7999999999999999E-2</c:v>
                      </c:pt>
                      <c:pt idx="1">
                        <c:v>6.4000000000000001E-2</c:v>
                      </c:pt>
                      <c:pt idx="2">
                        <c:v>6.9000000000000006E-2</c:v>
                      </c:pt>
                      <c:pt idx="3">
                        <c:v>7.8E-2</c:v>
                      </c:pt>
                      <c:pt idx="4">
                        <c:v>8.2000000000000003E-2</c:v>
                      </c:pt>
                      <c:pt idx="5">
                        <c:v>8.6999999999999994E-2</c:v>
                      </c:pt>
                      <c:pt idx="6">
                        <c:v>0.25800000000000001</c:v>
                      </c:pt>
                      <c:pt idx="7">
                        <c:v>0.34499999999999997</c:v>
                      </c:pt>
                      <c:pt idx="8">
                        <c:v>0.44600000000000001</c:v>
                      </c:pt>
                      <c:pt idx="9">
                        <c:v>0.54100000000000004</c:v>
                      </c:pt>
                      <c:pt idx="10">
                        <c:v>0.625</c:v>
                      </c:pt>
                      <c:pt idx="11">
                        <c:v>0.72099999999999997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A9-4746-9530-62B69F4B71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H_30t!$A$12</c15:sqref>
                        </c15:formulaRef>
                      </c:ext>
                    </c:extLst>
                    <c:strCache>
                      <c:ptCount val="1"/>
                      <c:pt idx="0">
                        <c:v>1440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H_30t!$B$12:$M$12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4.8000000000000001E-2</c:v>
                      </c:pt>
                      <c:pt idx="1">
                        <c:v>5.5E-2</c:v>
                      </c:pt>
                      <c:pt idx="2">
                        <c:v>5.7000000000000002E-2</c:v>
                      </c:pt>
                      <c:pt idx="3">
                        <c:v>6.8000000000000005E-2</c:v>
                      </c:pt>
                      <c:pt idx="4">
                        <c:v>7.2999999999999995E-2</c:v>
                      </c:pt>
                      <c:pt idx="5">
                        <c:v>7.5999999999999998E-2</c:v>
                      </c:pt>
                      <c:pt idx="6">
                        <c:v>0.216</c:v>
                      </c:pt>
                      <c:pt idx="7">
                        <c:v>0.29799999999999999</c:v>
                      </c:pt>
                      <c:pt idx="8">
                        <c:v>0.36799999999999999</c:v>
                      </c:pt>
                      <c:pt idx="9">
                        <c:v>0.48</c:v>
                      </c:pt>
                      <c:pt idx="10">
                        <c:v>0.57199999999999995</c:v>
                      </c:pt>
                      <c:pt idx="11">
                        <c:v>0.67400000000000004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84-44D9-BAFA-1667634FE628}"/>
                  </c:ext>
                </c:extLst>
              </c15:ser>
            </c15:filteredLineSeries>
          </c:ext>
        </c:extLst>
      </c:lineChart>
      <c:catAx>
        <c:axId val="16926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23664"/>
        <c:crosses val="autoZero"/>
        <c:auto val="1"/>
        <c:lblAlgn val="ctr"/>
        <c:lblOffset val="100"/>
        <c:noMultiLvlLbl val="0"/>
      </c:catAx>
      <c:valAx>
        <c:axId val="1692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RCF depth for different gauges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H_32t!$A$30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H_32t!$B$30:$M$30</c15:sqref>
                  </c15:fullRef>
                </c:ext>
              </c:extLst>
              <c:f>H_32t!$H$30:$M$30</c:f>
              <c:numCache>
                <c:formatCode>General</c:formatCode>
                <c:ptCount val="6"/>
                <c:pt idx="0">
                  <c:v>0.1212</c:v>
                </c:pt>
                <c:pt idx="1">
                  <c:v>0.18720000000000001</c:v>
                </c:pt>
                <c:pt idx="2">
                  <c:v>0.24299999999999999</c:v>
                </c:pt>
                <c:pt idx="3">
                  <c:v>0.30020000000000002</c:v>
                </c:pt>
                <c:pt idx="4">
                  <c:v>0.34410000000000002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7-4D6D-B555-A0E50017A0A1}"/>
            </c:ext>
          </c:extLst>
        </c:ser>
        <c:ser>
          <c:idx val="1"/>
          <c:order val="1"/>
          <c:tx>
            <c:strRef>
              <c:f>H_32t!$A$31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H_32t!$B$31:$M$31</c15:sqref>
                  </c15:fullRef>
                </c:ext>
              </c:extLst>
              <c:f>H_32t!$H$31:$M$31</c:f>
              <c:numCache>
                <c:formatCode>General</c:formatCode>
                <c:ptCount val="6"/>
                <c:pt idx="0">
                  <c:v>0.1318</c:v>
                </c:pt>
                <c:pt idx="1">
                  <c:v>0.19819999999999999</c:v>
                </c:pt>
                <c:pt idx="2">
                  <c:v>0.28920000000000001</c:v>
                </c:pt>
                <c:pt idx="3">
                  <c:v>0.3826</c:v>
                </c:pt>
                <c:pt idx="4">
                  <c:v>0.45350000000000001</c:v>
                </c:pt>
                <c:pt idx="5">
                  <c:v>0.52339999999999998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7-4D6D-B555-A0E50017A0A1}"/>
            </c:ext>
          </c:extLst>
        </c:ser>
        <c:ser>
          <c:idx val="2"/>
          <c:order val="2"/>
          <c:tx>
            <c:strRef>
              <c:f>H_32t!$A$32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H_32t!$B$32:$M$32</c15:sqref>
                  </c15:fullRef>
                </c:ext>
              </c:extLst>
              <c:f>H_32t!$H$32:$M$32</c:f>
              <c:numCache>
                <c:formatCode>General</c:formatCode>
                <c:ptCount val="6"/>
                <c:pt idx="0">
                  <c:v>0.3105</c:v>
                </c:pt>
                <c:pt idx="1">
                  <c:v>0.43690000000000001</c:v>
                </c:pt>
                <c:pt idx="2">
                  <c:v>0.58540000000000003</c:v>
                </c:pt>
                <c:pt idx="3">
                  <c:v>0.70579999999999998</c:v>
                </c:pt>
                <c:pt idx="4">
                  <c:v>0.81259999999999999</c:v>
                </c:pt>
                <c:pt idx="5">
                  <c:v>0.9234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7-4D6D-B555-A0E50017A0A1}"/>
            </c:ext>
          </c:extLst>
        </c:ser>
        <c:ser>
          <c:idx val="3"/>
          <c:order val="3"/>
          <c:tx>
            <c:strRef>
              <c:f>H_32t!$A$33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H_32t!$B$33:$M$33</c15:sqref>
                  </c15:fullRef>
                </c:ext>
              </c:extLst>
              <c:f>H_32t!$H$33:$M$33</c:f>
              <c:numCache>
                <c:formatCode>General</c:formatCode>
                <c:ptCount val="6"/>
                <c:pt idx="0">
                  <c:v>0.39639999999999997</c:v>
                </c:pt>
                <c:pt idx="1">
                  <c:v>0.58169999999999999</c:v>
                </c:pt>
                <c:pt idx="2">
                  <c:v>0.79</c:v>
                </c:pt>
                <c:pt idx="3">
                  <c:v>0.90500000000000003</c:v>
                </c:pt>
                <c:pt idx="4">
                  <c:v>1.1195999999999999</c:v>
                </c:pt>
                <c:pt idx="5">
                  <c:v>1.244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7-4D6D-B555-A0E50017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76000"/>
        <c:axId val="874877920"/>
      </c:lineChart>
      <c:catAx>
        <c:axId val="8748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Months (since last grinding)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7920"/>
        <c:crosses val="autoZero"/>
        <c:auto val="1"/>
        <c:lblAlgn val="ctr"/>
        <c:lblOffset val="100"/>
        <c:noMultiLvlLbl val="0"/>
      </c:catAx>
      <c:valAx>
        <c:axId val="87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RCF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Variation</a:t>
            </a:r>
            <a:r>
              <a:rPr lang="sv-SE" baseline="0"/>
              <a:t> of t</a:t>
            </a:r>
            <a:r>
              <a:rPr lang="sv-SE"/>
              <a:t>rack gauge widening for</a:t>
            </a:r>
            <a:r>
              <a:rPr lang="sv-SE" baseline="0"/>
              <a:t> different initial rates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gauge!$D$1</c:f>
              <c:strCache>
                <c:ptCount val="1"/>
                <c:pt idx="0">
                  <c:v>Initially 3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gauge!$D$2:$D$9</c:f>
              <c:numCache>
                <c:formatCode>0</c:formatCode>
                <c:ptCount val="8"/>
                <c:pt idx="0">
                  <c:v>3</c:v>
                </c:pt>
                <c:pt idx="1">
                  <c:v>3.0874999999999995</c:v>
                </c:pt>
                <c:pt idx="2">
                  <c:v>3.1249999999999996</c:v>
                </c:pt>
                <c:pt idx="3">
                  <c:v>3.2249999999999996</c:v>
                </c:pt>
                <c:pt idx="4">
                  <c:v>3.45</c:v>
                </c:pt>
                <c:pt idx="5">
                  <c:v>3.7250000000000001</c:v>
                </c:pt>
                <c:pt idx="6">
                  <c:v>4.0999999999999996</c:v>
                </c:pt>
                <c:pt idx="7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9-482F-BFF3-45EEE4B2FC55}"/>
            </c:ext>
          </c:extLst>
        </c:ser>
        <c:ser>
          <c:idx val="1"/>
          <c:order val="1"/>
          <c:tx>
            <c:strRef>
              <c:f>gauge!$C$1</c:f>
              <c:strCache>
                <c:ptCount val="1"/>
                <c:pt idx="0">
                  <c:v>Initially 2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gauge!$C$2:$C$9</c:f>
              <c:numCache>
                <c:formatCode>0</c:formatCode>
                <c:ptCount val="8"/>
                <c:pt idx="0">
                  <c:v>2</c:v>
                </c:pt>
                <c:pt idx="1">
                  <c:v>2.0583333333333331</c:v>
                </c:pt>
                <c:pt idx="2">
                  <c:v>2.083333333333333</c:v>
                </c:pt>
                <c:pt idx="3">
                  <c:v>2.15</c:v>
                </c:pt>
                <c:pt idx="4">
                  <c:v>2.3000000000000003</c:v>
                </c:pt>
                <c:pt idx="5">
                  <c:v>2.4833333333333334</c:v>
                </c:pt>
                <c:pt idx="6">
                  <c:v>2.7333333333333334</c:v>
                </c:pt>
                <c:pt idx="7">
                  <c:v>2.9666666666666668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9-482F-BFF3-45EEE4B2FC55}"/>
            </c:ext>
          </c:extLst>
        </c:ser>
        <c:ser>
          <c:idx val="2"/>
          <c:order val="2"/>
          <c:tx>
            <c:strRef>
              <c:f>gauge!$B$1</c:f>
              <c:strCache>
                <c:ptCount val="1"/>
                <c:pt idx="0">
                  <c:v>Initially 1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gauge!$B$2:$B$9</c:f>
              <c:numCache>
                <c:formatCode>0</c:formatCode>
                <c:ptCount val="8"/>
                <c:pt idx="0">
                  <c:v>1</c:v>
                </c:pt>
                <c:pt idx="1">
                  <c:v>1.0291666666666666</c:v>
                </c:pt>
                <c:pt idx="2">
                  <c:v>1.0416666666666665</c:v>
                </c:pt>
                <c:pt idx="3">
                  <c:v>1.075</c:v>
                </c:pt>
                <c:pt idx="4">
                  <c:v>1.1500000000000001</c:v>
                </c:pt>
                <c:pt idx="5">
                  <c:v>1.2416666666666667</c:v>
                </c:pt>
                <c:pt idx="6">
                  <c:v>1.3666666666666667</c:v>
                </c:pt>
                <c:pt idx="7">
                  <c:v>1.4833333333333334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9-482F-BFF3-45EEE4B2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65024"/>
        <c:axId val="1375677984"/>
      </c:scatterChart>
      <c:valAx>
        <c:axId val="1375665024"/>
        <c:scaling>
          <c:orientation val="minMax"/>
          <c:max val="145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Track 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677984"/>
        <c:crosses val="autoZero"/>
        <c:crossBetween val="midCat"/>
      </c:valAx>
      <c:valAx>
        <c:axId val="1375677984"/>
        <c:scaling>
          <c:orientation val="minMax"/>
          <c:max val="4.9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Yearly gauge widening (mm/y)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6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226815</xdr:colOff>
      <xdr:row>1</xdr:row>
      <xdr:rowOff>86011</xdr:rowOff>
    </xdr:from>
    <xdr:to>
      <xdr:col>21</xdr:col>
      <xdr:colOff>64986</xdr:colOff>
      <xdr:row>15</xdr:row>
      <xdr:rowOff>142428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DCA2F2F-4140-E890-D4DF-5A2B27E3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16</xdr:row>
      <xdr:rowOff>90487</xdr:rowOff>
    </xdr:from>
    <xdr:to>
      <xdr:col>20</xdr:col>
      <xdr:colOff>504825</xdr:colOff>
      <xdr:row>30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A2F83B6-71C2-B0DB-F563-63F148BA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200758</xdr:colOff>
      <xdr:row>1</xdr:row>
      <xdr:rowOff>169252</xdr:rowOff>
    </xdr:from>
    <xdr:to>
      <xdr:col>21</xdr:col>
      <xdr:colOff>56640</xdr:colOff>
      <xdr:row>16</xdr:row>
      <xdr:rowOff>35169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3290CB3-DFAD-41E8-908C-B3FC2181A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19</xdr:row>
      <xdr:rowOff>19050</xdr:rowOff>
    </xdr:from>
    <xdr:to>
      <xdr:col>21</xdr:col>
      <xdr:colOff>133350</xdr:colOff>
      <xdr:row>33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1CEF085-1B3E-447F-B4EB-B711F8BF7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828676</xdr:colOff>
      <xdr:row>10</xdr:row>
      <xdr:rowOff>95250</xdr:rowOff>
    </xdr:from>
    <xdr:to>
      <xdr:col>10</xdr:col>
      <xdr:colOff>228601</xdr:colOff>
      <xdr:row>24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34FC2F-E820-1C3F-6D7D-93EE05ACD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4A724-BD93-4AB6-A12E-D83178CA1932}" name="Table1" displayName="Table1" ref="A6:M12" totalsRowShown="0" headerRowDxfId="94" dataDxfId="93">
  <autoFilter ref="A6:M12" xr:uid="{A2C4A724-BD93-4AB6-A12E-D83178CA1932}"/>
  <tableColumns count="13">
    <tableColumn id="1" xr3:uid="{3B84A3AE-21E5-4732-A4E0-3E009D92F618}" name="Column1" dataDxfId="92"/>
    <tableColumn id="2" xr3:uid="{2DA5F0C7-44CB-4C46-95C0-28A0926CA079}" name="Column2" dataDxfId="91"/>
    <tableColumn id="3" xr3:uid="{1B11899E-3685-432D-A707-EC8C605135FF}" name="Column3" dataDxfId="90"/>
    <tableColumn id="4" xr3:uid="{EFDBFDA3-B42B-4CF8-91CF-2E43E93BEBDF}" name="Column4" dataDxfId="89"/>
    <tableColumn id="5" xr3:uid="{3A17758A-41AE-498E-B445-93B26D5D95E4}" name="Column5" dataDxfId="88"/>
    <tableColumn id="6" xr3:uid="{515C85E4-3BDD-469F-A0A5-902F07A30E85}" name="Column6" dataDxfId="87"/>
    <tableColumn id="7" xr3:uid="{8CB7086E-9908-4182-84AE-DC25FB1570E8}" name="Column7" dataDxfId="86"/>
    <tableColumn id="8" xr3:uid="{9DA8815D-3960-45C9-A8A1-B6C0DE0669CD}" name="Column8" dataDxfId="85"/>
    <tableColumn id="9" xr3:uid="{60ECF41E-5906-47BA-AEC6-8D3F4A232A0F}" name="Column9" dataDxfId="84"/>
    <tableColumn id="10" xr3:uid="{F21EDCD2-FBC7-47EA-8C87-6B883BC0E8B2}" name="Column10" dataDxfId="83"/>
    <tableColumn id="11" xr3:uid="{1D63A6D9-FE9B-4004-91D2-71C745539B68}" name="Column11" dataDxfId="82"/>
    <tableColumn id="12" xr3:uid="{902E6D82-90F7-486C-BE83-61B4B5D30802}" name="Column12" dataDxfId="81"/>
    <tableColumn id="13" xr3:uid="{057454CE-864E-4596-A795-8D1B0808E8FE}" name="Column13" dataDxfId="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851E1D9-B82D-4FF0-9BED-F006C891C01A}" name="Table21119" displayName="Table21119" ref="A54:M58" totalsRowShown="0">
  <autoFilter ref="A54:M58" xr:uid="{D851E1D9-B82D-4FF0-9BED-F006C891C01A}"/>
  <tableColumns count="13">
    <tableColumn id="1" xr3:uid="{77D31B92-E161-415C-9987-84C70C5BE9F8}" name="Column1"/>
    <tableColumn id="2" xr3:uid="{A996B156-07A9-400B-BB87-CD3ACAE76E52}" name="Column2"/>
    <tableColumn id="3" xr3:uid="{5BB794FB-6DB9-4642-B341-E15A8CED0FA0}" name="Column3"/>
    <tableColumn id="4" xr3:uid="{13A32D62-A4F9-461D-ACEC-F8370B022672}" name="Column4"/>
    <tableColumn id="5" xr3:uid="{BB7979C8-C8A8-4D4A-A258-BBFFD0B978F8}" name="Column5"/>
    <tableColumn id="6" xr3:uid="{6742F5B2-6F3B-4030-8B47-C590A257D0E8}" name="Column6"/>
    <tableColumn id="7" xr3:uid="{CBE929E0-626D-48E0-8DDA-F7051DB52F30}" name="Column7"/>
    <tableColumn id="8" xr3:uid="{6A0CCCFF-DFA7-43D8-9377-39EFA2B9BD5C}" name="Column8"/>
    <tableColumn id="9" xr3:uid="{ADFF0A71-0857-44D5-A3E4-7101D0757CAC}" name="Column9"/>
    <tableColumn id="10" xr3:uid="{7CBBC507-9413-4032-AD2F-964C65A9CCE5}" name="Column10"/>
    <tableColumn id="11" xr3:uid="{BE3934E1-FCE0-421F-B597-866DF6C52253}" name="Column11"/>
    <tableColumn id="12" xr3:uid="{D0933A88-EB0F-421F-AC48-611867F5C5B9}" name="Column12"/>
    <tableColumn id="13" xr3:uid="{392693BC-94C3-451B-A4BD-05CE3E82F0B8}" name="Column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2572AD1-B80E-46B2-8C64-D6B0AA697A5A}" name="Table3122023" displayName="Table3122023" ref="P44:AB50" totalsRowShown="0">
  <autoFilter ref="P44:AB50" xr:uid="{22572AD1-B80E-46B2-8C64-D6B0AA697A5A}"/>
  <tableColumns count="13">
    <tableColumn id="1" xr3:uid="{DC0A0263-32B1-4D8E-A425-4E75E74307CC}" name="Column1"/>
    <tableColumn id="2" xr3:uid="{594D980F-02C6-4F8F-B396-C00026D1F983}" name="Column2"/>
    <tableColumn id="3" xr3:uid="{F964B35C-384F-449E-A4E0-B87777FDF2F5}" name="Column3"/>
    <tableColumn id="4" xr3:uid="{983A6C37-DBDD-4A5F-9A41-3E9196D12397}" name="Column4"/>
    <tableColumn id="5" xr3:uid="{B5E5F06C-D0FF-4FFF-A11F-CEA6074E2BDD}" name="Column5"/>
    <tableColumn id="6" xr3:uid="{FA1C92A1-6FE9-4519-B370-2CE86C2BD928}" name="Column6"/>
    <tableColumn id="7" xr3:uid="{85CA3A6C-23BB-42DF-B97F-C9DCA98737D9}" name="Column7"/>
    <tableColumn id="8" xr3:uid="{44BCD94D-FF3A-44EA-9362-54130E20F59D}" name="Column8"/>
    <tableColumn id="9" xr3:uid="{88D19EDD-4F87-4AF4-8281-FAD705DDC6E8}" name="Column9"/>
    <tableColumn id="10" xr3:uid="{3C0A5A70-311F-4795-9EC6-1DC76A04080D}" name="Column10"/>
    <tableColumn id="11" xr3:uid="{03C5A8B1-DDC0-4831-A85B-8A1AFA707148}" name="Column11"/>
    <tableColumn id="12" xr3:uid="{5478FF84-4940-4C62-98FA-BDC60C9065A8}" name="Column12"/>
    <tableColumn id="13" xr3:uid="{E646B591-3AD1-4BD6-B268-F27307224665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A72D4BF-6E35-4F65-9A3F-9D236B0F29DE}" name="Table41521" displayName="Table41521" ref="P54:AB58" totalsRowShown="0">
  <autoFilter ref="P54:AB58" xr:uid="{FA72D4BF-6E35-4F65-9A3F-9D236B0F29DE}"/>
  <tableColumns count="13">
    <tableColumn id="1" xr3:uid="{4065A4F1-9D6A-4377-94C3-A01E595DB682}" name="Column1"/>
    <tableColumn id="2" xr3:uid="{44570BDF-94B7-44A7-B40C-BFB7BA46CBF5}" name="Column2"/>
    <tableColumn id="3" xr3:uid="{9422D8A7-03E2-4836-9DCF-D80E45812589}" name="Column3"/>
    <tableColumn id="4" xr3:uid="{A1E8CACE-52CF-42C4-A5C8-03C097F1A73A}" name="Column4"/>
    <tableColumn id="5" xr3:uid="{D2B114D8-8A87-41AE-AEE3-4757D24DFABE}" name="Column5"/>
    <tableColumn id="6" xr3:uid="{F24CF6C3-2282-4328-8846-20A6CD1AA32B}" name="Column6"/>
    <tableColumn id="7" xr3:uid="{8CDD3006-7A48-4B6E-AAB4-B7326140363A}" name="Column7"/>
    <tableColumn id="8" xr3:uid="{E81A1190-B550-4380-8CF7-1F40D62C7249}" name="Column8"/>
    <tableColumn id="9" xr3:uid="{A31BE94E-6E62-4C8B-8A0C-936BBACE6580}" name="Column9"/>
    <tableColumn id="10" xr3:uid="{BEAC43FE-4EFC-42B6-8B92-7C8742060429}" name="Column10"/>
    <tableColumn id="11" xr3:uid="{41EE8102-9BF0-4793-BC56-984425CF72FF}" name="Column11"/>
    <tableColumn id="12" xr3:uid="{A0DC646B-9C65-4596-B114-BEE2D7E01E68}" name="Column12"/>
    <tableColumn id="13" xr3:uid="{E2C96A03-3F4F-40C2-8365-EC0A34CD9086}" name="Column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D7DD4-FE4B-4C87-9C30-393819F4E3FA}" name="Table16" displayName="Table16" ref="A6:M12" totalsRowShown="0" headerRowDxfId="49" dataDxfId="48">
  <autoFilter ref="A6:M12" xr:uid="{3E7D7DD4-FE4B-4C87-9C30-393819F4E3FA}"/>
  <tableColumns count="13">
    <tableColumn id="1" xr3:uid="{34B34F3E-82B4-4E1B-B48F-06B2BFB6DF86}" name="Column1" dataDxfId="47"/>
    <tableColumn id="2" xr3:uid="{D5CC1066-7E72-4F76-B5D9-8D6A1C331E8F}" name="Column2" dataDxfId="46"/>
    <tableColumn id="3" xr3:uid="{7D28EF99-DAC5-4977-A286-0AA6ABD11AE0}" name="Column3" dataDxfId="45"/>
    <tableColumn id="4" xr3:uid="{73E72F70-156C-4110-9006-FCCB17CF6449}" name="Column4" dataDxfId="44"/>
    <tableColumn id="5" xr3:uid="{08B169FF-B2DD-416D-AF03-27DBDA21DBCF}" name="Column5" dataDxfId="43"/>
    <tableColumn id="6" xr3:uid="{AE316871-1529-44D3-BCE6-2708D1DC58C1}" name="Column6" dataDxfId="42"/>
    <tableColumn id="7" xr3:uid="{8A09F402-0546-47C6-A186-1C55C1925879}" name="Column7" dataDxfId="41"/>
    <tableColumn id="8" xr3:uid="{C711F7C8-E4AF-4641-94E0-DBBEF98E04C7}" name="Column8" dataDxfId="40"/>
    <tableColumn id="9" xr3:uid="{3A3BB2AD-DDD6-4C1F-BD32-5B1D1B898192}" name="Column9" dataDxfId="39"/>
    <tableColumn id="10" xr3:uid="{3D98E234-94E6-4244-902B-26181B22047A}" name="Column10" dataDxfId="38"/>
    <tableColumn id="11" xr3:uid="{C0EF8DC6-18AC-469D-9C45-10711B8E3267}" name="Column11" dataDxfId="37"/>
    <tableColumn id="12" xr3:uid="{EE8B5C56-E5E0-4F09-8830-0471C37ECF6B}" name="Column12" dataDxfId="36"/>
    <tableColumn id="13" xr3:uid="{812AD289-ABCB-42FB-8DE9-8E2357D09E11}" name="Column13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78D1CB-16CD-4CA0-B254-374A77263B61}" name="Table28" displayName="Table28" ref="A15:M19" totalsRowShown="0">
  <autoFilter ref="A15:M19" xr:uid="{B378D1CB-16CD-4CA0-B254-374A77263B61}"/>
  <tableColumns count="13">
    <tableColumn id="1" xr3:uid="{5A255C5B-A999-4651-ACBC-5B1F751F8B1F}" name="Column1"/>
    <tableColumn id="2" xr3:uid="{068739D8-85F7-402A-B9FD-C77EF80F3053}" name="Column2"/>
    <tableColumn id="3" xr3:uid="{F42C648B-FB48-427C-A705-4A5391A4A80A}" name="Column3"/>
    <tableColumn id="4" xr3:uid="{7468C938-C0F4-4C69-A42A-BBA33DD10FBC}" name="Column4"/>
    <tableColumn id="5" xr3:uid="{D8E067F6-4BFA-4D8A-8659-89E130B6B5AB}" name="Column5"/>
    <tableColumn id="6" xr3:uid="{3A90832A-4BC2-4783-AE00-56E8CB1C7D86}" name="Column6"/>
    <tableColumn id="7" xr3:uid="{34A18B0A-DAA8-40B4-9D53-023FBBFBCE51}" name="Column7"/>
    <tableColumn id="8" xr3:uid="{19C5CBE2-BD65-4A41-9615-902372ACC39B}" name="Column8"/>
    <tableColumn id="9" xr3:uid="{1B3B9252-0B56-4F5B-84F0-1D2B6B6FDBD1}" name="Column9"/>
    <tableColumn id="10" xr3:uid="{DCD053F9-251E-43B5-A615-F8C9E05C87F2}" name="Column10"/>
    <tableColumn id="11" xr3:uid="{FF7888B2-CF53-4E62-8D5B-0B65A09BBA2B}" name="Column11"/>
    <tableColumn id="12" xr3:uid="{E3B91C21-AC15-4DB5-A073-4DBC52ED7E9C}" name="Column12"/>
    <tableColumn id="13" xr3:uid="{6315EA3E-E916-40BC-989D-01CDB659A6EA}" name="Column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6A7BC-36DA-45F1-9E3D-079525D08222}" name="Table37" displayName="Table37" ref="P6:AB12" totalsRowShown="0">
  <autoFilter ref="P6:AB12" xr:uid="{1656A7BC-36DA-45F1-9E3D-079525D08222}"/>
  <tableColumns count="13">
    <tableColumn id="1" xr3:uid="{F95AD50C-2222-4D3E-8D52-4DA03CC4E295}" name="Column1"/>
    <tableColumn id="2" xr3:uid="{009D6F8D-FA22-46A2-8290-44E753A3415E}" name="Column2"/>
    <tableColumn id="3" xr3:uid="{4FE7A71C-7BAA-4D51-B3A2-99368B349516}" name="Column3"/>
    <tableColumn id="4" xr3:uid="{8C81668D-3710-462C-ABC9-719211D96C83}" name="Column4"/>
    <tableColumn id="5" xr3:uid="{296DE724-371C-4FB0-B2D1-960ABD5899B7}" name="Column5"/>
    <tableColumn id="6" xr3:uid="{433C5A0D-5179-4770-86D8-C446C07EAB28}" name="Column6"/>
    <tableColumn id="7" xr3:uid="{B5C36E2E-9801-4AFD-8023-7DB953A2FCF9}" name="Column7"/>
    <tableColumn id="8" xr3:uid="{8632B07A-4612-4ED3-BA98-161D6512F1E2}" name="Column8"/>
    <tableColumn id="9" xr3:uid="{0D9FA23D-6676-4E02-804E-F81596FEFB58}" name="Column9"/>
    <tableColumn id="10" xr3:uid="{CF693C1A-48AE-4ACB-A363-ECDF76942020}" name="Column10"/>
    <tableColumn id="11" xr3:uid="{2359B807-8B44-4D8E-A833-4FC1DDC9CE7E}" name="Column11"/>
    <tableColumn id="12" xr3:uid="{55B42324-C605-4CC0-81CA-FE369A4DF114}" name="Column12"/>
    <tableColumn id="13" xr3:uid="{AA03E0A8-7745-43D9-9720-1579E444FFBE}" name="Column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F42E64-CA0D-4F92-8E02-290636B33DFB}" name="Table49" displayName="Table49" ref="P15:AB19" totalsRowShown="0">
  <autoFilter ref="P15:AB19" xr:uid="{94F42E64-CA0D-4F92-8E02-290636B33DFB}"/>
  <tableColumns count="13">
    <tableColumn id="1" xr3:uid="{D7E0A333-54AB-4D6E-9005-058BA661A638}" name="Column1"/>
    <tableColumn id="2" xr3:uid="{19B83263-F962-45FB-9F50-E0D936857737}" name="Column2"/>
    <tableColumn id="3" xr3:uid="{15E29891-23E9-4ACD-A03A-4EA3F1303FE8}" name="Column3"/>
    <tableColumn id="4" xr3:uid="{4FA78D73-8983-448D-BF63-8E35CB3C26FA}" name="Column4"/>
    <tableColumn id="5" xr3:uid="{25393057-4A15-4491-8746-869D9C527D70}" name="Column5"/>
    <tableColumn id="6" xr3:uid="{B8E25D35-38B0-4192-BF0A-BAA91FAFB606}" name="Column6"/>
    <tableColumn id="7" xr3:uid="{EE0C909D-BB25-489B-9563-9DAA30C6D77E}" name="Column7"/>
    <tableColumn id="8" xr3:uid="{EA8B88DE-F0F3-4291-9A21-DEBC1943B653}" name="Column8"/>
    <tableColumn id="9" xr3:uid="{93290C62-AB98-4E6E-A556-2C073B949AE3}" name="Column9"/>
    <tableColumn id="10" xr3:uid="{BB76BB67-88AA-4609-9957-996487BAFED9}" name="Column10"/>
    <tableColumn id="11" xr3:uid="{1F0C50D1-97DD-4E79-8798-AC1144E2BEC8}" name="Column11"/>
    <tableColumn id="12" xr3:uid="{B6072BF8-D270-4D82-A9DE-3045E459317F}" name="Column12"/>
    <tableColumn id="13" xr3:uid="{9728BAD9-29EE-4B06-B765-C3781D270D07}" name="Column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235EA0-2FC1-4D43-9607-61FBC7C16E72}" name="Table1613" displayName="Table1613" ref="A26:M32" totalsRowShown="0" headerRowDxfId="34" dataDxfId="33">
  <autoFilter ref="A26:M32" xr:uid="{71235EA0-2FC1-4D43-9607-61FBC7C16E72}"/>
  <tableColumns count="13">
    <tableColumn id="1" xr3:uid="{8348731C-27CF-406F-B0BE-9FC7A0E944CA}" name="Column1" dataDxfId="32"/>
    <tableColumn id="2" xr3:uid="{E5BB3E8D-7E0B-466C-B6D8-F2D6FF823C93}" name="Column2" dataDxfId="31"/>
    <tableColumn id="3" xr3:uid="{1E13AEF0-8132-43CB-9C1D-043D4214DB71}" name="Column3" dataDxfId="30"/>
    <tableColumn id="4" xr3:uid="{68E0834C-3544-4018-A145-A493BFC7873C}" name="Column4" dataDxfId="29"/>
    <tableColumn id="5" xr3:uid="{683D10D4-0D7D-44D1-887C-02DA2C792F1D}" name="Column5" dataDxfId="28"/>
    <tableColumn id="6" xr3:uid="{699D2C2B-0572-442C-9BEB-372D00D10D4D}" name="Column6" dataDxfId="27"/>
    <tableColumn id="7" xr3:uid="{25BFFA08-329C-46FE-A7D2-AB75A4092645}" name="Column7" dataDxfId="26"/>
    <tableColumn id="8" xr3:uid="{A199F094-CC8E-4D0E-B531-04403227C14A}" name="Column8" dataDxfId="25"/>
    <tableColumn id="9" xr3:uid="{ABEA773E-1E47-4639-A6A5-9F3901D767C6}" name="Column9" dataDxfId="24"/>
    <tableColumn id="10" xr3:uid="{B819DF74-46A1-4C1C-AF56-57AAB7A7A31D}" name="Column10" dataDxfId="23"/>
    <tableColumn id="11" xr3:uid="{DD73CCA8-E554-4F66-B227-80DE8DCCCDDC}" name="Column11" dataDxfId="22"/>
    <tableColumn id="12" xr3:uid="{A20B9A40-8DD6-46D7-B504-787D14703ABB}" name="Column12" dataDxfId="21"/>
    <tableColumn id="13" xr3:uid="{998FB574-FC0B-4AAD-AB7C-265EC7EB1553}" name="Column13" dataDxfId="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F9C72D-8C6F-43A2-8997-0D95FDD3ADB9}" name="Table2814" displayName="Table2814" ref="A35:M39" totalsRowShown="0">
  <autoFilter ref="A35:M39" xr:uid="{EAF9C72D-8C6F-43A2-8997-0D95FDD3ADB9}"/>
  <tableColumns count="13">
    <tableColumn id="1" xr3:uid="{3378DBD8-1836-4C07-A053-CFF275F734D0}" name="Column1"/>
    <tableColumn id="2" xr3:uid="{4441A20D-2C77-4D81-BC03-C3172E26BFC1}" name="Column2"/>
    <tableColumn id="3" xr3:uid="{31D892C2-0718-49C1-B1CC-F01ABCD17395}" name="Column3"/>
    <tableColumn id="4" xr3:uid="{10CE2725-B142-402D-BD45-49C852D8197A}" name="Column4"/>
    <tableColumn id="5" xr3:uid="{4FF39257-5F1B-4C75-9FD0-2DDA980D82DC}" name="Column5"/>
    <tableColumn id="6" xr3:uid="{6DA40520-DF23-4294-B3A3-4A38B2DA8633}" name="Column6"/>
    <tableColumn id="7" xr3:uid="{91681302-FC87-450C-B5BB-24334C9B764D}" name="Column7"/>
    <tableColumn id="8" xr3:uid="{7C6F469D-EA2B-406C-B596-855B5CF62DEF}" name="Column8"/>
    <tableColumn id="9" xr3:uid="{3661C352-50B5-49C9-A43C-00D0185A4B69}" name="Column9"/>
    <tableColumn id="10" xr3:uid="{C9DEE69C-E3A2-428F-990F-D0850160B0FD}" name="Column10"/>
    <tableColumn id="11" xr3:uid="{1EB0F079-29C9-49CC-951E-6978EFB771E0}" name="Column11"/>
    <tableColumn id="12" xr3:uid="{59032C85-513E-4A7A-872B-F6BB7A73B86A}" name="Column12"/>
    <tableColumn id="13" xr3:uid="{DC899A39-D6E7-432B-BB4F-0B24310B3EFA}" name="Column1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A34528-FCF7-48FC-96DD-A668BA467265}" name="Table3716" displayName="Table3716" ref="P26:AB32" totalsRowShown="0">
  <autoFilter ref="P26:AB32" xr:uid="{A1A34528-FCF7-48FC-96DD-A668BA467265}"/>
  <tableColumns count="13">
    <tableColumn id="1" xr3:uid="{E03E17AC-968B-4916-8D6D-4671D7225C44}" name="Column1"/>
    <tableColumn id="2" xr3:uid="{04B994B6-812C-4E1C-B8C5-DF95C249450C}" name="Column2"/>
    <tableColumn id="3" xr3:uid="{0E2BEBDB-0B32-400A-AB45-8856BE56E260}" name="Column3"/>
    <tableColumn id="4" xr3:uid="{4B63A07F-EDC2-461E-BCD3-E1034A518C1C}" name="Column4"/>
    <tableColumn id="5" xr3:uid="{9E972DAF-7A09-4596-991A-35E1F626759E}" name="Column5"/>
    <tableColumn id="6" xr3:uid="{15FFEB1D-B4A5-4CA1-B501-091B3E618A2F}" name="Column6"/>
    <tableColumn id="7" xr3:uid="{BD783B0F-2277-4526-A60A-3372E5F22AE1}" name="Column7"/>
    <tableColumn id="8" xr3:uid="{5E6A0FB9-37EA-4E82-A135-50E30684AFE8}" name="Column8"/>
    <tableColumn id="9" xr3:uid="{78B03FD6-062A-4CDA-AB30-716443966534}" name="Column9"/>
    <tableColumn id="10" xr3:uid="{18F93BDB-21FA-4445-8C45-07E0C2015D06}" name="Column10"/>
    <tableColumn id="11" xr3:uid="{057711F6-3657-4E70-99CF-87871C483065}" name="Column11"/>
    <tableColumn id="12" xr3:uid="{3A24F786-5C6B-4F9D-B3A3-F1BB4A296A29}" name="Column12"/>
    <tableColumn id="13" xr3:uid="{BAE4E82F-28B2-447E-BF1A-B481C5F00A97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FCD76-3DE2-42F5-BF94-BED1E02E17C1}" name="Table2" displayName="Table2" ref="A15:M19" totalsRowShown="0">
  <autoFilter ref="A15:M19" xr:uid="{76FFCD76-3DE2-42F5-BF94-BED1E02E17C1}"/>
  <tableColumns count="13">
    <tableColumn id="1" xr3:uid="{ADA4EF90-A1BD-4701-8CB4-3A7B6B2A87EA}" name="Column1"/>
    <tableColumn id="2" xr3:uid="{96A5C962-97F5-4B2C-A7A9-D9B0477376A8}" name="Column2"/>
    <tableColumn id="3" xr3:uid="{EAF232B1-0565-4E29-8932-3057A08C1846}" name="Column3"/>
    <tableColumn id="4" xr3:uid="{AD470762-2439-47DD-9E0E-586A9538E135}" name="Column4"/>
    <tableColumn id="5" xr3:uid="{FA8213F7-DDD8-48E1-9CFC-F08A915703E3}" name="Column5"/>
    <tableColumn id="6" xr3:uid="{409A62CC-58FA-4BF5-90FC-8C4AD7A0522A}" name="Column6"/>
    <tableColumn id="7" xr3:uid="{D48CE500-9F6F-4930-8893-6336E881E0BA}" name="Column7"/>
    <tableColumn id="8" xr3:uid="{59D71FF8-C25E-412F-ADC6-1A7BDCB87D8E}" name="Column8"/>
    <tableColumn id="9" xr3:uid="{7F8BCE07-59A5-491E-B43D-9AD7FC593BE4}" name="Column9"/>
    <tableColumn id="10" xr3:uid="{9B9D1622-1AFB-40F9-84A6-ECDA05AE819B}" name="Column10"/>
    <tableColumn id="11" xr3:uid="{55F95BE6-AEBC-4975-8C6E-36852779DC25}" name="Column11"/>
    <tableColumn id="12" xr3:uid="{C3691CC4-C245-4099-AE3E-891DBE168F9F}" name="Column12"/>
    <tableColumn id="13" xr3:uid="{CF1A76C1-00ED-463B-ADC5-55487D17A4F6}" name="Column1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7642355-081B-4D56-A154-FE914252D162}" name="Table4917" displayName="Table4917" ref="P35:AB39" totalsRowShown="0">
  <autoFilter ref="P35:AB39" xr:uid="{67642355-081B-4D56-A154-FE914252D162}"/>
  <tableColumns count="13">
    <tableColumn id="1" xr3:uid="{BDAB7725-135D-4433-8C92-797D54124E74}" name="Column1"/>
    <tableColumn id="2" xr3:uid="{D85AA1A6-CE17-443F-B1BD-729AB438BCEF}" name="Column2"/>
    <tableColumn id="3" xr3:uid="{19E623C3-9F98-462D-BDD4-80B2D771EF72}" name="Column3"/>
    <tableColumn id="4" xr3:uid="{174FDEAE-858A-4B86-9B13-7EA99678C404}" name="Column4"/>
    <tableColumn id="5" xr3:uid="{59B64F54-16C7-4FB8-B2F3-2E0C2ACC1202}" name="Column5"/>
    <tableColumn id="6" xr3:uid="{C275536B-7172-4933-BAB6-3BB1F3950669}" name="Column6"/>
    <tableColumn id="7" xr3:uid="{29DF5C6E-4382-4E58-A271-F607B519552C}" name="Column7"/>
    <tableColumn id="8" xr3:uid="{989AEF3C-157A-45CB-9FA4-E897D789A463}" name="Column8"/>
    <tableColumn id="9" xr3:uid="{A7EC6865-8E33-4A7D-B407-829928937754}" name="Column9"/>
    <tableColumn id="10" xr3:uid="{9F644476-070E-4F22-B7C8-2BF85F0793EC}" name="Column10"/>
    <tableColumn id="11" xr3:uid="{0C042170-4D28-4983-925E-19EADC66084F}" name="Column11"/>
    <tableColumn id="12" xr3:uid="{C84172D3-CF4C-48D6-A7D9-F1D12D2F140E}" name="Column12"/>
    <tableColumn id="13" xr3:uid="{99709585-08F1-4368-B383-3E348E84E23F}" name="Column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C2F1E8-724A-433E-88A1-85B8E76538D6}" name="Table11018" displayName="Table11018" ref="A1:M36" totalsRowShown="0" headerRowDxfId="19" dataDxfId="18">
  <autoFilter ref="A1:M36" xr:uid="{20C2F1E8-724A-433E-88A1-85B8E76538D6}"/>
  <tableColumns count="13">
    <tableColumn id="1" xr3:uid="{3D795990-33F8-4BA3-ACE1-DB671AC0449D}" name="Rälprofil" dataDxfId="17"/>
    <tableColumn id="2" xr3:uid="{ED9F4DD0-BD7B-4596-BA6D-F2A7BE574A4C}" name="Column1" dataDxfId="16"/>
    <tableColumn id="3" xr3:uid="{BF432C40-E10C-45BD-80B1-2F48E150DFF3}" name="Column2" dataDxfId="15"/>
    <tableColumn id="4" xr3:uid="{7FF13807-F56F-4388-A6A2-DBB0614154C7}" name="Column3" dataDxfId="14"/>
    <tableColumn id="5" xr3:uid="{3A36983E-CAA5-40D4-9646-BA8A750AC7F3}" name="Column4" dataDxfId="13"/>
    <tableColumn id="6" xr3:uid="{FA8AA01D-E1BD-48E2-BF84-76050636EFD0}" name="Column5" dataDxfId="12"/>
    <tableColumn id="7" xr3:uid="{E944700D-CC3D-4EE1-980A-DB95DD34A1A1}" name="Column6" dataDxfId="11"/>
    <tableColumn id="8" xr3:uid="{5C63B602-D97C-41B6-9AEA-173905DD1A16}" name="Column7" dataDxfId="10"/>
    <tableColumn id="9" xr3:uid="{C2546431-AFF1-4DA7-8BF5-AFF302A1D270}" name="Column8" dataDxfId="9"/>
    <tableColumn id="10" xr3:uid="{5B481BBA-FC01-406D-B0AB-10A51DA82212}" name="Column9" dataDxfId="8"/>
    <tableColumn id="11" xr3:uid="{4D0F3C10-6738-4105-8FED-3B4BB0E292F7}" name="Column10" dataDxfId="7"/>
    <tableColumn id="12" xr3:uid="{69D4994C-A97C-4558-BF23-1D878608CB92}" name="Column11" dataDxfId="6"/>
    <tableColumn id="13" xr3:uid="{7F80E5F4-C88C-45E9-998F-C78B54DB3819}" name="Column12" dataDxfId="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281B9C-81A3-4B10-BFFF-D5B7FF99EF3C}" name="Table31220" displayName="Table31220" ref="A1:M36" totalsRowShown="0">
  <autoFilter ref="A1:M36" xr:uid="{A9281B9C-81A3-4B10-BFFF-D5B7FF99EF3C}"/>
  <tableColumns count="13">
    <tableColumn id="1" xr3:uid="{9C8058E9-BC3D-49B2-9178-95D42698ABB2}" name="Column1"/>
    <tableColumn id="2" xr3:uid="{7C15D0A5-F911-47B6-8667-DAF42DBACF72}" name="Column2"/>
    <tableColumn id="3" xr3:uid="{9CA55841-CDE2-4516-A226-0B425DBA012B}" name="Column3"/>
    <tableColumn id="4" xr3:uid="{3B426003-9BBA-48DD-9FDE-3E32174156D1}" name="Column4"/>
    <tableColumn id="5" xr3:uid="{563566FB-9460-4B29-B5A2-068152485169}" name="Column5"/>
    <tableColumn id="6" xr3:uid="{5019D93C-3400-436D-86AA-554ACCB32CC6}" name="Column6"/>
    <tableColumn id="7" xr3:uid="{DC1CBD93-195F-4E1B-B877-24EE5DF9AFFE}" name="Column7"/>
    <tableColumn id="8" xr3:uid="{55DA28D3-B687-4000-B2BF-3504C35F7663}" name="Column8"/>
    <tableColumn id="9" xr3:uid="{576A0F3C-1E50-4ECF-A87D-F614BB329780}" name="Column9"/>
    <tableColumn id="10" xr3:uid="{0B497446-F8F1-443D-B33B-AD756B90A91F}" name="Column10"/>
    <tableColumn id="11" xr3:uid="{261632F3-99C4-43B7-8172-1E5BB206C491}" name="Column11"/>
    <tableColumn id="12" xr3:uid="{AB8BCF59-7B7B-4F6A-8BB4-709BBB43BE59}" name="Column12"/>
    <tableColumn id="13" xr3:uid="{CE733DB8-A375-4972-84AC-2E0EDC0CE684}" name="Column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20B61B-0E54-424E-8D10-1DD9806C6670}" name="Tabell18" displayName="Tabell18" ref="A1:F9" totalsRowShown="0">
  <autoFilter ref="A1:F9" xr:uid="{BE20B61B-0E54-424E-8D10-1DD9806C6670}"/>
  <tableColumns count="6">
    <tableColumn id="1" xr3:uid="{4567D663-8969-4E9A-9161-3C5B988DAA7C}" name="Track gauge"/>
    <tableColumn id="5" xr3:uid="{C2971792-C04F-471D-AFAF-0E1A58D08F15}" name="Initially 1 mm" dataDxfId="4" dataCellStyle="Procent"/>
    <tableColumn id="6" xr3:uid="{F080338E-14D1-49F1-8FB5-4ED8E3E51ABA}" name="Initially 2 mm" dataDxfId="3" dataCellStyle="Procent"/>
    <tableColumn id="4" xr3:uid="{0F8743AB-1E0B-4839-AC6B-618994396645}" name="Initially 3 mm" dataDxfId="2"/>
    <tableColumn id="2" xr3:uid="{1A2405C4-3D51-4D7F-AF0B-4B6F325617D3}" name="force" dataDxfId="1"/>
    <tableColumn id="3" xr3:uid="{689A6B0F-0009-4252-98A3-07AE7BA86C05}" name="increase" dataDxfId="0" dataCellStyle="Procent">
      <calculatedColumnFormula>(Tabell18[[#This Row],[force]]-E1)/E1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B897B7-D208-494A-803F-26C3097192DB}" name="Table110" displayName="Table110" ref="A26:M32" totalsRowShown="0" headerRowDxfId="79" dataDxfId="78">
  <autoFilter ref="A26:M32" xr:uid="{CCB897B7-D208-494A-803F-26C3097192DB}"/>
  <tableColumns count="13">
    <tableColumn id="1" xr3:uid="{9EA327D2-4F90-461B-B981-3F6AF8D34AA4}" name="Column1" dataDxfId="77"/>
    <tableColumn id="2" xr3:uid="{959B5B6B-3107-48CE-A4C2-1695F56C39CF}" name="Column2" dataDxfId="76"/>
    <tableColumn id="3" xr3:uid="{D4515B36-F8CE-4A05-A58F-936714C04CE9}" name="Column3" dataDxfId="75"/>
    <tableColumn id="4" xr3:uid="{080C2810-907E-4D3C-A106-76731516CC24}" name="Column4" dataDxfId="74"/>
    <tableColumn id="5" xr3:uid="{2F1FBFB1-1401-4D97-80FE-DFDB862EB56F}" name="Column5" dataDxfId="73"/>
    <tableColumn id="6" xr3:uid="{43D6359A-C0B5-4140-A846-43A8BBF323A8}" name="Column6" dataDxfId="72"/>
    <tableColumn id="7" xr3:uid="{DAB23FEF-1A54-4917-865D-1C78F0728F62}" name="Column7" dataDxfId="71"/>
    <tableColumn id="8" xr3:uid="{3C27197F-BF59-40B1-8147-19D09C460D09}" name="Column8" dataDxfId="70"/>
    <tableColumn id="9" xr3:uid="{4A68AF0C-E51C-4ABC-9CF8-976047D5A80E}" name="Column9" dataDxfId="69"/>
    <tableColumn id="10" xr3:uid="{88A69B75-9987-4AF1-9BD9-120ECF06AFD9}" name="Column10" dataDxfId="68"/>
    <tableColumn id="11" xr3:uid="{07DDF5E7-7787-4CB0-B6BD-6904067B5ECF}" name="Column11" dataDxfId="67"/>
    <tableColumn id="12" xr3:uid="{35F664D4-4872-4113-B0F7-3741761DF4A5}" name="Column12" dataDxfId="66"/>
    <tableColumn id="13" xr3:uid="{0DAD3FB4-1F8C-43D0-B6F4-F88F6985531B}" name="Column13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E6584B-293D-44AE-8D7E-38A2716E9B3C}" name="Table211" displayName="Table211" ref="A36:M40" totalsRowShown="0">
  <autoFilter ref="A36:M40" xr:uid="{29E6584B-293D-44AE-8D7E-38A2716E9B3C}"/>
  <tableColumns count="13">
    <tableColumn id="1" xr3:uid="{D0AE1001-698C-416D-9F23-A6E207982721}" name="Column1"/>
    <tableColumn id="2" xr3:uid="{C021417C-65CA-48EF-9EA7-82602B83DC78}" name="Column2"/>
    <tableColumn id="3" xr3:uid="{FC7E93AA-77E8-4777-8E8F-C95A97E6BD19}" name="Column3"/>
    <tableColumn id="4" xr3:uid="{150EA5F2-67C8-4C89-833F-659FB2309887}" name="Column4"/>
    <tableColumn id="5" xr3:uid="{EC036B1E-CC85-4CB7-9E84-B02239B1490F}" name="Column5"/>
    <tableColumn id="6" xr3:uid="{4A0B6743-ECA7-4094-9B28-6A33F972FD43}" name="Column6"/>
    <tableColumn id="7" xr3:uid="{47EDA459-BF63-4179-B21B-59CEA668D9E6}" name="Column7"/>
    <tableColumn id="8" xr3:uid="{39C2628A-B89F-40B6-81DA-A6F4D03813A1}" name="Column8"/>
    <tableColumn id="9" xr3:uid="{B6D2599C-5DD8-4A1D-B28F-8D053429086F}" name="Column9"/>
    <tableColumn id="10" xr3:uid="{F66482B5-1176-4C68-B91F-2E653F171977}" name="Column10"/>
    <tableColumn id="11" xr3:uid="{0B4F1E7B-587C-4FA5-AB18-5C556F4C1235}" name="Column11"/>
    <tableColumn id="12" xr3:uid="{93DEB3FA-8526-4F2D-B0D4-FF9DDC5B188F}" name="Column12"/>
    <tableColumn id="13" xr3:uid="{6806DF3F-6E5E-4BF6-9A28-614E74AF665A}" name="Column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05047-3B56-43B3-B012-C3165A95C024}" name="Table3" displayName="Table3" ref="P6:AB12" totalsRowShown="0">
  <autoFilter ref="P6:AB12" xr:uid="{70505047-3B56-43B3-B012-C3165A95C024}"/>
  <tableColumns count="13">
    <tableColumn id="1" xr3:uid="{1F6517A0-450C-431E-8E60-0A1A5D027EA7}" name="Column1"/>
    <tableColumn id="2" xr3:uid="{0AC4D433-716A-4D5C-B3F9-C913D613B7D6}" name="Column2"/>
    <tableColumn id="3" xr3:uid="{A5BF7E99-4599-45A8-BE19-AFA86C71DCAC}" name="Column3"/>
    <tableColumn id="4" xr3:uid="{96BA34B0-20CD-45FE-BA00-120CBAAEA00E}" name="Column4"/>
    <tableColumn id="5" xr3:uid="{8CC670B6-CA00-428C-895F-F825A66BFCC3}" name="Column5"/>
    <tableColumn id="6" xr3:uid="{EC7C88EC-5311-436B-A0AE-5E755CE07D09}" name="Column6"/>
    <tableColumn id="7" xr3:uid="{3516F1FA-4844-4E0B-A8AD-8EA1596D96DC}" name="Column7"/>
    <tableColumn id="8" xr3:uid="{9B5D2E70-DFCC-4CEB-A4D2-8AE63F7CD436}" name="Column8"/>
    <tableColumn id="9" xr3:uid="{87631B34-79E2-44EF-835E-3616E77AB099}" name="Column9"/>
    <tableColumn id="10" xr3:uid="{1706C495-E8A7-410B-BB62-16DD750D9C8F}" name="Column10"/>
    <tableColumn id="11" xr3:uid="{15F93D08-346C-4C2B-B041-687D82DE2FFB}" name="Column11"/>
    <tableColumn id="12" xr3:uid="{D5BC2181-FA89-441F-AADE-1ADB4E252181}" name="Column12"/>
    <tableColumn id="13" xr3:uid="{81A55FEB-0D71-4DD5-957D-88CF88294674}" name="Column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3DE5C-CAF2-41BA-BBFD-F694F43BA257}" name="Table4" displayName="Table4" ref="P15:AB19" totalsRowShown="0">
  <autoFilter ref="P15:AB19" xr:uid="{9A73DE5C-CAF2-41BA-BBFD-F694F43BA257}"/>
  <tableColumns count="13">
    <tableColumn id="1" xr3:uid="{CCEB4669-CAF8-499C-907D-4AE037898B4A}" name="Column1"/>
    <tableColumn id="2" xr3:uid="{39ABE4DD-5FB6-4A66-A762-3B65A0F9DD0A}" name="Column2"/>
    <tableColumn id="3" xr3:uid="{8EC5068E-F09B-4CB2-B79F-1F56E2440D14}" name="Column3"/>
    <tableColumn id="4" xr3:uid="{CFD0C419-0847-4C5A-8B48-5500B794BC5D}" name="Column4"/>
    <tableColumn id="5" xr3:uid="{76F1AD41-C0ED-4F9D-B185-5F6140D171C3}" name="Column5"/>
    <tableColumn id="6" xr3:uid="{252472C4-1E88-4E91-B39E-D880727A1B50}" name="Column6"/>
    <tableColumn id="7" xr3:uid="{09C59E00-D18E-4EE4-B160-8FE1B8EECFC8}" name="Column7"/>
    <tableColumn id="8" xr3:uid="{734D6FFA-A110-42B6-95E4-E0AC8DFE9CB8}" name="Column8"/>
    <tableColumn id="9" xr3:uid="{A2505ADE-91E9-450C-AB95-C1AA1454D4AC}" name="Column9"/>
    <tableColumn id="10" xr3:uid="{A4A3E7A9-4835-4846-AD8C-78FE0589B568}" name="Column10"/>
    <tableColumn id="11" xr3:uid="{63EB4FF6-84FE-4E2C-9AE3-757AE7773FF0}" name="Column11"/>
    <tableColumn id="12" xr3:uid="{2C37E1D9-B653-4D98-9C38-6702C0CE6621}" name="Column12"/>
    <tableColumn id="13" xr3:uid="{7FAE5052-E32C-4835-9405-644F150B8A6D}" name="Column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708DBB-2CE9-4AE6-A986-AE15DF2A23FE}" name="Table312" displayName="Table312" ref="P26:AB32" totalsRowShown="0">
  <autoFilter ref="P26:AB32" xr:uid="{B1708DBB-2CE9-4AE6-A986-AE15DF2A23FE}"/>
  <tableColumns count="13">
    <tableColumn id="1" xr3:uid="{ADE93BEB-2AD7-4003-A880-A50131B01208}" name="Column1"/>
    <tableColumn id="2" xr3:uid="{E3F6FCF6-E10A-4E23-884F-9E6B8670AB6B}" name="Column2"/>
    <tableColumn id="3" xr3:uid="{5A828F30-92B4-4B61-95B9-AFA655010CA7}" name="Column3"/>
    <tableColumn id="4" xr3:uid="{14A81479-C267-41B7-AD26-114E39D7FB69}" name="Column4"/>
    <tableColumn id="5" xr3:uid="{C7EACCFA-08F1-49A8-8CDC-7F0118914A75}" name="Column5"/>
    <tableColumn id="6" xr3:uid="{94F4F8F8-7C36-462B-A3D6-E8D31D107DFF}" name="Column6"/>
    <tableColumn id="7" xr3:uid="{36AFE879-3C4D-4DF4-9EC5-AD15ED7ABD8F}" name="Column7"/>
    <tableColumn id="8" xr3:uid="{0612822E-2C28-4ACC-9CD8-8810C4C44183}" name="Column8"/>
    <tableColumn id="9" xr3:uid="{44861858-5B1C-4726-B918-D173A42D4E9A}" name="Column9"/>
    <tableColumn id="10" xr3:uid="{83C4E77D-AA1B-48EA-AA0D-96107B1C145A}" name="Column10"/>
    <tableColumn id="11" xr3:uid="{5A37E567-E05D-4B0C-928F-6D1C57EAB881}" name="Column11"/>
    <tableColumn id="12" xr3:uid="{1833839F-CF2F-4E30-8AB9-DDDCB6DDA842}" name="Column12"/>
    <tableColumn id="13" xr3:uid="{52BC6119-D7A0-4197-A023-82FF47722659}" name="Column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C4CEF3-11E0-4609-BEB6-93080CDC1B07}" name="Table415" displayName="Table415" ref="P36:AB40" totalsRowShown="0">
  <autoFilter ref="P36:AB40" xr:uid="{52C4CEF3-11E0-4609-BEB6-93080CDC1B07}"/>
  <tableColumns count="13">
    <tableColumn id="1" xr3:uid="{9BBFEDA5-43BB-4675-89E6-CEFD2CBDF871}" name="Column1"/>
    <tableColumn id="2" xr3:uid="{578F48A2-9BC3-4E68-B8D8-F8D123F4256B}" name="Column2"/>
    <tableColumn id="3" xr3:uid="{8E2E813F-8858-43A5-AA29-293A63392ACA}" name="Column3"/>
    <tableColumn id="4" xr3:uid="{04698A40-A9E3-4BB8-B9F6-3899F8CC11E1}" name="Column4"/>
    <tableColumn id="5" xr3:uid="{5635C2DD-F3D2-4D30-BEB2-0E0F0BB553F3}" name="Column5"/>
    <tableColumn id="6" xr3:uid="{D6264402-C5ED-49E7-A120-AEE41AD4B09E}" name="Column6"/>
    <tableColumn id="7" xr3:uid="{DB3595B0-1F59-4783-8141-EC0F30578B2C}" name="Column7"/>
    <tableColumn id="8" xr3:uid="{30CEC66F-4171-43E7-B32B-B72C8707F23B}" name="Column8"/>
    <tableColumn id="9" xr3:uid="{91DF87C8-582F-49E3-9AB5-E2433733F008}" name="Column9"/>
    <tableColumn id="10" xr3:uid="{56B3169D-5F34-4972-9DC7-3C96AC0B8344}" name="Column10"/>
    <tableColumn id="11" xr3:uid="{6029F1C7-B901-40B3-8092-A9470B505DE1}" name="Column11"/>
    <tableColumn id="12" xr3:uid="{1ACA1140-9AA1-414F-907B-D573564EFE02}" name="Column12"/>
    <tableColumn id="13" xr3:uid="{95E52B72-A3E7-4090-A73B-7F02721C2CC8}" name="Column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1BFDF2-D5D1-4850-BB0F-7A2EB5B0F361}" name="Table1101821" displayName="Table1101821" ref="A44:M50" totalsRowShown="0" headerRowDxfId="64" dataDxfId="63">
  <autoFilter ref="A44:M50" xr:uid="{8D1BFDF2-D5D1-4850-BB0F-7A2EB5B0F361}"/>
  <tableColumns count="13">
    <tableColumn id="1" xr3:uid="{58FA20EA-7BCE-4287-86F1-EDCEDEE59939}" name="Column1" dataDxfId="62"/>
    <tableColumn id="2" xr3:uid="{990D0B61-02A2-476F-8FB9-F6D2AAD8A719}" name="Column2" dataDxfId="61"/>
    <tableColumn id="3" xr3:uid="{AB4CB7E5-85B6-405A-9DE3-AA241A45BA63}" name="Column3" dataDxfId="60"/>
    <tableColumn id="4" xr3:uid="{70BE550F-B51D-443B-92BC-C8A1F08FF086}" name="Column4" dataDxfId="59"/>
    <tableColumn id="5" xr3:uid="{A797E0A9-E998-4968-8930-F2AC369AC344}" name="Column5" dataDxfId="58"/>
    <tableColumn id="6" xr3:uid="{A414F981-6A30-4022-B679-BA59D16B55B5}" name="Column6" dataDxfId="57"/>
    <tableColumn id="7" xr3:uid="{1E851EEC-2A7E-4DFC-972D-3A2BB2724A17}" name="Column7" dataDxfId="56"/>
    <tableColumn id="8" xr3:uid="{3DA6AFCE-556D-46C1-864A-AFC65EBCDDE0}" name="Column8" dataDxfId="55"/>
    <tableColumn id="9" xr3:uid="{8C07A33D-21DC-4176-B4BD-68B42F92CA01}" name="Column9" dataDxfId="54"/>
    <tableColumn id="10" xr3:uid="{336AA89F-0654-4884-A599-F9366A45A551}" name="Column10" dataDxfId="53"/>
    <tableColumn id="11" xr3:uid="{881D99C5-B94F-4FCB-B196-7BB5F890F31D}" name="Column11" dataDxfId="52"/>
    <tableColumn id="12" xr3:uid="{A320C683-D081-4C9E-9954-4F46F6090D4B}" name="Column12" dataDxfId="51"/>
    <tableColumn id="13" xr3:uid="{17706388-076E-4DCC-A1B2-B7976164B348}" name="Column13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7D25-6310-4763-A9A3-46E6FFF4FD45}">
  <dimension ref="A5:AB58"/>
  <sheetViews>
    <sheetView topLeftCell="E27" zoomScaleNormal="100" workbookViewId="0">
      <selection activeCell="AB50" sqref="Q47:AB50"/>
    </sheetView>
  </sheetViews>
  <sheetFormatPr defaultRowHeight="14.4" x14ac:dyDescent="0.3"/>
  <cols>
    <col min="1" max="1" width="18.44140625" customWidth="1"/>
    <col min="2" max="9" width="11" customWidth="1"/>
    <col min="10" max="13" width="12" customWidth="1"/>
    <col min="16" max="24" width="11" customWidth="1"/>
    <col min="25" max="28" width="12" customWidth="1"/>
  </cols>
  <sheetData>
    <row r="5" spans="1:28" x14ac:dyDescent="0.3">
      <c r="F5" s="4" t="s">
        <v>35</v>
      </c>
      <c r="V5" t="s">
        <v>35</v>
      </c>
    </row>
    <row r="6" spans="1:28" x14ac:dyDescent="0.3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3">
      <c r="G7" t="s">
        <v>33</v>
      </c>
      <c r="V7" s="4" t="s">
        <v>36</v>
      </c>
    </row>
    <row r="8" spans="1:28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3">
      <c r="A9" t="s">
        <v>12</v>
      </c>
      <c r="B9" s="3">
        <v>4.8000000000000001E-2</v>
      </c>
      <c r="C9" s="3">
        <v>5.5E-2</v>
      </c>
      <c r="D9" s="3">
        <v>5.7000000000000002E-2</v>
      </c>
      <c r="E9" s="3">
        <v>6.8000000000000005E-2</v>
      </c>
      <c r="F9" s="3">
        <v>7.2999999999999995E-2</v>
      </c>
      <c r="G9" s="3">
        <v>7.5999999999999998E-2</v>
      </c>
      <c r="H9">
        <v>0.216</v>
      </c>
      <c r="I9">
        <v>0.29799999999999999</v>
      </c>
      <c r="J9">
        <v>0.36799999999999999</v>
      </c>
      <c r="K9">
        <v>0.48</v>
      </c>
      <c r="L9">
        <v>0.57199999999999995</v>
      </c>
      <c r="M9">
        <v>0.67400000000000004</v>
      </c>
      <c r="P9" t="s">
        <v>12</v>
      </c>
      <c r="Q9">
        <v>4.8000000000000001E-2</v>
      </c>
      <c r="R9">
        <v>5.8999999999999997E-2</v>
      </c>
      <c r="S9">
        <v>6.2E-2</v>
      </c>
      <c r="T9">
        <v>6.6000000000000003E-2</v>
      </c>
      <c r="U9">
        <v>7.0999999999999994E-2</v>
      </c>
      <c r="V9">
        <v>8.3000000000000004E-2</v>
      </c>
      <c r="W9">
        <v>0.20599999999999999</v>
      </c>
      <c r="X9">
        <v>0.30299999999999999</v>
      </c>
      <c r="Y9">
        <v>0.37</v>
      </c>
      <c r="Z9">
        <v>0.42499999999999999</v>
      </c>
      <c r="AA9">
        <v>0.53700000000000003</v>
      </c>
      <c r="AB9">
        <v>0.66500000000000004</v>
      </c>
    </row>
    <row r="10" spans="1:28" x14ac:dyDescent="0.3">
      <c r="A10" t="s">
        <v>13</v>
      </c>
      <c r="B10" s="3">
        <v>0.05</v>
      </c>
      <c r="C10" s="3">
        <v>7.6999999999999999E-2</v>
      </c>
      <c r="D10" s="3">
        <v>9.5000000000000001E-2</v>
      </c>
      <c r="E10" s="3">
        <v>9.8000000000000004E-2</v>
      </c>
      <c r="F10" s="3">
        <v>0.1</v>
      </c>
      <c r="G10" s="3">
        <v>0.11600000000000001</v>
      </c>
      <c r="H10">
        <v>0.29899999999999999</v>
      </c>
      <c r="I10">
        <v>0.373</v>
      </c>
      <c r="J10">
        <v>0.45500000000000002</v>
      </c>
      <c r="K10">
        <v>0.52800000000000002</v>
      </c>
      <c r="L10">
        <v>0.65200000000000002</v>
      </c>
      <c r="M10">
        <v>0.749</v>
      </c>
      <c r="P10" t="s">
        <v>13</v>
      </c>
      <c r="Q10">
        <v>6.6000000000000003E-2</v>
      </c>
      <c r="R10">
        <v>7.9000000000000001E-2</v>
      </c>
      <c r="S10">
        <v>8.8999999999999996E-2</v>
      </c>
      <c r="T10">
        <v>9.2999999999999999E-2</v>
      </c>
      <c r="U10">
        <v>0.105</v>
      </c>
      <c r="V10">
        <v>0.112</v>
      </c>
      <c r="W10">
        <v>0.26300000000000001</v>
      </c>
      <c r="X10">
        <v>0.33500000000000002</v>
      </c>
      <c r="Y10">
        <v>0.433</v>
      </c>
      <c r="Z10">
        <v>0.49299999999999999</v>
      </c>
      <c r="AA10">
        <v>0.61099999999999999</v>
      </c>
      <c r="AB10">
        <v>0.72099999999999997</v>
      </c>
    </row>
    <row r="11" spans="1:28" x14ac:dyDescent="0.3">
      <c r="A11" t="s">
        <v>14</v>
      </c>
      <c r="B11" s="3">
        <v>5.0999999999999997E-2</v>
      </c>
      <c r="C11" s="3">
        <v>5.3999999999999999E-2</v>
      </c>
      <c r="D11" s="3">
        <v>6.6000000000000003E-2</v>
      </c>
      <c r="E11" s="3">
        <v>8.1000000000000003E-2</v>
      </c>
      <c r="F11" s="3">
        <v>8.8999999999999996E-2</v>
      </c>
      <c r="G11" s="3">
        <v>9.6000000000000002E-2</v>
      </c>
      <c r="H11">
        <v>0.22500000000000001</v>
      </c>
      <c r="I11">
        <v>0.33</v>
      </c>
      <c r="J11">
        <v>0.433</v>
      </c>
      <c r="K11">
        <v>0.58899999999999997</v>
      </c>
      <c r="L11">
        <v>0.68200000000000005</v>
      </c>
      <c r="M11">
        <v>0.78800000000000003</v>
      </c>
      <c r="P11" t="s">
        <v>14</v>
      </c>
      <c r="Q11">
        <v>3.7999999999999999E-2</v>
      </c>
      <c r="R11">
        <v>6.4000000000000001E-2</v>
      </c>
      <c r="S11">
        <v>6.9000000000000006E-2</v>
      </c>
      <c r="T11">
        <v>7.8E-2</v>
      </c>
      <c r="U11">
        <v>8.2000000000000003E-2</v>
      </c>
      <c r="V11">
        <v>8.6999999999999994E-2</v>
      </c>
      <c r="W11">
        <v>0.25800000000000001</v>
      </c>
      <c r="X11">
        <v>0.34499999999999997</v>
      </c>
      <c r="Y11">
        <v>0.44600000000000001</v>
      </c>
      <c r="Z11">
        <v>0.54100000000000004</v>
      </c>
      <c r="AA11">
        <v>0.625</v>
      </c>
      <c r="AB11">
        <v>0.70399999999999996</v>
      </c>
    </row>
    <row r="12" spans="1:28" x14ac:dyDescent="0.3">
      <c r="A12" t="s">
        <v>15</v>
      </c>
      <c r="B12" s="3">
        <v>4.2000000000000003E-2</v>
      </c>
      <c r="C12" s="3">
        <v>4.9000000000000002E-2</v>
      </c>
      <c r="D12" s="3">
        <v>6.3E-2</v>
      </c>
      <c r="E12" s="3">
        <v>7.8E-2</v>
      </c>
      <c r="F12" s="3">
        <v>9.2999999999999999E-2</v>
      </c>
      <c r="G12" s="3">
        <v>9.6000000000000002E-2</v>
      </c>
      <c r="H12">
        <v>0.30399999999999999</v>
      </c>
      <c r="I12">
        <v>0.36799999999999999</v>
      </c>
      <c r="J12">
        <v>0.44</v>
      </c>
      <c r="K12">
        <v>0.58699999999999997</v>
      </c>
      <c r="L12">
        <v>0.67400000000000004</v>
      </c>
      <c r="M12">
        <v>0.80900000000000005</v>
      </c>
      <c r="P12" t="s">
        <v>15</v>
      </c>
      <c r="Q12">
        <v>5.2999999999999999E-2</v>
      </c>
      <c r="R12">
        <v>7.0000000000000007E-2</v>
      </c>
      <c r="S12">
        <v>8.2000000000000003E-2</v>
      </c>
      <c r="T12">
        <v>9.5000000000000001E-2</v>
      </c>
      <c r="U12">
        <v>9.9000000000000005E-2</v>
      </c>
      <c r="V12">
        <v>0.114</v>
      </c>
      <c r="W12">
        <v>0.249</v>
      </c>
      <c r="X12">
        <v>0.40100000000000002</v>
      </c>
      <c r="Y12">
        <v>0.53700000000000003</v>
      </c>
      <c r="Z12">
        <v>0.61399999999999999</v>
      </c>
      <c r="AA12">
        <v>0.71299999999999997</v>
      </c>
      <c r="AB12">
        <v>0.79200000000000004</v>
      </c>
    </row>
    <row r="14" spans="1:28" x14ac:dyDescent="0.3">
      <c r="F14" t="s">
        <v>35</v>
      </c>
      <c r="V14" t="s">
        <v>35</v>
      </c>
    </row>
    <row r="15" spans="1:28" x14ac:dyDescent="0.3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3">
      <c r="G16" t="s">
        <v>34</v>
      </c>
      <c r="V16" t="s">
        <v>37</v>
      </c>
    </row>
    <row r="17" spans="1:28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3">
      <c r="A18" t="s">
        <v>14</v>
      </c>
      <c r="B18">
        <v>4.5999999999999999E-2</v>
      </c>
      <c r="C18">
        <v>5.3999999999999999E-2</v>
      </c>
      <c r="D18">
        <v>0.08</v>
      </c>
      <c r="E18">
        <v>9.6000000000000002E-2</v>
      </c>
      <c r="F18">
        <v>9.8000000000000004E-2</v>
      </c>
      <c r="G18">
        <v>0.104</v>
      </c>
      <c r="H18">
        <v>0.22800000000000001</v>
      </c>
      <c r="I18">
        <v>0.32500000000000001</v>
      </c>
      <c r="J18">
        <v>0.39900000000000002</v>
      </c>
      <c r="K18">
        <v>0.55400000000000005</v>
      </c>
      <c r="L18">
        <v>0.64400000000000002</v>
      </c>
      <c r="M18">
        <v>0.71099999999999997</v>
      </c>
      <c r="P18" t="s">
        <v>14</v>
      </c>
      <c r="Q18">
        <v>3.5000000000000003E-2</v>
      </c>
      <c r="R18">
        <v>4.2000000000000003E-2</v>
      </c>
      <c r="S18">
        <v>5.7000000000000002E-2</v>
      </c>
      <c r="T18">
        <v>7.3999999999999996E-2</v>
      </c>
      <c r="U18">
        <v>7.6999999999999999E-2</v>
      </c>
      <c r="V18">
        <v>8.2000000000000003E-2</v>
      </c>
      <c r="W18">
        <v>0.24099999999999999</v>
      </c>
      <c r="X18">
        <v>0.33300000000000002</v>
      </c>
      <c r="Y18">
        <v>0.42899999999999999</v>
      </c>
      <c r="Z18">
        <v>0.52700000000000002</v>
      </c>
      <c r="AA18">
        <v>0.66600000000000004</v>
      </c>
      <c r="AB18">
        <v>0.748</v>
      </c>
    </row>
    <row r="19" spans="1:28" x14ac:dyDescent="0.3">
      <c r="A19" t="s">
        <v>15</v>
      </c>
      <c r="B19">
        <v>5.1999999999999998E-2</v>
      </c>
      <c r="C19">
        <v>7.0000000000000007E-2</v>
      </c>
      <c r="D19">
        <v>7.4999999999999997E-2</v>
      </c>
      <c r="E19">
        <v>7.8E-2</v>
      </c>
      <c r="F19">
        <v>0.08</v>
      </c>
      <c r="G19">
        <v>8.3000000000000004E-2</v>
      </c>
      <c r="H19">
        <v>0.18</v>
      </c>
      <c r="I19">
        <v>0.29599999999999999</v>
      </c>
      <c r="J19">
        <v>0.35299999999999998</v>
      </c>
      <c r="K19">
        <v>0.45</v>
      </c>
      <c r="L19">
        <v>0.64200000000000002</v>
      </c>
      <c r="M19">
        <v>0.72499999999999998</v>
      </c>
      <c r="P19" t="s">
        <v>15</v>
      </c>
      <c r="Q19">
        <v>4.8000000000000001E-2</v>
      </c>
      <c r="R19">
        <v>6.2E-2</v>
      </c>
      <c r="S19">
        <v>7.0000000000000007E-2</v>
      </c>
      <c r="T19">
        <v>7.5999999999999998E-2</v>
      </c>
      <c r="U19">
        <v>8.1000000000000003E-2</v>
      </c>
      <c r="V19">
        <v>8.5000000000000006E-2</v>
      </c>
      <c r="W19">
        <v>0.26800000000000002</v>
      </c>
      <c r="X19">
        <v>0.33900000000000002</v>
      </c>
      <c r="Y19">
        <v>0.46400000000000002</v>
      </c>
      <c r="Z19">
        <v>0.54300000000000004</v>
      </c>
      <c r="AA19">
        <v>0.65600000000000003</v>
      </c>
      <c r="AB19">
        <v>0.72499999999999998</v>
      </c>
    </row>
    <row r="25" spans="1:28" x14ac:dyDescent="0.3">
      <c r="F25" t="s">
        <v>38</v>
      </c>
      <c r="V25" t="s">
        <v>38</v>
      </c>
    </row>
    <row r="26" spans="1:28" x14ac:dyDescent="0.3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3">
      <c r="G27" t="s">
        <v>33</v>
      </c>
      <c r="V27" t="s">
        <v>36</v>
      </c>
    </row>
    <row r="28" spans="1:28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3">
      <c r="A29" t="s">
        <v>12</v>
      </c>
      <c r="B29" s="2">
        <v>0.53</v>
      </c>
      <c r="C29" s="2">
        <v>0.53</v>
      </c>
      <c r="D29" s="2">
        <v>0.53</v>
      </c>
      <c r="E29" s="2">
        <v>0.53</v>
      </c>
      <c r="F29" s="2">
        <v>0.53</v>
      </c>
      <c r="G29" s="2">
        <v>0.53</v>
      </c>
      <c r="H29">
        <v>0.76</v>
      </c>
      <c r="I29">
        <v>0.89</v>
      </c>
      <c r="J29">
        <v>0.97</v>
      </c>
      <c r="K29">
        <v>1.05</v>
      </c>
      <c r="L29">
        <v>1.1399999999999999</v>
      </c>
      <c r="M29">
        <v>1.3</v>
      </c>
      <c r="P29" t="s">
        <v>12</v>
      </c>
      <c r="Q29">
        <v>0.53</v>
      </c>
      <c r="R29">
        <v>0.53</v>
      </c>
      <c r="S29">
        <v>0.53</v>
      </c>
      <c r="T29">
        <v>0.53</v>
      </c>
      <c r="U29">
        <v>0.53</v>
      </c>
      <c r="V29">
        <v>0.53</v>
      </c>
      <c r="W29">
        <v>0.77</v>
      </c>
      <c r="X29">
        <v>0.96</v>
      </c>
      <c r="Y29">
        <v>1.04</v>
      </c>
      <c r="Z29">
        <v>1.08</v>
      </c>
      <c r="AA29">
        <v>1.17</v>
      </c>
      <c r="AB29">
        <v>1.32</v>
      </c>
    </row>
    <row r="30" spans="1:28" x14ac:dyDescent="0.3">
      <c r="A30" t="s">
        <v>13</v>
      </c>
      <c r="B30" s="2">
        <v>0.53</v>
      </c>
      <c r="C30" s="2">
        <v>0.53</v>
      </c>
      <c r="D30" s="2">
        <v>0.53</v>
      </c>
      <c r="E30" s="2">
        <v>0.53</v>
      </c>
      <c r="F30" s="2">
        <v>0.53</v>
      </c>
      <c r="G30" s="2">
        <v>0.55000000000000004</v>
      </c>
      <c r="H30">
        <v>0.91</v>
      </c>
      <c r="I30">
        <v>1.04</v>
      </c>
      <c r="J30">
        <v>1.1000000000000001</v>
      </c>
      <c r="K30">
        <v>1.1399999999999999</v>
      </c>
      <c r="L30">
        <v>1.28</v>
      </c>
      <c r="M30">
        <v>1.42</v>
      </c>
      <c r="P30" t="s">
        <v>13</v>
      </c>
      <c r="Q30">
        <v>0.53</v>
      </c>
      <c r="R30">
        <v>0.53</v>
      </c>
      <c r="S30">
        <v>0.53</v>
      </c>
      <c r="T30">
        <v>0.53</v>
      </c>
      <c r="U30">
        <v>0.54</v>
      </c>
      <c r="V30">
        <v>0.56999999999999995</v>
      </c>
      <c r="W30">
        <v>0.84</v>
      </c>
      <c r="X30">
        <v>0.97</v>
      </c>
      <c r="Y30">
        <v>1.08</v>
      </c>
      <c r="Z30">
        <v>1.1200000000000001</v>
      </c>
      <c r="AA30">
        <v>1.25</v>
      </c>
      <c r="AB30">
        <v>1.42</v>
      </c>
    </row>
    <row r="31" spans="1:28" x14ac:dyDescent="0.3">
      <c r="A31" t="s">
        <v>14</v>
      </c>
      <c r="B31" s="2">
        <v>0.53</v>
      </c>
      <c r="C31" s="2">
        <v>0.53</v>
      </c>
      <c r="D31" s="2">
        <v>0.53</v>
      </c>
      <c r="E31" s="2">
        <v>0.53</v>
      </c>
      <c r="F31" s="2">
        <v>0.53</v>
      </c>
      <c r="G31" s="2">
        <v>0.53</v>
      </c>
      <c r="H31">
        <v>0.75</v>
      </c>
      <c r="I31">
        <v>0.91</v>
      </c>
      <c r="J31">
        <v>0.95</v>
      </c>
      <c r="K31">
        <v>1.1399999999999999</v>
      </c>
      <c r="L31">
        <v>1.29</v>
      </c>
      <c r="M31">
        <v>1.46</v>
      </c>
      <c r="P31" t="s">
        <v>14</v>
      </c>
      <c r="Q31">
        <v>0.53</v>
      </c>
      <c r="R31">
        <v>0.53</v>
      </c>
      <c r="S31">
        <v>0.53</v>
      </c>
      <c r="T31">
        <v>0.53</v>
      </c>
      <c r="U31">
        <v>0.53</v>
      </c>
      <c r="V31">
        <v>0.53</v>
      </c>
      <c r="W31">
        <v>0.86</v>
      </c>
      <c r="X31">
        <v>0.98</v>
      </c>
      <c r="Y31">
        <v>1.06</v>
      </c>
      <c r="Z31">
        <v>1.1299999999999999</v>
      </c>
      <c r="AA31">
        <v>1.28</v>
      </c>
      <c r="AB31">
        <v>1.4</v>
      </c>
    </row>
    <row r="32" spans="1:28" x14ac:dyDescent="0.3">
      <c r="A32" t="s">
        <v>15</v>
      </c>
      <c r="B32" s="2">
        <v>0.53</v>
      </c>
      <c r="C32" s="2">
        <v>0.53</v>
      </c>
      <c r="D32" s="2">
        <v>0.53</v>
      </c>
      <c r="E32" s="2">
        <v>0.53</v>
      </c>
      <c r="F32" s="2">
        <v>0.53</v>
      </c>
      <c r="G32" s="2">
        <v>0.53</v>
      </c>
      <c r="H32">
        <v>0.92</v>
      </c>
      <c r="I32">
        <v>1.02</v>
      </c>
      <c r="J32">
        <v>1.05</v>
      </c>
      <c r="K32">
        <v>1.22</v>
      </c>
      <c r="L32">
        <v>1.36</v>
      </c>
      <c r="M32">
        <v>1.49</v>
      </c>
      <c r="P32" t="s">
        <v>15</v>
      </c>
      <c r="Q32">
        <v>0.53</v>
      </c>
      <c r="R32">
        <v>0.53</v>
      </c>
      <c r="S32">
        <v>0.53</v>
      </c>
      <c r="T32">
        <v>0.53</v>
      </c>
      <c r="U32">
        <v>0.53</v>
      </c>
      <c r="V32">
        <v>0.55000000000000004</v>
      </c>
      <c r="W32">
        <v>0.85</v>
      </c>
      <c r="X32">
        <v>0.99</v>
      </c>
      <c r="Y32">
        <v>1.1499999999999999</v>
      </c>
      <c r="Z32">
        <v>1.27</v>
      </c>
      <c r="AA32">
        <v>1.43</v>
      </c>
      <c r="AB32">
        <v>1.59</v>
      </c>
    </row>
    <row r="35" spans="1:28" x14ac:dyDescent="0.3">
      <c r="F35" t="s">
        <v>38</v>
      </c>
      <c r="V35" t="s">
        <v>38</v>
      </c>
    </row>
    <row r="36" spans="1:28" x14ac:dyDescent="0.3">
      <c r="A36" t="s">
        <v>18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  <c r="V36" t="s">
        <v>24</v>
      </c>
      <c r="W36" t="s">
        <v>25</v>
      </c>
      <c r="X36" t="s">
        <v>26</v>
      </c>
      <c r="Y36" t="s">
        <v>27</v>
      </c>
      <c r="Z36" t="s">
        <v>28</v>
      </c>
      <c r="AA36" t="s">
        <v>29</v>
      </c>
      <c r="AB36" t="s">
        <v>30</v>
      </c>
    </row>
    <row r="37" spans="1:28" x14ac:dyDescent="0.3">
      <c r="G37" t="s">
        <v>34</v>
      </c>
      <c r="V37" t="s">
        <v>37</v>
      </c>
    </row>
    <row r="38" spans="1:28" x14ac:dyDescent="0.3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Q38" t="s">
        <v>0</v>
      </c>
      <c r="R38" t="s">
        <v>1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Y38" t="s">
        <v>8</v>
      </c>
      <c r="Z38" t="s">
        <v>9</v>
      </c>
      <c r="AA38" t="s">
        <v>10</v>
      </c>
      <c r="AB38" t="s">
        <v>11</v>
      </c>
    </row>
    <row r="39" spans="1:28" x14ac:dyDescent="0.3">
      <c r="A39" t="s">
        <v>14</v>
      </c>
      <c r="B39">
        <v>0.53</v>
      </c>
      <c r="C39">
        <v>0.53</v>
      </c>
      <c r="D39">
        <v>0.53</v>
      </c>
      <c r="E39">
        <v>0.53</v>
      </c>
      <c r="F39">
        <v>0.53</v>
      </c>
      <c r="G39">
        <v>0.53</v>
      </c>
      <c r="H39">
        <v>0.79</v>
      </c>
      <c r="I39">
        <v>0.92</v>
      </c>
      <c r="J39">
        <v>0.97</v>
      </c>
      <c r="K39">
        <v>1.1000000000000001</v>
      </c>
      <c r="L39">
        <v>1.24</v>
      </c>
      <c r="M39">
        <v>1.33</v>
      </c>
      <c r="P39" t="s">
        <v>14</v>
      </c>
      <c r="Q39">
        <v>0.53</v>
      </c>
      <c r="R39">
        <v>0.53</v>
      </c>
      <c r="S39">
        <v>0.53</v>
      </c>
      <c r="T39">
        <v>0.53</v>
      </c>
      <c r="U39">
        <v>0.53</v>
      </c>
      <c r="V39">
        <v>0.53</v>
      </c>
      <c r="W39">
        <v>0.87</v>
      </c>
      <c r="X39">
        <v>1</v>
      </c>
      <c r="Y39">
        <v>1.1000000000000001</v>
      </c>
      <c r="Z39">
        <v>1.17</v>
      </c>
      <c r="AA39">
        <v>1.35</v>
      </c>
      <c r="AB39">
        <v>1.45</v>
      </c>
    </row>
    <row r="40" spans="1:28" x14ac:dyDescent="0.3">
      <c r="A40" t="s">
        <v>15</v>
      </c>
      <c r="B40">
        <v>0.53</v>
      </c>
      <c r="C40">
        <v>0.53</v>
      </c>
      <c r="D40">
        <v>0.53</v>
      </c>
      <c r="E40">
        <v>0.53</v>
      </c>
      <c r="F40">
        <v>0.53</v>
      </c>
      <c r="G40">
        <v>0.53</v>
      </c>
      <c r="H40">
        <v>0.71</v>
      </c>
      <c r="I40">
        <v>0.88</v>
      </c>
      <c r="J40">
        <v>0.93</v>
      </c>
      <c r="K40">
        <v>1.02</v>
      </c>
      <c r="L40">
        <v>1.23</v>
      </c>
      <c r="M40">
        <v>1.35</v>
      </c>
      <c r="P40" t="s">
        <v>15</v>
      </c>
      <c r="Q40">
        <v>0.53</v>
      </c>
      <c r="R40">
        <v>0.53</v>
      </c>
      <c r="S40">
        <v>0.53</v>
      </c>
      <c r="T40">
        <v>0.53</v>
      </c>
      <c r="U40">
        <v>0.53</v>
      </c>
      <c r="V40">
        <v>0.53</v>
      </c>
      <c r="W40">
        <v>0.9</v>
      </c>
      <c r="X40">
        <v>1.03</v>
      </c>
      <c r="Y40">
        <v>1.1000000000000001</v>
      </c>
      <c r="Z40">
        <v>1.17</v>
      </c>
      <c r="AA40">
        <v>1.33</v>
      </c>
      <c r="AB40">
        <v>1.47</v>
      </c>
    </row>
    <row r="43" spans="1:28" x14ac:dyDescent="0.3">
      <c r="F43" t="s">
        <v>52</v>
      </c>
      <c r="V43" t="s">
        <v>52</v>
      </c>
    </row>
    <row r="44" spans="1:28" x14ac:dyDescent="0.3">
      <c r="A44" t="s">
        <v>18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P44" t="s">
        <v>18</v>
      </c>
      <c r="Q44" t="s">
        <v>19</v>
      </c>
      <c r="R44" t="s">
        <v>20</v>
      </c>
      <c r="S44" t="s">
        <v>21</v>
      </c>
      <c r="T44" t="s">
        <v>22</v>
      </c>
      <c r="U44" t="s">
        <v>23</v>
      </c>
      <c r="V44" t="s">
        <v>24</v>
      </c>
      <c r="W44" t="s">
        <v>25</v>
      </c>
      <c r="X44" t="s">
        <v>26</v>
      </c>
      <c r="Y44" t="s">
        <v>27</v>
      </c>
      <c r="Z44" t="s">
        <v>28</v>
      </c>
      <c r="AA44" t="s">
        <v>29</v>
      </c>
      <c r="AB44" t="s">
        <v>30</v>
      </c>
    </row>
    <row r="45" spans="1:28" x14ac:dyDescent="0.3">
      <c r="G45" t="s">
        <v>33</v>
      </c>
      <c r="V45" t="s">
        <v>36</v>
      </c>
    </row>
    <row r="46" spans="1:28" x14ac:dyDescent="0.3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Q46" t="s">
        <v>0</v>
      </c>
      <c r="R46" t="s">
        <v>1</v>
      </c>
      <c r="S46" t="s">
        <v>2</v>
      </c>
      <c r="T46" t="s">
        <v>3</v>
      </c>
      <c r="U46" t="s">
        <v>4</v>
      </c>
      <c r="V46" t="s">
        <v>5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B46" t="s">
        <v>11</v>
      </c>
    </row>
    <row r="47" spans="1:28" x14ac:dyDescent="0.3">
      <c r="A47" t="s">
        <v>12</v>
      </c>
      <c r="B47">
        <v>0.53</v>
      </c>
      <c r="C47">
        <v>0.53</v>
      </c>
      <c r="D47">
        <v>0.53</v>
      </c>
      <c r="E47">
        <v>0.53</v>
      </c>
      <c r="F47">
        <v>0.53</v>
      </c>
      <c r="G47">
        <v>0.53</v>
      </c>
      <c r="H47">
        <v>0.74</v>
      </c>
      <c r="I47">
        <v>0.85</v>
      </c>
      <c r="J47">
        <v>0.88</v>
      </c>
      <c r="K47">
        <v>0.92</v>
      </c>
      <c r="L47">
        <v>0.95</v>
      </c>
      <c r="M47">
        <v>1.04</v>
      </c>
      <c r="P47" t="s">
        <v>12</v>
      </c>
      <c r="Q47">
        <v>0.53</v>
      </c>
      <c r="R47">
        <v>0.53</v>
      </c>
      <c r="S47">
        <v>0.53</v>
      </c>
      <c r="T47">
        <v>0.53</v>
      </c>
      <c r="U47">
        <v>0.53</v>
      </c>
      <c r="V47">
        <v>0.53</v>
      </c>
      <c r="W47">
        <v>0.53</v>
      </c>
      <c r="X47">
        <v>0.73</v>
      </c>
      <c r="Y47">
        <v>0.88</v>
      </c>
      <c r="Z47">
        <v>0.9</v>
      </c>
      <c r="AA47">
        <v>0.94</v>
      </c>
      <c r="AB47">
        <v>1.01</v>
      </c>
    </row>
    <row r="48" spans="1:28" x14ac:dyDescent="0.3">
      <c r="A48" t="s">
        <v>13</v>
      </c>
      <c r="B48">
        <v>0.53</v>
      </c>
      <c r="C48">
        <v>0.53</v>
      </c>
      <c r="D48">
        <v>0.53</v>
      </c>
      <c r="E48">
        <v>0.53</v>
      </c>
      <c r="F48">
        <v>0.53</v>
      </c>
      <c r="G48">
        <v>0.55000000000000004</v>
      </c>
      <c r="H48">
        <v>0.89</v>
      </c>
      <c r="I48">
        <v>0.98</v>
      </c>
      <c r="J48">
        <v>0.99</v>
      </c>
      <c r="K48">
        <v>0.98</v>
      </c>
      <c r="L48">
        <v>1.06</v>
      </c>
      <c r="M48">
        <v>1.1399999999999999</v>
      </c>
      <c r="P48" t="s">
        <v>13</v>
      </c>
      <c r="Q48">
        <v>0.53</v>
      </c>
      <c r="R48">
        <v>0.53</v>
      </c>
      <c r="S48">
        <v>0.53</v>
      </c>
      <c r="T48">
        <v>0.53</v>
      </c>
      <c r="U48">
        <v>0.54</v>
      </c>
      <c r="V48">
        <v>0.56999999999999995</v>
      </c>
      <c r="W48">
        <v>0.56999999999999995</v>
      </c>
      <c r="X48">
        <v>0.78</v>
      </c>
      <c r="Y48">
        <v>0.88</v>
      </c>
      <c r="Z48">
        <v>0.94</v>
      </c>
      <c r="AA48">
        <v>1</v>
      </c>
      <c r="AB48">
        <v>1.1000000000000001</v>
      </c>
    </row>
    <row r="49" spans="1:28" x14ac:dyDescent="0.3">
      <c r="A49" t="s">
        <v>14</v>
      </c>
      <c r="B49">
        <v>0.53</v>
      </c>
      <c r="C49">
        <v>0.53</v>
      </c>
      <c r="D49">
        <v>0.53</v>
      </c>
      <c r="E49">
        <v>0.53</v>
      </c>
      <c r="F49">
        <v>0.53</v>
      </c>
      <c r="G49">
        <v>0.53</v>
      </c>
      <c r="H49">
        <v>0.74</v>
      </c>
      <c r="I49">
        <v>0.88</v>
      </c>
      <c r="J49">
        <v>0.89</v>
      </c>
      <c r="K49">
        <v>1.03</v>
      </c>
      <c r="L49">
        <v>1.1200000000000001</v>
      </c>
      <c r="M49">
        <v>1.2</v>
      </c>
      <c r="P49" t="s">
        <v>14</v>
      </c>
      <c r="Q49">
        <v>0.53</v>
      </c>
      <c r="R49">
        <v>0.53</v>
      </c>
      <c r="S49">
        <v>0.53</v>
      </c>
      <c r="T49">
        <v>0.53</v>
      </c>
      <c r="U49">
        <v>0.53</v>
      </c>
      <c r="V49">
        <v>0.53</v>
      </c>
      <c r="W49">
        <v>0.81</v>
      </c>
      <c r="X49">
        <v>0.9</v>
      </c>
      <c r="Y49">
        <v>0.94</v>
      </c>
      <c r="Z49">
        <v>0.96</v>
      </c>
      <c r="AA49">
        <v>1.06</v>
      </c>
      <c r="AB49">
        <v>1.1100000000000001</v>
      </c>
    </row>
    <row r="50" spans="1:28" x14ac:dyDescent="0.3">
      <c r="A50" t="s">
        <v>15</v>
      </c>
      <c r="B50">
        <v>0.53</v>
      </c>
      <c r="C50">
        <v>0.53</v>
      </c>
      <c r="D50">
        <v>0.53</v>
      </c>
      <c r="E50">
        <v>0.53</v>
      </c>
      <c r="F50">
        <v>0.53</v>
      </c>
      <c r="G50">
        <v>0.53</v>
      </c>
      <c r="H50">
        <v>0.9</v>
      </c>
      <c r="I50">
        <v>0.98</v>
      </c>
      <c r="J50">
        <v>0.99</v>
      </c>
      <c r="K50">
        <v>1.1100000000000001</v>
      </c>
      <c r="L50">
        <v>1.2</v>
      </c>
      <c r="M50">
        <v>1.27</v>
      </c>
      <c r="P50" t="s">
        <v>15</v>
      </c>
      <c r="Q50">
        <v>0.53</v>
      </c>
      <c r="R50">
        <v>0.53</v>
      </c>
      <c r="S50">
        <v>0.53</v>
      </c>
      <c r="T50">
        <v>0.53</v>
      </c>
      <c r="U50">
        <v>0.53</v>
      </c>
      <c r="V50">
        <v>0.55000000000000004</v>
      </c>
      <c r="W50">
        <v>0.8</v>
      </c>
      <c r="X50">
        <v>0.91</v>
      </c>
      <c r="Y50">
        <v>1.04</v>
      </c>
      <c r="Z50">
        <v>1.1100000000000001</v>
      </c>
      <c r="AA50">
        <v>1.21</v>
      </c>
      <c r="AB50">
        <v>1.3</v>
      </c>
    </row>
    <row r="53" spans="1:28" x14ac:dyDescent="0.3">
      <c r="F53" t="s">
        <v>52</v>
      </c>
      <c r="V53" t="s">
        <v>52</v>
      </c>
    </row>
    <row r="54" spans="1:28" x14ac:dyDescent="0.3">
      <c r="A54" t="s">
        <v>18</v>
      </c>
      <c r="B54" t="s">
        <v>19</v>
      </c>
      <c r="C54" t="s">
        <v>20</v>
      </c>
      <c r="D54" t="s">
        <v>21</v>
      </c>
      <c r="E54" t="s">
        <v>22</v>
      </c>
      <c r="F54" t="s">
        <v>23</v>
      </c>
      <c r="G54" t="s">
        <v>24</v>
      </c>
      <c r="H54" t="s">
        <v>25</v>
      </c>
      <c r="I54" t="s">
        <v>26</v>
      </c>
      <c r="J54" t="s">
        <v>27</v>
      </c>
      <c r="K54" t="s">
        <v>28</v>
      </c>
      <c r="L54" t="s">
        <v>29</v>
      </c>
      <c r="M54" t="s">
        <v>30</v>
      </c>
      <c r="P54" t="s">
        <v>18</v>
      </c>
      <c r="Q54" t="s">
        <v>19</v>
      </c>
      <c r="R54" t="s">
        <v>20</v>
      </c>
      <c r="S54" t="s">
        <v>21</v>
      </c>
      <c r="T54" t="s">
        <v>22</v>
      </c>
      <c r="U54" t="s">
        <v>23</v>
      </c>
      <c r="V54" t="s">
        <v>24</v>
      </c>
      <c r="W54" t="s">
        <v>25</v>
      </c>
      <c r="X54" t="s">
        <v>26</v>
      </c>
      <c r="Y54" t="s">
        <v>27</v>
      </c>
      <c r="Z54" t="s">
        <v>28</v>
      </c>
      <c r="AA54" t="s">
        <v>29</v>
      </c>
      <c r="AB54" t="s">
        <v>30</v>
      </c>
    </row>
    <row r="55" spans="1:28" x14ac:dyDescent="0.3">
      <c r="G55" t="s">
        <v>34</v>
      </c>
      <c r="V55" t="s">
        <v>37</v>
      </c>
    </row>
    <row r="56" spans="1:28" x14ac:dyDescent="0.3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Q56" t="s">
        <v>0</v>
      </c>
      <c r="R56" t="s">
        <v>1</v>
      </c>
      <c r="S56" t="s">
        <v>2</v>
      </c>
      <c r="T56" t="s">
        <v>3</v>
      </c>
      <c r="U56" t="s">
        <v>4</v>
      </c>
      <c r="V56" t="s">
        <v>5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B56" t="s">
        <v>11</v>
      </c>
    </row>
    <row r="57" spans="1:28" x14ac:dyDescent="0.3">
      <c r="A57" t="s">
        <v>14</v>
      </c>
      <c r="B57">
        <v>0.53</v>
      </c>
      <c r="C57">
        <v>0.53</v>
      </c>
      <c r="D57">
        <v>0.53</v>
      </c>
      <c r="E57">
        <v>0.53</v>
      </c>
      <c r="F57">
        <v>0.53</v>
      </c>
      <c r="G57">
        <v>0.53</v>
      </c>
      <c r="H57">
        <v>0.78</v>
      </c>
      <c r="I57">
        <v>0.88</v>
      </c>
      <c r="J57">
        <v>0.89</v>
      </c>
      <c r="K57">
        <v>0.96</v>
      </c>
      <c r="L57">
        <v>1.06</v>
      </c>
      <c r="M57">
        <v>1.0900000000000001</v>
      </c>
      <c r="P57" t="s">
        <v>14</v>
      </c>
      <c r="Q57">
        <v>0.53</v>
      </c>
      <c r="R57">
        <v>0.53</v>
      </c>
      <c r="S57">
        <v>0.53</v>
      </c>
      <c r="T57">
        <v>0.53</v>
      </c>
      <c r="U57">
        <v>0.53</v>
      </c>
      <c r="V57">
        <v>0.53</v>
      </c>
      <c r="W57">
        <v>0.82</v>
      </c>
      <c r="X57">
        <v>0.92</v>
      </c>
      <c r="Y57">
        <v>0.97</v>
      </c>
      <c r="Z57">
        <v>0.98</v>
      </c>
      <c r="AA57">
        <v>1.1100000000000001</v>
      </c>
      <c r="AB57">
        <v>1.1499999999999999</v>
      </c>
    </row>
    <row r="58" spans="1:28" x14ac:dyDescent="0.3">
      <c r="A58" t="s">
        <v>15</v>
      </c>
      <c r="B58">
        <v>0.53</v>
      </c>
      <c r="C58">
        <v>0.53</v>
      </c>
      <c r="D58">
        <v>0.53</v>
      </c>
      <c r="E58">
        <v>0.53</v>
      </c>
      <c r="F58">
        <v>0.53</v>
      </c>
      <c r="G58">
        <v>0.53</v>
      </c>
      <c r="H58">
        <v>0.7</v>
      </c>
      <c r="I58">
        <v>0.86</v>
      </c>
      <c r="J58">
        <v>0.89</v>
      </c>
      <c r="K58">
        <v>0.94</v>
      </c>
      <c r="L58">
        <v>1.1000000000000001</v>
      </c>
      <c r="M58">
        <v>1.1599999999999999</v>
      </c>
      <c r="P58" t="s">
        <v>15</v>
      </c>
      <c r="Q58">
        <v>0.53</v>
      </c>
      <c r="R58">
        <v>0.53</v>
      </c>
      <c r="S58">
        <v>0.53</v>
      </c>
      <c r="T58">
        <v>0.53</v>
      </c>
      <c r="U58">
        <v>0.53</v>
      </c>
      <c r="V58">
        <v>0.53</v>
      </c>
      <c r="W58">
        <v>0.85</v>
      </c>
      <c r="X58">
        <v>0.95</v>
      </c>
      <c r="Y58">
        <v>0.98</v>
      </c>
      <c r="Z58">
        <v>1.01</v>
      </c>
      <c r="AA58">
        <v>1.1299999999999999</v>
      </c>
      <c r="AB58">
        <v>1.2</v>
      </c>
    </row>
  </sheetData>
  <phoneticPr fontId="1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56C3-9CD1-4D3F-93A7-9FEC3F5A934D}">
  <dimension ref="A5:AB39"/>
  <sheetViews>
    <sheetView topLeftCell="I1" zoomScale="120" zoomScaleNormal="120" workbookViewId="0">
      <selection activeCell="Q38" sqref="Q38:AB39"/>
    </sheetView>
  </sheetViews>
  <sheetFormatPr defaultRowHeight="14.4" x14ac:dyDescent="0.3"/>
  <sheetData>
    <row r="5" spans="1:28" x14ac:dyDescent="0.3">
      <c r="F5" s="12" t="s">
        <v>47</v>
      </c>
    </row>
    <row r="6" spans="1:28" x14ac:dyDescent="0.3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3">
      <c r="G7" t="s">
        <v>16</v>
      </c>
      <c r="V7" t="s">
        <v>31</v>
      </c>
    </row>
    <row r="8" spans="1:28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3">
      <c r="A9" t="s">
        <v>12</v>
      </c>
      <c r="B9" s="3">
        <v>1.03E-2</v>
      </c>
      <c r="C9" s="3">
        <v>2.3300000000000001E-2</v>
      </c>
      <c r="D9" s="3">
        <v>3.1600000000000003E-2</v>
      </c>
      <c r="E9" s="3">
        <v>4.1099999999999998E-2</v>
      </c>
      <c r="F9" s="3">
        <v>4.6899999999999997E-2</v>
      </c>
      <c r="G9" s="3">
        <v>5.3199999999999997E-2</v>
      </c>
      <c r="H9">
        <v>0.1273</v>
      </c>
      <c r="I9">
        <v>0.2344</v>
      </c>
      <c r="J9">
        <v>0.30690000000000001</v>
      </c>
      <c r="K9">
        <v>0.37740000000000001</v>
      </c>
      <c r="L9">
        <v>0.43020000000000003</v>
      </c>
      <c r="M9">
        <v>0.48130000000000001</v>
      </c>
      <c r="P9" t="s">
        <v>12</v>
      </c>
      <c r="Q9">
        <v>8.9999999999999993E-3</v>
      </c>
      <c r="R9">
        <v>2.0400000000000001E-2</v>
      </c>
      <c r="S9">
        <v>3.3599999999999998E-2</v>
      </c>
      <c r="T9">
        <v>4.7E-2</v>
      </c>
      <c r="U9">
        <v>5.6500000000000002E-2</v>
      </c>
      <c r="V9">
        <v>6.6100000000000006E-2</v>
      </c>
      <c r="W9">
        <v>0.1212</v>
      </c>
      <c r="X9">
        <v>0.19819999999999999</v>
      </c>
      <c r="Y9">
        <v>0.28920000000000001</v>
      </c>
      <c r="Z9">
        <v>0.3826</v>
      </c>
      <c r="AA9">
        <v>0.45350000000000001</v>
      </c>
      <c r="AB9">
        <v>0.52339999999999998</v>
      </c>
    </row>
    <row r="10" spans="1:28" x14ac:dyDescent="0.3">
      <c r="A10" t="s">
        <v>13</v>
      </c>
      <c r="B10" s="3">
        <v>1.24E-2</v>
      </c>
      <c r="C10" s="3">
        <v>2.07E-2</v>
      </c>
      <c r="D10" s="3">
        <v>2.7E-2</v>
      </c>
      <c r="E10" s="3">
        <v>3.73E-2</v>
      </c>
      <c r="F10" s="3">
        <v>4.4699999999999997E-2</v>
      </c>
      <c r="G10" s="3">
        <v>5.5599999999999997E-2</v>
      </c>
      <c r="H10">
        <v>0.1221</v>
      </c>
      <c r="I10">
        <v>0.16639999999999999</v>
      </c>
      <c r="J10">
        <v>0.2001</v>
      </c>
      <c r="K10">
        <v>0.25019999999999998</v>
      </c>
      <c r="L10">
        <v>0.29220000000000002</v>
      </c>
      <c r="M10">
        <v>0.32050000000000001</v>
      </c>
      <c r="P10" t="s">
        <v>13</v>
      </c>
      <c r="Q10">
        <v>1.1599999999999999E-2</v>
      </c>
      <c r="R10">
        <v>2.3199999999999998E-2</v>
      </c>
      <c r="S10">
        <v>3.5299999999999998E-2</v>
      </c>
      <c r="T10">
        <v>4.7199999999999999E-2</v>
      </c>
      <c r="U10">
        <v>5.8299999999999998E-2</v>
      </c>
      <c r="V10">
        <v>8.0199999999999994E-2</v>
      </c>
      <c r="W10">
        <v>0.1318</v>
      </c>
      <c r="X10">
        <v>0.18720000000000001</v>
      </c>
      <c r="Y10">
        <v>0.24299999999999999</v>
      </c>
      <c r="Z10">
        <v>0.30020000000000002</v>
      </c>
      <c r="AA10">
        <v>0.34410000000000002</v>
      </c>
      <c r="AB10">
        <v>0.42</v>
      </c>
    </row>
    <row r="11" spans="1:28" x14ac:dyDescent="0.3">
      <c r="A11" t="s">
        <v>14</v>
      </c>
      <c r="B11" s="3">
        <v>2.0899999999999998E-2</v>
      </c>
      <c r="C11" s="3">
        <v>4.5499999999999999E-2</v>
      </c>
      <c r="D11" s="3">
        <v>6.6699999999999995E-2</v>
      </c>
      <c r="E11" s="3">
        <v>8.4699999999999998E-2</v>
      </c>
      <c r="F11" s="3">
        <v>0.1026</v>
      </c>
      <c r="G11" s="3">
        <v>0.1149</v>
      </c>
      <c r="H11">
        <v>0.25309999999999999</v>
      </c>
      <c r="I11">
        <v>0.42220000000000002</v>
      </c>
      <c r="J11">
        <v>0.57210000000000005</v>
      </c>
      <c r="K11">
        <v>0.69079999999999997</v>
      </c>
      <c r="L11">
        <v>0.82030000000000003</v>
      </c>
      <c r="M11">
        <v>0.91</v>
      </c>
      <c r="P11" t="s">
        <v>14</v>
      </c>
      <c r="Q11">
        <v>2.7199999999999998E-2</v>
      </c>
      <c r="R11">
        <v>4.7399999999999998E-2</v>
      </c>
      <c r="S11">
        <v>6.5600000000000006E-2</v>
      </c>
      <c r="T11">
        <v>8.2299999999999998E-2</v>
      </c>
      <c r="U11">
        <v>9.7600000000000006E-2</v>
      </c>
      <c r="V11">
        <v>0.1135</v>
      </c>
      <c r="W11">
        <v>0.3105</v>
      </c>
      <c r="X11">
        <v>0.43690000000000001</v>
      </c>
      <c r="Y11">
        <v>0.58540000000000003</v>
      </c>
      <c r="Z11">
        <v>0.70579999999999998</v>
      </c>
      <c r="AA11">
        <v>0.81259999999999999</v>
      </c>
      <c r="AB11">
        <v>0.9234</v>
      </c>
    </row>
    <row r="12" spans="1:28" x14ac:dyDescent="0.3">
      <c r="A12" t="s">
        <v>15</v>
      </c>
      <c r="B12" s="3">
        <v>4.3799999999999999E-2</v>
      </c>
      <c r="C12" s="3">
        <v>7.2999999999999995E-2</v>
      </c>
      <c r="D12" s="3">
        <v>9.9900000000000003E-2</v>
      </c>
      <c r="E12" s="3">
        <v>0.12039999999999999</v>
      </c>
      <c r="F12" s="3">
        <v>0.15260000000000001</v>
      </c>
      <c r="G12" s="3">
        <v>0.1842</v>
      </c>
      <c r="H12">
        <v>0.46360000000000001</v>
      </c>
      <c r="I12">
        <v>0.71530000000000005</v>
      </c>
      <c r="J12">
        <v>0.94679999999999997</v>
      </c>
      <c r="K12">
        <v>1.0884</v>
      </c>
      <c r="L12">
        <v>1.3346</v>
      </c>
      <c r="M12">
        <v>1.5916999999999999</v>
      </c>
      <c r="P12" t="s">
        <v>15</v>
      </c>
      <c r="Q12">
        <v>3.2800000000000003E-2</v>
      </c>
      <c r="R12">
        <v>6.4600000000000005E-2</v>
      </c>
      <c r="S12">
        <v>9.8199999999999996E-2</v>
      </c>
      <c r="T12">
        <v>0.1203</v>
      </c>
      <c r="U12">
        <v>0.15260000000000001</v>
      </c>
      <c r="V12">
        <v>0.2064</v>
      </c>
      <c r="W12">
        <v>0.39639999999999997</v>
      </c>
      <c r="X12">
        <v>0.58169999999999999</v>
      </c>
      <c r="Y12">
        <v>0.79</v>
      </c>
      <c r="Z12">
        <v>0.90500000000000003</v>
      </c>
      <c r="AA12">
        <v>1.1195999999999999</v>
      </c>
      <c r="AB12">
        <v>1.244</v>
      </c>
    </row>
    <row r="15" spans="1:28" x14ac:dyDescent="0.3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3">
      <c r="G16" t="s">
        <v>17</v>
      </c>
      <c r="V16" t="s">
        <v>32</v>
      </c>
    </row>
    <row r="17" spans="1:28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3">
      <c r="A18" t="s">
        <v>14</v>
      </c>
      <c r="B18" s="3">
        <v>1.5900000000000001E-2</v>
      </c>
      <c r="C18" s="3">
        <v>3.4500000000000003E-2</v>
      </c>
      <c r="D18" s="3">
        <v>5.28E-2</v>
      </c>
      <c r="E18" s="3">
        <v>6.5000000000000002E-2</v>
      </c>
      <c r="F18" s="3">
        <v>7.2499999999999995E-2</v>
      </c>
      <c r="G18" s="3">
        <v>9.3100000000000002E-2</v>
      </c>
      <c r="H18">
        <v>0.19209999999999999</v>
      </c>
      <c r="I18">
        <v>0.30299999999999999</v>
      </c>
      <c r="J18">
        <v>0.41849999999999998</v>
      </c>
      <c r="K18">
        <v>0.48680000000000001</v>
      </c>
      <c r="L18">
        <v>0.53310000000000002</v>
      </c>
      <c r="M18">
        <v>0.6</v>
      </c>
      <c r="P18" t="s">
        <v>14</v>
      </c>
      <c r="Q18">
        <v>1.4999999999999999E-2</v>
      </c>
      <c r="R18">
        <v>3.3399999999999999E-2</v>
      </c>
      <c r="S18">
        <v>5.1499999999999997E-2</v>
      </c>
      <c r="T18">
        <v>6.3600000000000004E-2</v>
      </c>
      <c r="U18">
        <v>7.7799999999999994E-2</v>
      </c>
      <c r="V18">
        <v>9.5899999999999999E-2</v>
      </c>
      <c r="W18">
        <v>0.21790000000000001</v>
      </c>
      <c r="X18">
        <v>0.379</v>
      </c>
      <c r="Y18">
        <v>0.53139999999999998</v>
      </c>
      <c r="Z18">
        <v>0.64280000000000004</v>
      </c>
      <c r="AA18">
        <v>0.75480000000000003</v>
      </c>
      <c r="AB18">
        <v>0.83389999999999997</v>
      </c>
    </row>
    <row r="19" spans="1:28" x14ac:dyDescent="0.3">
      <c r="A19" t="s">
        <v>15</v>
      </c>
      <c r="B19" s="3">
        <v>2.6100000000000002E-2</v>
      </c>
      <c r="C19" s="3">
        <v>5.5800000000000002E-2</v>
      </c>
      <c r="D19" s="3">
        <v>8.4599999999999995E-2</v>
      </c>
      <c r="E19" s="3">
        <v>0.11650000000000001</v>
      </c>
      <c r="F19" s="3">
        <v>0.14299999999999999</v>
      </c>
      <c r="G19" s="3">
        <v>0.1663</v>
      </c>
      <c r="H19">
        <v>0.31119999999999998</v>
      </c>
      <c r="I19">
        <v>0.57040000000000002</v>
      </c>
      <c r="J19">
        <v>0.79090000000000005</v>
      </c>
      <c r="K19">
        <v>1.0187999999999999</v>
      </c>
      <c r="L19">
        <v>1.2443</v>
      </c>
      <c r="M19">
        <v>1.4316</v>
      </c>
      <c r="P19" t="s">
        <v>15</v>
      </c>
      <c r="Q19">
        <v>2.98E-2</v>
      </c>
      <c r="R19">
        <v>6.93E-2</v>
      </c>
      <c r="S19">
        <v>8.8999999999999996E-2</v>
      </c>
      <c r="T19">
        <v>0.121</v>
      </c>
      <c r="U19">
        <v>0.1434</v>
      </c>
      <c r="V19">
        <v>0.1739</v>
      </c>
      <c r="W19">
        <v>0.37809999999999999</v>
      </c>
      <c r="X19">
        <v>0.67789999999999995</v>
      </c>
      <c r="Y19">
        <v>0.85870000000000002</v>
      </c>
      <c r="Z19">
        <v>1.0952999999999999</v>
      </c>
      <c r="AA19">
        <v>1.2991999999999999</v>
      </c>
      <c r="AB19">
        <v>1.5158</v>
      </c>
    </row>
    <row r="24" spans="1:28" x14ac:dyDescent="0.3">
      <c r="F24" s="12" t="s">
        <v>48</v>
      </c>
    </row>
    <row r="25" spans="1:28" x14ac:dyDescent="0.3">
      <c r="F25" t="s">
        <v>39</v>
      </c>
    </row>
    <row r="26" spans="1:28" x14ac:dyDescent="0.3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3">
      <c r="G27" t="s">
        <v>16</v>
      </c>
      <c r="V27" t="s">
        <v>31</v>
      </c>
    </row>
    <row r="28" spans="1:28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3">
      <c r="A29" t="s">
        <v>12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P29" t="s">
        <v>12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0.03</v>
      </c>
    </row>
    <row r="30" spans="1:28" x14ac:dyDescent="0.3">
      <c r="A30" t="s">
        <v>13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P30" t="s">
        <v>13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t="s">
        <v>14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>
        <v>0</v>
      </c>
      <c r="I31">
        <v>0</v>
      </c>
      <c r="J31">
        <v>0.17</v>
      </c>
      <c r="K31">
        <v>0.21</v>
      </c>
      <c r="L31">
        <v>0.3</v>
      </c>
      <c r="M31">
        <v>0.32</v>
      </c>
      <c r="P31" t="s">
        <v>14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0.11</v>
      </c>
      <c r="Z31">
        <v>0.27</v>
      </c>
      <c r="AA31">
        <v>0.35</v>
      </c>
      <c r="AB31">
        <v>0.45</v>
      </c>
    </row>
    <row r="32" spans="1:28" x14ac:dyDescent="0.3">
      <c r="A32" t="s">
        <v>15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>
        <v>0</v>
      </c>
      <c r="I32">
        <v>0.11</v>
      </c>
      <c r="J32">
        <v>0.46</v>
      </c>
      <c r="K32">
        <v>0.56000000000000005</v>
      </c>
      <c r="L32">
        <v>0.77</v>
      </c>
      <c r="M32">
        <v>1</v>
      </c>
      <c r="P32" t="s">
        <v>15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7.0000000000000007E-2</v>
      </c>
      <c r="Y32">
        <v>0.24</v>
      </c>
      <c r="Z32">
        <v>0.36</v>
      </c>
      <c r="AA32">
        <v>0.55000000000000004</v>
      </c>
      <c r="AB32">
        <v>0.67</v>
      </c>
    </row>
    <row r="34" spans="1:28" x14ac:dyDescent="0.3">
      <c r="F34" t="s">
        <v>39</v>
      </c>
    </row>
    <row r="35" spans="1:28" x14ac:dyDescent="0.3">
      <c r="A35" t="s">
        <v>18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25</v>
      </c>
      <c r="I35" t="s">
        <v>26</v>
      </c>
      <c r="J35" t="s">
        <v>27</v>
      </c>
      <c r="K35" t="s">
        <v>28</v>
      </c>
      <c r="L35" t="s">
        <v>29</v>
      </c>
      <c r="M35" t="s">
        <v>30</v>
      </c>
      <c r="P35" t="s">
        <v>18</v>
      </c>
      <c r="Q35" t="s">
        <v>19</v>
      </c>
      <c r="R35" t="s">
        <v>20</v>
      </c>
      <c r="S35" t="s">
        <v>21</v>
      </c>
      <c r="T35" t="s">
        <v>22</v>
      </c>
      <c r="U35" t="s">
        <v>23</v>
      </c>
      <c r="V35" t="s">
        <v>24</v>
      </c>
      <c r="W35" t="s">
        <v>25</v>
      </c>
      <c r="X35" t="s">
        <v>26</v>
      </c>
      <c r="Y35" t="s">
        <v>27</v>
      </c>
      <c r="Z35" t="s">
        <v>28</v>
      </c>
      <c r="AA35" t="s">
        <v>29</v>
      </c>
      <c r="AB35" t="s">
        <v>30</v>
      </c>
    </row>
    <row r="36" spans="1:28" x14ac:dyDescent="0.3">
      <c r="G36" t="s">
        <v>17</v>
      </c>
      <c r="V36" t="s">
        <v>32</v>
      </c>
    </row>
    <row r="37" spans="1:28" x14ac:dyDescent="0.3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Q37" t="s">
        <v>0</v>
      </c>
      <c r="R37" t="s">
        <v>1</v>
      </c>
      <c r="S37" t="s">
        <v>2</v>
      </c>
      <c r="T37" t="s">
        <v>3</v>
      </c>
      <c r="U37" t="s">
        <v>4</v>
      </c>
      <c r="V37" t="s">
        <v>5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B37" t="s">
        <v>11</v>
      </c>
    </row>
    <row r="38" spans="1:28" x14ac:dyDescent="0.3">
      <c r="A38" t="s">
        <v>14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>
        <v>0</v>
      </c>
      <c r="I38">
        <v>0</v>
      </c>
      <c r="J38">
        <v>0</v>
      </c>
      <c r="K38">
        <v>0.03</v>
      </c>
      <c r="L38">
        <v>0.4</v>
      </c>
      <c r="M38">
        <v>0.13</v>
      </c>
      <c r="P38" t="s">
        <v>14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0.01</v>
      </c>
      <c r="Z38">
        <v>0.02</v>
      </c>
      <c r="AA38">
        <v>0.2</v>
      </c>
      <c r="AB38">
        <v>0.27</v>
      </c>
    </row>
    <row r="39" spans="1:28" x14ac:dyDescent="0.3">
      <c r="A39" t="s">
        <v>15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>
        <v>0</v>
      </c>
      <c r="I39">
        <v>7.0000000000000007E-2</v>
      </c>
      <c r="J39">
        <v>0.37</v>
      </c>
      <c r="K39">
        <v>0.64</v>
      </c>
      <c r="L39">
        <v>0.75</v>
      </c>
      <c r="M39">
        <v>0.93</v>
      </c>
      <c r="P39" t="s">
        <v>15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0.11</v>
      </c>
      <c r="Y39">
        <v>0.35</v>
      </c>
      <c r="Z39">
        <v>0.63</v>
      </c>
      <c r="AA39">
        <v>0.79</v>
      </c>
      <c r="AB39">
        <v>0.99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127D-17EB-4812-A2BA-3FDC0D42802F}">
  <dimension ref="A1:M36"/>
  <sheetViews>
    <sheetView topLeftCell="A13" zoomScale="130" zoomScaleNormal="130" workbookViewId="0">
      <selection activeCell="L15" sqref="K14:L15"/>
    </sheetView>
  </sheetViews>
  <sheetFormatPr defaultRowHeight="14.4" x14ac:dyDescent="0.3"/>
  <cols>
    <col min="1" max="1" width="10.88671875" bestFit="1" customWidth="1"/>
    <col min="2" max="6" width="11.109375" bestFit="1" customWidth="1"/>
    <col min="7" max="7" width="16.5546875" bestFit="1" customWidth="1"/>
    <col min="8" max="10" width="11.109375" bestFit="1" customWidth="1"/>
    <col min="11" max="13" width="12.109375" bestFit="1" customWidth="1"/>
  </cols>
  <sheetData>
    <row r="1" spans="1:13" x14ac:dyDescent="0.3">
      <c r="A1" t="s">
        <v>40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3">
      <c r="A2" s="6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3">
      <c r="A3">
        <v>1440</v>
      </c>
      <c r="B3">
        <v>0.53</v>
      </c>
      <c r="C3">
        <v>0.53</v>
      </c>
      <c r="D3">
        <v>0.53</v>
      </c>
      <c r="E3">
        <v>0.53</v>
      </c>
      <c r="F3">
        <v>0.53</v>
      </c>
      <c r="G3">
        <v>0.53</v>
      </c>
      <c r="H3">
        <v>0.74</v>
      </c>
      <c r="I3">
        <v>0.85</v>
      </c>
      <c r="J3">
        <v>0.88</v>
      </c>
      <c r="K3">
        <v>0.92</v>
      </c>
      <c r="L3">
        <v>0.95</v>
      </c>
      <c r="M3">
        <v>1.04</v>
      </c>
    </row>
    <row r="4" spans="1:13" x14ac:dyDescent="0.3">
      <c r="A4">
        <v>1445</v>
      </c>
      <c r="B4">
        <v>0.53</v>
      </c>
      <c r="C4">
        <v>0.53</v>
      </c>
      <c r="D4">
        <v>0.53</v>
      </c>
      <c r="E4">
        <v>0.53</v>
      </c>
      <c r="F4">
        <v>0.53</v>
      </c>
      <c r="G4">
        <v>0.55000000000000004</v>
      </c>
      <c r="H4" s="14">
        <v>0.74</v>
      </c>
      <c r="I4" s="14">
        <v>0.88</v>
      </c>
      <c r="J4" s="14">
        <v>0.89</v>
      </c>
      <c r="K4">
        <v>0.98</v>
      </c>
      <c r="L4">
        <v>1.06</v>
      </c>
      <c r="M4">
        <v>1.1399999999999999</v>
      </c>
    </row>
    <row r="5" spans="1:13" x14ac:dyDescent="0.3">
      <c r="A5">
        <v>1450</v>
      </c>
      <c r="B5">
        <v>0.53</v>
      </c>
      <c r="C5">
        <v>0.53</v>
      </c>
      <c r="D5">
        <v>0.53</v>
      </c>
      <c r="E5">
        <v>0.53</v>
      </c>
      <c r="F5">
        <v>0.53</v>
      </c>
      <c r="G5">
        <v>0.53</v>
      </c>
      <c r="H5" s="6">
        <v>0.89</v>
      </c>
      <c r="I5" s="6">
        <v>0.98</v>
      </c>
      <c r="J5" s="6">
        <v>0.99</v>
      </c>
      <c r="K5">
        <v>1.03</v>
      </c>
      <c r="L5">
        <v>1.1200000000000001</v>
      </c>
      <c r="M5">
        <v>1.2</v>
      </c>
    </row>
    <row r="6" spans="1:13" x14ac:dyDescent="0.3">
      <c r="A6">
        <v>1455</v>
      </c>
      <c r="B6">
        <v>0.53</v>
      </c>
      <c r="C6">
        <v>0.53</v>
      </c>
      <c r="D6">
        <v>0.53</v>
      </c>
      <c r="E6">
        <v>0.53</v>
      </c>
      <c r="F6">
        <v>0.53</v>
      </c>
      <c r="G6">
        <v>0.53</v>
      </c>
      <c r="H6">
        <v>0.9</v>
      </c>
      <c r="I6">
        <v>0.98</v>
      </c>
      <c r="J6">
        <v>0.99</v>
      </c>
      <c r="K6">
        <v>1.1100000000000001</v>
      </c>
      <c r="L6">
        <v>1.2</v>
      </c>
      <c r="M6">
        <v>1.27</v>
      </c>
    </row>
    <row r="7" spans="1:13" x14ac:dyDescent="0.3">
      <c r="A7" s="6" t="s">
        <v>41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3">
      <c r="A8">
        <v>1450</v>
      </c>
      <c r="B8">
        <v>0.53</v>
      </c>
      <c r="C8">
        <v>0.53</v>
      </c>
      <c r="D8">
        <v>0.53</v>
      </c>
      <c r="E8">
        <v>0.53</v>
      </c>
      <c r="F8">
        <v>0.53</v>
      </c>
      <c r="G8">
        <v>0.53</v>
      </c>
      <c r="H8">
        <v>0.78</v>
      </c>
      <c r="I8">
        <v>0.88</v>
      </c>
      <c r="J8">
        <v>0.89</v>
      </c>
      <c r="K8">
        <v>0.96</v>
      </c>
      <c r="L8">
        <v>1.06</v>
      </c>
      <c r="M8">
        <v>1.0900000000000001</v>
      </c>
    </row>
    <row r="9" spans="1:13" x14ac:dyDescent="0.3">
      <c r="A9">
        <v>1455</v>
      </c>
      <c r="B9">
        <v>0.53</v>
      </c>
      <c r="C9">
        <v>0.53</v>
      </c>
      <c r="D9">
        <v>0.53</v>
      </c>
      <c r="E9">
        <v>0.53</v>
      </c>
      <c r="F9">
        <v>0.53</v>
      </c>
      <c r="G9">
        <v>0.53</v>
      </c>
      <c r="H9">
        <v>0.7</v>
      </c>
      <c r="I9">
        <v>0.86</v>
      </c>
      <c r="J9">
        <v>0.89</v>
      </c>
      <c r="K9">
        <v>0.94</v>
      </c>
      <c r="L9">
        <v>1.1000000000000001</v>
      </c>
      <c r="M9">
        <v>1.1599999999999999</v>
      </c>
    </row>
    <row r="10" spans="1:13" x14ac:dyDescent="0.3">
      <c r="G10" s="5" t="s">
        <v>35</v>
      </c>
      <c r="H10" s="5"/>
    </row>
    <row r="11" spans="1:13" x14ac:dyDescent="0.3">
      <c r="A11" s="6" t="s">
        <v>42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3">
      <c r="A12">
        <v>1440</v>
      </c>
      <c r="B12" s="3">
        <v>4.8000000000000001E-2</v>
      </c>
      <c r="C12" s="3">
        <v>5.5E-2</v>
      </c>
      <c r="D12" s="3">
        <v>5.7000000000000002E-2</v>
      </c>
      <c r="E12" s="3">
        <v>6.8000000000000005E-2</v>
      </c>
      <c r="F12" s="3">
        <v>7.2999999999999995E-2</v>
      </c>
      <c r="G12" s="3">
        <v>7.5999999999999998E-2</v>
      </c>
      <c r="H12">
        <v>0.216</v>
      </c>
      <c r="I12">
        <v>0.29799999999999999</v>
      </c>
      <c r="J12">
        <v>0.36799999999999999</v>
      </c>
      <c r="K12">
        <v>0.48</v>
      </c>
      <c r="L12">
        <v>0.57199999999999995</v>
      </c>
      <c r="M12">
        <v>0.67400000000000004</v>
      </c>
    </row>
    <row r="13" spans="1:13" x14ac:dyDescent="0.3">
      <c r="A13">
        <v>1445</v>
      </c>
      <c r="B13" s="3">
        <v>0.05</v>
      </c>
      <c r="C13" s="3">
        <v>7.6999999999999999E-2</v>
      </c>
      <c r="D13" s="3">
        <v>9.5000000000000001E-2</v>
      </c>
      <c r="E13" s="3">
        <v>9.8000000000000004E-2</v>
      </c>
      <c r="F13" s="3">
        <v>0.1</v>
      </c>
      <c r="G13" s="3">
        <v>0.11600000000000001</v>
      </c>
      <c r="H13" s="16">
        <v>0.22500000000000001</v>
      </c>
      <c r="I13" s="16">
        <v>0.33</v>
      </c>
      <c r="J13" s="16">
        <v>0.433</v>
      </c>
      <c r="K13">
        <v>0.52800000000000002</v>
      </c>
      <c r="L13">
        <v>0.65200000000000002</v>
      </c>
      <c r="M13">
        <v>0.749</v>
      </c>
    </row>
    <row r="14" spans="1:13" x14ac:dyDescent="0.3">
      <c r="A14">
        <v>1450</v>
      </c>
      <c r="B14" s="3">
        <v>5.0999999999999997E-2</v>
      </c>
      <c r="C14" s="3">
        <v>5.3999999999999999E-2</v>
      </c>
      <c r="D14" s="3">
        <v>6.6000000000000003E-2</v>
      </c>
      <c r="E14" s="3">
        <v>8.1000000000000003E-2</v>
      </c>
      <c r="F14" s="3">
        <v>8.8999999999999996E-2</v>
      </c>
      <c r="G14" s="3">
        <v>9.6000000000000002E-2</v>
      </c>
      <c r="H14" s="6">
        <v>0.29899999999999999</v>
      </c>
      <c r="I14" s="16">
        <v>0.36799999999999999</v>
      </c>
      <c r="J14" s="16">
        <v>0.44</v>
      </c>
      <c r="K14" s="14">
        <v>0.58699999999999997</v>
      </c>
      <c r="L14" s="14">
        <v>0.67400000000000004</v>
      </c>
      <c r="M14">
        <v>0.78800000000000003</v>
      </c>
    </row>
    <row r="15" spans="1:13" x14ac:dyDescent="0.3">
      <c r="A15">
        <v>1455</v>
      </c>
      <c r="B15" s="3">
        <v>4.2000000000000003E-2</v>
      </c>
      <c r="C15" s="3">
        <v>4.9000000000000002E-2</v>
      </c>
      <c r="D15" s="3">
        <v>6.3E-2</v>
      </c>
      <c r="E15" s="3">
        <v>7.8E-2</v>
      </c>
      <c r="F15" s="3">
        <v>9.2999999999999999E-2</v>
      </c>
      <c r="G15" s="3">
        <v>9.6000000000000002E-2</v>
      </c>
      <c r="H15" s="6">
        <v>0.30399999999999999</v>
      </c>
      <c r="I15" s="6">
        <v>0.373</v>
      </c>
      <c r="J15" s="6">
        <v>0.45500000000000002</v>
      </c>
      <c r="K15" s="6">
        <v>0.58899999999999997</v>
      </c>
      <c r="L15" s="6">
        <v>0.68200000000000005</v>
      </c>
      <c r="M15">
        <v>0.80900000000000005</v>
      </c>
    </row>
    <row r="16" spans="1:13" x14ac:dyDescent="0.3">
      <c r="A16" s="6" t="s">
        <v>41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</row>
    <row r="17" spans="1:13" x14ac:dyDescent="0.3">
      <c r="A17" t="s">
        <v>50</v>
      </c>
      <c r="B17">
        <v>4.5999999999999999E-2</v>
      </c>
      <c r="C17">
        <v>5.3999999999999999E-2</v>
      </c>
      <c r="D17">
        <v>0.08</v>
      </c>
      <c r="E17">
        <v>9.6000000000000002E-2</v>
      </c>
      <c r="F17">
        <v>9.8000000000000004E-2</v>
      </c>
      <c r="G17">
        <v>0.104</v>
      </c>
      <c r="H17" s="14">
        <v>0.18</v>
      </c>
      <c r="I17" s="14">
        <v>0.29599999999999999</v>
      </c>
      <c r="J17" s="14">
        <v>0.35299999999999998</v>
      </c>
      <c r="K17" s="14">
        <v>0.45</v>
      </c>
      <c r="L17" s="14">
        <v>0.64200000000000002</v>
      </c>
      <c r="M17">
        <v>0.71099999999999997</v>
      </c>
    </row>
    <row r="18" spans="1:13" x14ac:dyDescent="0.3">
      <c r="A18" t="s">
        <v>51</v>
      </c>
      <c r="B18">
        <v>5.1999999999999998E-2</v>
      </c>
      <c r="C18">
        <v>7.0000000000000007E-2</v>
      </c>
      <c r="D18">
        <v>7.4999999999999997E-2</v>
      </c>
      <c r="E18">
        <v>7.8E-2</v>
      </c>
      <c r="F18">
        <v>0.08</v>
      </c>
      <c r="G18">
        <v>8.3000000000000004E-2</v>
      </c>
      <c r="H18" s="6">
        <v>0.22800000000000001</v>
      </c>
      <c r="I18" s="6">
        <v>0.32500000000000001</v>
      </c>
      <c r="J18" s="6">
        <v>0.39900000000000002</v>
      </c>
      <c r="K18" s="6">
        <v>0.55400000000000005</v>
      </c>
      <c r="L18" s="6">
        <v>0.64400000000000002</v>
      </c>
      <c r="M18">
        <v>0.72499999999999998</v>
      </c>
    </row>
    <row r="19" spans="1:13" x14ac:dyDescent="0.3">
      <c r="G19" s="5" t="s">
        <v>49</v>
      </c>
    </row>
    <row r="20" spans="1:13" x14ac:dyDescent="0.3">
      <c r="A20" s="6" t="s">
        <v>42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1:13" x14ac:dyDescent="0.3">
      <c r="A21">
        <v>1440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1445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1450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>
        <v>0</v>
      </c>
      <c r="I23">
        <v>0</v>
      </c>
      <c r="J23">
        <v>0.17</v>
      </c>
      <c r="K23">
        <v>0.21</v>
      </c>
      <c r="L23">
        <v>0.3</v>
      </c>
      <c r="M23">
        <v>0.32</v>
      </c>
    </row>
    <row r="24" spans="1:13" x14ac:dyDescent="0.3">
      <c r="A24">
        <v>1455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>
        <v>0</v>
      </c>
      <c r="I24">
        <v>0.11</v>
      </c>
      <c r="J24">
        <v>0.46</v>
      </c>
      <c r="K24">
        <v>0.56000000000000005</v>
      </c>
      <c r="L24">
        <v>0.77</v>
      </c>
      <c r="M24">
        <v>1</v>
      </c>
    </row>
    <row r="25" spans="1:13" x14ac:dyDescent="0.3">
      <c r="A25" s="6" t="s">
        <v>41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</row>
    <row r="26" spans="1:13" x14ac:dyDescent="0.3">
      <c r="A26" t="s">
        <v>43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>
        <v>0</v>
      </c>
      <c r="I26">
        <v>0</v>
      </c>
      <c r="J26">
        <v>0</v>
      </c>
      <c r="K26">
        <v>0.03</v>
      </c>
      <c r="L26" s="1">
        <v>0.04</v>
      </c>
      <c r="M26">
        <v>0.13</v>
      </c>
    </row>
    <row r="27" spans="1:13" x14ac:dyDescent="0.3">
      <c r="A27" t="s">
        <v>44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>
        <v>0</v>
      </c>
      <c r="I27">
        <v>7.0000000000000007E-2</v>
      </c>
      <c r="J27">
        <v>0.37</v>
      </c>
      <c r="K27">
        <v>0.64</v>
      </c>
      <c r="L27">
        <v>0.75</v>
      </c>
      <c r="M27">
        <v>0.93</v>
      </c>
    </row>
    <row r="28" spans="1:13" x14ac:dyDescent="0.3">
      <c r="G28" s="5" t="s">
        <v>47</v>
      </c>
    </row>
    <row r="29" spans="1:13" x14ac:dyDescent="0.3">
      <c r="A29" s="6" t="s">
        <v>42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</row>
    <row r="30" spans="1:13" x14ac:dyDescent="0.3">
      <c r="A30">
        <v>1440</v>
      </c>
      <c r="B30" s="3">
        <v>1.03E-2</v>
      </c>
      <c r="C30" s="3">
        <v>2.3300000000000001E-2</v>
      </c>
      <c r="D30" s="3">
        <v>3.1600000000000003E-2</v>
      </c>
      <c r="E30" s="3">
        <v>4.1099999999999998E-2</v>
      </c>
      <c r="F30" s="3">
        <v>4.6899999999999997E-2</v>
      </c>
      <c r="G30" s="3">
        <v>5.3199999999999997E-2</v>
      </c>
      <c r="H30" s="14">
        <v>0.1221</v>
      </c>
      <c r="I30" s="14">
        <v>0.16639999999999999</v>
      </c>
      <c r="J30" s="14">
        <v>0.2001</v>
      </c>
      <c r="K30" s="14">
        <v>0.25019999999999998</v>
      </c>
      <c r="L30" s="14">
        <v>0.29220000000000002</v>
      </c>
      <c r="M30" s="15">
        <v>0.32050000000000001</v>
      </c>
    </row>
    <row r="31" spans="1:13" x14ac:dyDescent="0.3">
      <c r="A31">
        <v>1445</v>
      </c>
      <c r="B31" s="3">
        <v>1.24E-2</v>
      </c>
      <c r="C31" s="3">
        <v>2.07E-2</v>
      </c>
      <c r="D31" s="3">
        <v>2.7E-2</v>
      </c>
      <c r="E31" s="3">
        <v>3.73E-2</v>
      </c>
      <c r="F31" s="3">
        <v>4.4699999999999997E-2</v>
      </c>
      <c r="G31" s="3">
        <v>5.5599999999999997E-2</v>
      </c>
      <c r="H31" s="6">
        <v>0.1273</v>
      </c>
      <c r="I31" s="6">
        <v>0.2344</v>
      </c>
      <c r="J31" s="6">
        <v>0.30690000000000001</v>
      </c>
      <c r="K31" s="6">
        <v>0.37740000000000001</v>
      </c>
      <c r="L31" s="6">
        <v>0.43020000000000003</v>
      </c>
      <c r="M31" s="6">
        <v>0.48130000000000001</v>
      </c>
    </row>
    <row r="32" spans="1:13" x14ac:dyDescent="0.3">
      <c r="A32">
        <v>1450</v>
      </c>
      <c r="B32" s="3">
        <v>2.0899999999999998E-2</v>
      </c>
      <c r="C32" s="3">
        <v>4.5499999999999999E-2</v>
      </c>
      <c r="D32" s="3">
        <v>6.6699999999999995E-2</v>
      </c>
      <c r="E32" s="3">
        <v>8.4699999999999998E-2</v>
      </c>
      <c r="F32" s="3">
        <v>0.1026</v>
      </c>
      <c r="G32" s="3">
        <v>0.1149</v>
      </c>
      <c r="H32">
        <v>0.25309999999999999</v>
      </c>
      <c r="I32">
        <v>0.42220000000000002</v>
      </c>
      <c r="J32">
        <v>0.57210000000000005</v>
      </c>
      <c r="K32">
        <v>0.69079999999999997</v>
      </c>
      <c r="L32">
        <v>0.82030000000000003</v>
      </c>
      <c r="M32">
        <v>0.91</v>
      </c>
    </row>
    <row r="33" spans="1:13" x14ac:dyDescent="0.3">
      <c r="A33">
        <v>1455</v>
      </c>
      <c r="B33" s="3">
        <v>4.3799999999999999E-2</v>
      </c>
      <c r="C33" s="3">
        <v>7.2999999999999995E-2</v>
      </c>
      <c r="D33" s="3">
        <v>9.9900000000000003E-2</v>
      </c>
      <c r="E33" s="3">
        <v>0.12039999999999999</v>
      </c>
      <c r="F33" s="3">
        <v>0.15260000000000001</v>
      </c>
      <c r="G33" s="3">
        <v>0.1842</v>
      </c>
      <c r="H33">
        <v>0.46360000000000001</v>
      </c>
      <c r="I33">
        <v>0.71530000000000005</v>
      </c>
      <c r="J33">
        <v>0.94679999999999997</v>
      </c>
      <c r="K33">
        <v>1.0884</v>
      </c>
      <c r="L33">
        <v>1.3346</v>
      </c>
      <c r="M33">
        <v>1.5916999999999999</v>
      </c>
    </row>
    <row r="34" spans="1:13" x14ac:dyDescent="0.3">
      <c r="A34" s="6" t="s">
        <v>41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</row>
    <row r="35" spans="1:13" x14ac:dyDescent="0.3">
      <c r="A35" t="s">
        <v>50</v>
      </c>
      <c r="B35" s="3">
        <v>1.5900000000000001E-2</v>
      </c>
      <c r="C35" s="3">
        <v>3.4500000000000003E-2</v>
      </c>
      <c r="D35" s="3">
        <v>5.28E-2</v>
      </c>
      <c r="E35" s="3">
        <v>6.5000000000000002E-2</v>
      </c>
      <c r="F35" s="3">
        <v>7.2499999999999995E-2</v>
      </c>
      <c r="G35" s="3">
        <v>9.3100000000000002E-2</v>
      </c>
      <c r="H35">
        <v>0.19209999999999999</v>
      </c>
      <c r="I35">
        <v>0.30299999999999999</v>
      </c>
      <c r="J35">
        <v>0.41849999999999998</v>
      </c>
      <c r="K35">
        <v>0.48680000000000001</v>
      </c>
      <c r="L35">
        <v>0.53310000000000002</v>
      </c>
      <c r="M35">
        <v>0.6</v>
      </c>
    </row>
    <row r="36" spans="1:13" x14ac:dyDescent="0.3">
      <c r="A36" t="s">
        <v>51</v>
      </c>
      <c r="B36" s="3">
        <v>2.6100000000000002E-2</v>
      </c>
      <c r="C36" s="3">
        <v>5.5800000000000002E-2</v>
      </c>
      <c r="D36" s="3">
        <v>8.4599999999999995E-2</v>
      </c>
      <c r="E36" s="3">
        <v>0.11650000000000001</v>
      </c>
      <c r="F36" s="3">
        <v>0.14299999999999999</v>
      </c>
      <c r="G36" s="3">
        <v>0.1663</v>
      </c>
      <c r="H36">
        <v>0.31119999999999998</v>
      </c>
      <c r="I36">
        <v>0.57040000000000002</v>
      </c>
      <c r="J36">
        <v>0.79090000000000005</v>
      </c>
      <c r="K36">
        <v>1.0187999999999999</v>
      </c>
      <c r="L36">
        <v>1.2443</v>
      </c>
      <c r="M36">
        <v>1.4316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4E5A-ADD0-4101-BB70-0C5E1C06C9B2}">
  <dimension ref="A1:M36"/>
  <sheetViews>
    <sheetView topLeftCell="A12" zoomScaleNormal="100" workbookViewId="0">
      <selection activeCell="C12" sqref="A2:M36"/>
    </sheetView>
  </sheetViews>
  <sheetFormatPr defaultRowHeight="14.4" x14ac:dyDescent="0.3"/>
  <cols>
    <col min="1" max="6" width="11.109375" bestFit="1" customWidth="1"/>
    <col min="7" max="7" width="11.5546875" customWidth="1"/>
    <col min="8" max="9" width="11.109375" bestFit="1" customWidth="1"/>
    <col min="10" max="13" width="12.109375" bestFit="1" customWidth="1"/>
  </cols>
  <sheetData>
    <row r="1" spans="1:1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3">
      <c r="A2" s="6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3">
      <c r="A3">
        <v>1440</v>
      </c>
      <c r="B3" s="1">
        <v>0.53</v>
      </c>
      <c r="C3" s="1">
        <v>0.53</v>
      </c>
      <c r="D3" s="1">
        <v>0.53</v>
      </c>
      <c r="E3" s="1">
        <v>0.53</v>
      </c>
      <c r="F3" s="1">
        <v>0.53</v>
      </c>
      <c r="G3" s="1">
        <v>0.53</v>
      </c>
      <c r="H3">
        <v>0.53</v>
      </c>
      <c r="I3">
        <v>0.73</v>
      </c>
      <c r="J3">
        <v>0.88</v>
      </c>
      <c r="K3">
        <v>0.9</v>
      </c>
      <c r="L3">
        <v>0.94</v>
      </c>
      <c r="M3">
        <v>1.01</v>
      </c>
    </row>
    <row r="4" spans="1:13" x14ac:dyDescent="0.3">
      <c r="A4">
        <v>1445</v>
      </c>
      <c r="B4" s="1">
        <v>0.53</v>
      </c>
      <c r="C4" s="1">
        <v>0.53</v>
      </c>
      <c r="D4" s="1">
        <v>0.53</v>
      </c>
      <c r="E4" s="1">
        <v>0.53</v>
      </c>
      <c r="F4" s="1">
        <v>0.54</v>
      </c>
      <c r="G4" s="1">
        <v>0.56999999999999995</v>
      </c>
      <c r="H4">
        <v>0.56999999999999995</v>
      </c>
      <c r="I4">
        <v>0.78</v>
      </c>
      <c r="J4">
        <v>0.88</v>
      </c>
      <c r="K4">
        <v>0.94</v>
      </c>
      <c r="L4">
        <v>1</v>
      </c>
      <c r="M4">
        <v>1.1000000000000001</v>
      </c>
    </row>
    <row r="5" spans="1:13" x14ac:dyDescent="0.3">
      <c r="A5">
        <v>1450</v>
      </c>
      <c r="B5" s="1">
        <v>0.53</v>
      </c>
      <c r="C5" s="1">
        <v>0.53</v>
      </c>
      <c r="D5" s="1">
        <v>0.53</v>
      </c>
      <c r="E5" s="1">
        <v>0.53</v>
      </c>
      <c r="F5" s="1">
        <v>0.53</v>
      </c>
      <c r="G5" s="1">
        <v>0.53</v>
      </c>
      <c r="H5">
        <v>0.81</v>
      </c>
      <c r="I5">
        <v>0.9</v>
      </c>
      <c r="J5">
        <v>0.94</v>
      </c>
      <c r="K5">
        <v>0.96</v>
      </c>
      <c r="L5">
        <v>1.06</v>
      </c>
      <c r="M5">
        <v>1.1100000000000001</v>
      </c>
    </row>
    <row r="6" spans="1:13" x14ac:dyDescent="0.3">
      <c r="A6">
        <v>1455</v>
      </c>
      <c r="B6" s="1">
        <v>0.53</v>
      </c>
      <c r="C6" s="1">
        <v>0.53</v>
      </c>
      <c r="D6" s="1">
        <v>0.53</v>
      </c>
      <c r="E6" s="1">
        <v>0.53</v>
      </c>
      <c r="F6" s="1">
        <v>0.53</v>
      </c>
      <c r="G6" s="1">
        <v>0.55000000000000004</v>
      </c>
      <c r="H6">
        <v>0.8</v>
      </c>
      <c r="I6">
        <v>0.91</v>
      </c>
      <c r="J6">
        <v>1.04</v>
      </c>
      <c r="K6">
        <v>1.1100000000000001</v>
      </c>
      <c r="L6">
        <v>1.21</v>
      </c>
      <c r="M6">
        <v>1.3</v>
      </c>
    </row>
    <row r="7" spans="1:13" x14ac:dyDescent="0.3">
      <c r="A7" s="6" t="s">
        <v>41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3">
      <c r="A8">
        <v>1450</v>
      </c>
      <c r="B8" s="1">
        <v>0.53</v>
      </c>
      <c r="C8" s="1">
        <v>0.53</v>
      </c>
      <c r="D8" s="1">
        <v>0.53</v>
      </c>
      <c r="E8" s="1">
        <v>0.53</v>
      </c>
      <c r="F8" s="1">
        <v>0.53</v>
      </c>
      <c r="G8" s="1">
        <v>0.53</v>
      </c>
      <c r="H8">
        <v>0.82</v>
      </c>
      <c r="I8">
        <v>0.92</v>
      </c>
      <c r="J8">
        <v>0.97</v>
      </c>
      <c r="K8">
        <v>0.98</v>
      </c>
      <c r="L8">
        <v>1.1100000000000001</v>
      </c>
      <c r="M8">
        <v>1.1499999999999999</v>
      </c>
    </row>
    <row r="9" spans="1:13" x14ac:dyDescent="0.3">
      <c r="A9">
        <v>1455</v>
      </c>
      <c r="B9" s="1">
        <v>0.53</v>
      </c>
      <c r="C9" s="1">
        <v>0.53</v>
      </c>
      <c r="D9" s="1">
        <v>0.53</v>
      </c>
      <c r="E9" s="1">
        <v>0.53</v>
      </c>
      <c r="F9" s="1">
        <v>0.53</v>
      </c>
      <c r="G9" s="1">
        <v>0.53</v>
      </c>
      <c r="H9">
        <v>0.85</v>
      </c>
      <c r="I9">
        <v>0.95</v>
      </c>
      <c r="J9">
        <v>0.98</v>
      </c>
      <c r="K9">
        <v>1.01</v>
      </c>
      <c r="L9">
        <v>1.1299999999999999</v>
      </c>
      <c r="M9">
        <v>1.2</v>
      </c>
    </row>
    <row r="10" spans="1:13" x14ac:dyDescent="0.3">
      <c r="G10" s="5" t="s">
        <v>35</v>
      </c>
      <c r="H10" s="5"/>
    </row>
    <row r="11" spans="1:13" x14ac:dyDescent="0.3">
      <c r="A11" s="6" t="s">
        <v>42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3">
      <c r="A12">
        <v>1440</v>
      </c>
      <c r="B12" s="1">
        <v>4.8000000000000001E-2</v>
      </c>
      <c r="C12" s="1">
        <v>5.8999999999999997E-2</v>
      </c>
      <c r="D12" s="1">
        <v>6.2E-2</v>
      </c>
      <c r="E12" s="1">
        <v>6.6000000000000003E-2</v>
      </c>
      <c r="F12" s="1">
        <v>7.0999999999999994E-2</v>
      </c>
      <c r="G12" s="1">
        <v>8.3000000000000004E-2</v>
      </c>
      <c r="H12">
        <v>0.20599999999999999</v>
      </c>
      <c r="I12">
        <v>0.30299999999999999</v>
      </c>
      <c r="J12">
        <v>0.37</v>
      </c>
      <c r="K12">
        <v>0.42499999999999999</v>
      </c>
      <c r="L12">
        <v>0.53700000000000003</v>
      </c>
      <c r="M12">
        <v>0.66500000000000004</v>
      </c>
    </row>
    <row r="13" spans="1:13" x14ac:dyDescent="0.3">
      <c r="A13">
        <v>1445</v>
      </c>
      <c r="B13" s="1">
        <v>6.6000000000000003E-2</v>
      </c>
      <c r="C13" s="1">
        <v>7.9000000000000001E-2</v>
      </c>
      <c r="D13" s="1">
        <v>8.8999999999999996E-2</v>
      </c>
      <c r="E13" s="1">
        <v>9.2999999999999999E-2</v>
      </c>
      <c r="F13" s="1">
        <v>0.105</v>
      </c>
      <c r="G13" s="1">
        <v>0.112</v>
      </c>
      <c r="H13" s="14">
        <v>0.249</v>
      </c>
      <c r="I13">
        <v>0.33500000000000002</v>
      </c>
      <c r="J13">
        <v>0.433</v>
      </c>
      <c r="K13">
        <v>0.49299999999999999</v>
      </c>
      <c r="L13">
        <v>0.61099999999999999</v>
      </c>
      <c r="M13" s="15">
        <v>0.70399999999999996</v>
      </c>
    </row>
    <row r="14" spans="1:13" x14ac:dyDescent="0.3">
      <c r="A14">
        <v>1450</v>
      </c>
      <c r="B14" s="1">
        <v>3.7999999999999999E-2</v>
      </c>
      <c r="C14" s="1">
        <v>6.4000000000000001E-2</v>
      </c>
      <c r="D14" s="1">
        <v>6.9000000000000006E-2</v>
      </c>
      <c r="E14" s="1">
        <v>7.8E-2</v>
      </c>
      <c r="F14" s="1">
        <v>8.2000000000000003E-2</v>
      </c>
      <c r="G14" s="1">
        <v>8.6999999999999994E-2</v>
      </c>
      <c r="H14" s="16">
        <v>0.25800000000000001</v>
      </c>
      <c r="I14">
        <v>0.34499999999999997</v>
      </c>
      <c r="J14">
        <v>0.44600000000000001</v>
      </c>
      <c r="K14">
        <v>0.54100000000000004</v>
      </c>
      <c r="L14">
        <v>0.625</v>
      </c>
      <c r="M14" s="6">
        <v>0.72099999999999997</v>
      </c>
    </row>
    <row r="15" spans="1:13" x14ac:dyDescent="0.3">
      <c r="A15">
        <v>1455</v>
      </c>
      <c r="B15" s="1">
        <v>5.2999999999999999E-2</v>
      </c>
      <c r="C15" s="1">
        <v>7.0000000000000007E-2</v>
      </c>
      <c r="D15" s="1">
        <v>8.2000000000000003E-2</v>
      </c>
      <c r="E15" s="1">
        <v>9.5000000000000001E-2</v>
      </c>
      <c r="F15" s="1">
        <v>9.9000000000000005E-2</v>
      </c>
      <c r="G15" s="1">
        <v>0.114</v>
      </c>
      <c r="H15" s="6">
        <v>0.26300000000000001</v>
      </c>
      <c r="I15">
        <v>0.40100000000000002</v>
      </c>
      <c r="J15">
        <v>0.53700000000000003</v>
      </c>
      <c r="K15">
        <v>0.61399999999999999</v>
      </c>
      <c r="L15">
        <v>0.71299999999999997</v>
      </c>
      <c r="M15">
        <v>0.79200000000000004</v>
      </c>
    </row>
    <row r="16" spans="1:13" x14ac:dyDescent="0.3">
      <c r="A16" s="6" t="s">
        <v>41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</row>
    <row r="17" spans="1:13" x14ac:dyDescent="0.3">
      <c r="A17" t="s">
        <v>43</v>
      </c>
      <c r="B17" s="1">
        <v>3.5000000000000003E-2</v>
      </c>
      <c r="C17" s="1">
        <v>4.2000000000000003E-2</v>
      </c>
      <c r="D17" s="1">
        <v>5.7000000000000002E-2</v>
      </c>
      <c r="E17" s="1">
        <v>7.3999999999999996E-2</v>
      </c>
      <c r="F17" s="1">
        <v>7.6999999999999999E-2</v>
      </c>
      <c r="G17" s="1">
        <v>8.2000000000000003E-2</v>
      </c>
      <c r="H17">
        <v>0.24099999999999999</v>
      </c>
      <c r="I17">
        <v>0.33300000000000002</v>
      </c>
      <c r="J17">
        <v>0.42899999999999999</v>
      </c>
      <c r="K17">
        <v>0.52700000000000002</v>
      </c>
      <c r="L17" s="14">
        <v>0.65600000000000003</v>
      </c>
      <c r="M17" s="15">
        <v>0.72499999999999998</v>
      </c>
    </row>
    <row r="18" spans="1:13" x14ac:dyDescent="0.3">
      <c r="A18" t="s">
        <v>44</v>
      </c>
      <c r="B18" s="1">
        <v>4.8000000000000001E-2</v>
      </c>
      <c r="C18" s="1">
        <v>6.2E-2</v>
      </c>
      <c r="D18" s="1">
        <v>7.0000000000000007E-2</v>
      </c>
      <c r="E18" s="1">
        <v>7.5999999999999998E-2</v>
      </c>
      <c r="F18" s="1">
        <v>8.1000000000000003E-2</v>
      </c>
      <c r="G18" s="1">
        <v>8.5000000000000006E-2</v>
      </c>
      <c r="H18">
        <v>0.26800000000000002</v>
      </c>
      <c r="I18">
        <v>0.33900000000000002</v>
      </c>
      <c r="J18">
        <v>0.46400000000000002</v>
      </c>
      <c r="K18">
        <v>0.54300000000000004</v>
      </c>
      <c r="L18" s="6">
        <v>0.66600000000000004</v>
      </c>
      <c r="M18" s="6">
        <v>0.748</v>
      </c>
    </row>
    <row r="19" spans="1:13" x14ac:dyDescent="0.3">
      <c r="G19" s="5" t="s">
        <v>49</v>
      </c>
      <c r="H19" s="5"/>
    </row>
    <row r="20" spans="1:13" x14ac:dyDescent="0.3">
      <c r="A20" s="6" t="s">
        <v>42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1:13" x14ac:dyDescent="0.3">
      <c r="A21">
        <v>1440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6">
        <v>0</v>
      </c>
    </row>
    <row r="22" spans="1:13" x14ac:dyDescent="0.3">
      <c r="A22">
        <v>1445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1450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0.11</v>
      </c>
      <c r="K23">
        <v>0.27</v>
      </c>
      <c r="L23">
        <v>0.35</v>
      </c>
      <c r="M23">
        <v>0.45</v>
      </c>
    </row>
    <row r="24" spans="1:13" x14ac:dyDescent="0.3">
      <c r="A24">
        <v>1455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7.0000000000000007E-2</v>
      </c>
      <c r="J24">
        <v>0.24</v>
      </c>
      <c r="K24">
        <v>0.36</v>
      </c>
      <c r="L24">
        <v>0.55000000000000004</v>
      </c>
      <c r="M24">
        <v>0.67</v>
      </c>
    </row>
    <row r="25" spans="1:13" x14ac:dyDescent="0.3">
      <c r="A25" s="6" t="s">
        <v>41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</row>
    <row r="26" spans="1:1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0.01</v>
      </c>
      <c r="K26">
        <v>0.02</v>
      </c>
      <c r="L26">
        <v>0.2</v>
      </c>
      <c r="M26">
        <v>0.27</v>
      </c>
    </row>
    <row r="27" spans="1:13" x14ac:dyDescent="0.3">
      <c r="A27" t="s">
        <v>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0.11</v>
      </c>
      <c r="J27">
        <v>0.35</v>
      </c>
      <c r="K27">
        <v>0.63</v>
      </c>
      <c r="L27">
        <v>0.79</v>
      </c>
      <c r="M27">
        <v>0.99</v>
      </c>
    </row>
    <row r="28" spans="1:13" x14ac:dyDescent="0.3">
      <c r="G28" s="5" t="s">
        <v>47</v>
      </c>
      <c r="H28" s="5"/>
    </row>
    <row r="29" spans="1:13" x14ac:dyDescent="0.3">
      <c r="A29" s="6" t="s">
        <v>42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</row>
    <row r="30" spans="1:13" x14ac:dyDescent="0.3">
      <c r="A30">
        <v>1440</v>
      </c>
      <c r="B30" s="1">
        <v>8.9999999999999993E-3</v>
      </c>
      <c r="C30" s="1">
        <v>2.0400000000000001E-2</v>
      </c>
      <c r="D30" s="1">
        <v>3.3599999999999998E-2</v>
      </c>
      <c r="E30" s="1">
        <v>4.7E-2</v>
      </c>
      <c r="F30" s="1">
        <v>5.6500000000000002E-2</v>
      </c>
      <c r="G30" s="1">
        <v>6.6100000000000006E-2</v>
      </c>
      <c r="H30">
        <v>0.1212</v>
      </c>
      <c r="I30" s="14">
        <v>0.18720000000000001</v>
      </c>
      <c r="J30" s="14">
        <v>0.24299999999999999</v>
      </c>
      <c r="K30" s="14">
        <v>0.30020000000000002</v>
      </c>
      <c r="L30" s="14">
        <v>0.34410000000000002</v>
      </c>
      <c r="M30" s="15">
        <v>0.42</v>
      </c>
    </row>
    <row r="31" spans="1:13" x14ac:dyDescent="0.3">
      <c r="A31">
        <v>1445</v>
      </c>
      <c r="B31" s="1">
        <v>1.1599999999999999E-2</v>
      </c>
      <c r="C31" s="1">
        <v>2.3199999999999998E-2</v>
      </c>
      <c r="D31" s="1">
        <v>3.5299999999999998E-2</v>
      </c>
      <c r="E31" s="1">
        <v>4.7199999999999999E-2</v>
      </c>
      <c r="F31" s="1">
        <v>5.8299999999999998E-2</v>
      </c>
      <c r="G31" s="1">
        <v>8.0199999999999994E-2</v>
      </c>
      <c r="H31">
        <v>0.1318</v>
      </c>
      <c r="I31" s="6">
        <v>0.19819999999999999</v>
      </c>
      <c r="J31" s="6">
        <v>0.28920000000000001</v>
      </c>
      <c r="K31" s="6">
        <v>0.3826</v>
      </c>
      <c r="L31" s="6">
        <v>0.45350000000000001</v>
      </c>
      <c r="M31" s="6">
        <v>0.52339999999999998</v>
      </c>
    </row>
    <row r="32" spans="1:13" x14ac:dyDescent="0.3">
      <c r="A32">
        <v>1450</v>
      </c>
      <c r="B32" s="1">
        <v>2.7199999999999998E-2</v>
      </c>
      <c r="C32" s="1">
        <v>4.7399999999999998E-2</v>
      </c>
      <c r="D32" s="1">
        <v>6.5600000000000006E-2</v>
      </c>
      <c r="E32" s="1">
        <v>8.2299999999999998E-2</v>
      </c>
      <c r="F32" s="1">
        <v>9.7600000000000006E-2</v>
      </c>
      <c r="G32" s="1">
        <v>0.1135</v>
      </c>
      <c r="H32">
        <v>0.3105</v>
      </c>
      <c r="I32" s="6">
        <v>0.43690000000000001</v>
      </c>
      <c r="J32" s="6">
        <v>0.58540000000000003</v>
      </c>
      <c r="K32" s="6">
        <v>0.70579999999999998</v>
      </c>
      <c r="L32" s="6">
        <v>0.81259999999999999</v>
      </c>
      <c r="M32" s="6">
        <v>0.9234</v>
      </c>
    </row>
    <row r="33" spans="1:13" x14ac:dyDescent="0.3">
      <c r="A33">
        <v>1455</v>
      </c>
      <c r="B33" s="1">
        <v>3.2800000000000003E-2</v>
      </c>
      <c r="C33" s="1">
        <v>6.4600000000000005E-2</v>
      </c>
      <c r="D33" s="1">
        <v>9.8199999999999996E-2</v>
      </c>
      <c r="E33" s="1">
        <v>0.1203</v>
      </c>
      <c r="F33" s="1">
        <v>0.15260000000000001</v>
      </c>
      <c r="G33" s="1">
        <v>0.2064</v>
      </c>
      <c r="H33">
        <v>0.39639999999999997</v>
      </c>
      <c r="I33">
        <v>0.58169999999999999</v>
      </c>
      <c r="J33">
        <v>0.79</v>
      </c>
      <c r="K33">
        <v>0.90500000000000003</v>
      </c>
      <c r="L33">
        <v>1.1195999999999999</v>
      </c>
      <c r="M33">
        <v>1.244</v>
      </c>
    </row>
    <row r="34" spans="1:13" x14ac:dyDescent="0.3">
      <c r="A34" s="6" t="s">
        <v>41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</row>
    <row r="35" spans="1:13" x14ac:dyDescent="0.3">
      <c r="A35" t="s">
        <v>50</v>
      </c>
      <c r="B35" s="1">
        <v>1.4999999999999999E-2</v>
      </c>
      <c r="C35" s="1">
        <v>3.3399999999999999E-2</v>
      </c>
      <c r="D35" s="1">
        <v>5.1499999999999997E-2</v>
      </c>
      <c r="E35" s="1">
        <v>6.3600000000000004E-2</v>
      </c>
      <c r="F35" s="1">
        <v>7.7799999999999994E-2</v>
      </c>
      <c r="G35" s="1">
        <v>9.5899999999999999E-2</v>
      </c>
      <c r="H35">
        <v>0.21790000000000001</v>
      </c>
      <c r="I35">
        <v>0.379</v>
      </c>
      <c r="J35">
        <v>0.53139999999999998</v>
      </c>
      <c r="K35">
        <v>0.64280000000000004</v>
      </c>
      <c r="L35">
        <v>0.75480000000000003</v>
      </c>
      <c r="M35">
        <v>0.83389999999999997</v>
      </c>
    </row>
    <row r="36" spans="1:13" x14ac:dyDescent="0.3">
      <c r="A36" t="s">
        <v>51</v>
      </c>
      <c r="B36" s="1">
        <v>2.98E-2</v>
      </c>
      <c r="C36" s="1">
        <v>6.93E-2</v>
      </c>
      <c r="D36" s="1">
        <v>8.8999999999999996E-2</v>
      </c>
      <c r="E36" s="1">
        <v>0.121</v>
      </c>
      <c r="F36" s="1">
        <v>0.1434</v>
      </c>
      <c r="G36" s="1">
        <v>0.1739</v>
      </c>
      <c r="H36">
        <v>0.37809999999999999</v>
      </c>
      <c r="I36">
        <v>0.67789999999999995</v>
      </c>
      <c r="J36">
        <v>0.85870000000000002</v>
      </c>
      <c r="K36">
        <v>1.0952999999999999</v>
      </c>
      <c r="L36">
        <v>1.2991999999999999</v>
      </c>
      <c r="M36">
        <v>1.5158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3B79-1DA3-4A22-9289-3455834981DE}">
  <dimension ref="A1:O25"/>
  <sheetViews>
    <sheetView tabSelected="1" workbookViewId="0">
      <selection activeCell="F17" sqref="F17"/>
    </sheetView>
  </sheetViews>
  <sheetFormatPr defaultRowHeight="14.4" x14ac:dyDescent="0.3"/>
  <cols>
    <col min="1" max="1" width="9.77734375" bestFit="1" customWidth="1"/>
    <col min="2" max="2" width="11.109375" bestFit="1" customWidth="1"/>
  </cols>
  <sheetData>
    <row r="1" spans="1:15" x14ac:dyDescent="0.3">
      <c r="A1" s="28" t="s">
        <v>57</v>
      </c>
      <c r="B1" s="28" t="s">
        <v>59</v>
      </c>
      <c r="C1" s="28" t="s">
        <v>58</v>
      </c>
      <c r="D1" s="29" t="s">
        <v>0</v>
      </c>
      <c r="E1" s="29" t="s">
        <v>1</v>
      </c>
      <c r="F1" s="29" t="s">
        <v>2</v>
      </c>
      <c r="G1" s="29" t="s">
        <v>3</v>
      </c>
      <c r="H1" s="29" t="s">
        <v>4</v>
      </c>
      <c r="I1" s="29" t="s">
        <v>5</v>
      </c>
      <c r="J1" s="29" t="s">
        <v>6</v>
      </c>
      <c r="K1" s="29" t="s">
        <v>7</v>
      </c>
      <c r="L1" s="29" t="s">
        <v>8</v>
      </c>
      <c r="M1" s="29" t="s">
        <v>9</v>
      </c>
      <c r="N1" s="29" t="s">
        <v>10</v>
      </c>
      <c r="O1" s="30" t="s">
        <v>11</v>
      </c>
    </row>
    <row r="2" spans="1:15" x14ac:dyDescent="0.3">
      <c r="A2" t="s">
        <v>42</v>
      </c>
      <c r="B2" s="5" t="s">
        <v>60</v>
      </c>
      <c r="C2" s="19">
        <v>1440</v>
      </c>
      <c r="D2" s="24">
        <v>0.53</v>
      </c>
      <c r="E2" s="24">
        <v>0.53</v>
      </c>
      <c r="F2" s="24">
        <v>0.53</v>
      </c>
      <c r="G2" s="24">
        <v>0.53</v>
      </c>
      <c r="H2" s="24">
        <v>0.53</v>
      </c>
      <c r="I2" s="24">
        <v>0.53</v>
      </c>
      <c r="J2" s="20">
        <v>0.53</v>
      </c>
      <c r="K2" s="20">
        <v>0.73</v>
      </c>
      <c r="L2" s="20">
        <v>0.88</v>
      </c>
      <c r="M2" s="20">
        <v>0.9</v>
      </c>
      <c r="N2" s="20">
        <v>0.94</v>
      </c>
      <c r="O2" s="21">
        <v>1.01</v>
      </c>
    </row>
    <row r="3" spans="1:15" x14ac:dyDescent="0.3">
      <c r="A3" t="s">
        <v>42</v>
      </c>
      <c r="B3" s="5" t="s">
        <v>60</v>
      </c>
      <c r="C3" s="22">
        <v>1445</v>
      </c>
      <c r="D3" s="25">
        <v>0.53</v>
      </c>
      <c r="E3" s="25">
        <v>0.53</v>
      </c>
      <c r="F3" s="25">
        <v>0.53</v>
      </c>
      <c r="G3" s="25">
        <v>0.53</v>
      </c>
      <c r="H3" s="25">
        <v>0.54</v>
      </c>
      <c r="I3" s="25">
        <v>0.56999999999999995</v>
      </c>
      <c r="J3" s="17">
        <v>0.56999999999999995</v>
      </c>
      <c r="K3" s="17">
        <v>0.78</v>
      </c>
      <c r="L3" s="17">
        <v>0.88</v>
      </c>
      <c r="M3" s="17">
        <v>0.94</v>
      </c>
      <c r="N3" s="17">
        <v>1</v>
      </c>
      <c r="O3" s="18">
        <v>1.1000000000000001</v>
      </c>
    </row>
    <row r="4" spans="1:15" x14ac:dyDescent="0.3">
      <c r="A4" t="s">
        <v>42</v>
      </c>
      <c r="B4" s="5" t="s">
        <v>60</v>
      </c>
      <c r="C4" s="19">
        <v>1450</v>
      </c>
      <c r="D4" s="24">
        <v>0.53</v>
      </c>
      <c r="E4" s="24">
        <v>0.53</v>
      </c>
      <c r="F4" s="24">
        <v>0.53</v>
      </c>
      <c r="G4" s="24">
        <v>0.53</v>
      </c>
      <c r="H4" s="24">
        <v>0.53</v>
      </c>
      <c r="I4" s="24">
        <v>0.53</v>
      </c>
      <c r="J4" s="20">
        <v>0.81</v>
      </c>
      <c r="K4" s="20">
        <v>0.9</v>
      </c>
      <c r="L4" s="20">
        <v>0.94</v>
      </c>
      <c r="M4" s="20">
        <v>0.96</v>
      </c>
      <c r="N4" s="20">
        <v>1.06</v>
      </c>
      <c r="O4" s="21">
        <v>1.1100000000000001</v>
      </c>
    </row>
    <row r="5" spans="1:15" x14ac:dyDescent="0.3">
      <c r="A5" t="s">
        <v>42</v>
      </c>
      <c r="B5" s="5" t="s">
        <v>60</v>
      </c>
      <c r="C5" s="22">
        <v>1455</v>
      </c>
      <c r="D5" s="25">
        <v>0.53</v>
      </c>
      <c r="E5" s="25">
        <v>0.53</v>
      </c>
      <c r="F5" s="25">
        <v>0.53</v>
      </c>
      <c r="G5" s="25">
        <v>0.53</v>
      </c>
      <c r="H5" s="25">
        <v>0.53</v>
      </c>
      <c r="I5" s="25">
        <v>0.55000000000000004</v>
      </c>
      <c r="J5" s="17">
        <v>0.8</v>
      </c>
      <c r="K5" s="17">
        <v>0.91</v>
      </c>
      <c r="L5" s="17">
        <v>1.04</v>
      </c>
      <c r="M5" s="17">
        <v>1.1100000000000001</v>
      </c>
      <c r="N5" s="17">
        <v>1.21</v>
      </c>
      <c r="O5" s="18">
        <v>1.3</v>
      </c>
    </row>
    <row r="6" spans="1:15" x14ac:dyDescent="0.3">
      <c r="A6" s="23" t="s">
        <v>41</v>
      </c>
      <c r="B6" s="5" t="s">
        <v>60</v>
      </c>
      <c r="C6" s="34">
        <v>1450</v>
      </c>
      <c r="D6" s="35">
        <v>0.53</v>
      </c>
      <c r="E6" s="35">
        <v>0.53</v>
      </c>
      <c r="F6" s="35">
        <v>0.53</v>
      </c>
      <c r="G6" s="35">
        <v>0.53</v>
      </c>
      <c r="H6" s="35">
        <v>0.53</v>
      </c>
      <c r="I6" s="35">
        <v>0.53</v>
      </c>
      <c r="J6" s="36">
        <v>0.82</v>
      </c>
      <c r="K6" s="36">
        <v>0.92</v>
      </c>
      <c r="L6" s="36">
        <v>0.97</v>
      </c>
      <c r="M6" s="36">
        <v>0.98</v>
      </c>
      <c r="N6" s="36">
        <v>1.1100000000000001</v>
      </c>
      <c r="O6" s="37">
        <v>1.1499999999999999</v>
      </c>
    </row>
    <row r="7" spans="1:15" x14ac:dyDescent="0.3">
      <c r="A7" s="23" t="s">
        <v>41</v>
      </c>
      <c r="B7" s="5" t="s">
        <v>60</v>
      </c>
      <c r="C7" s="40">
        <v>1455</v>
      </c>
      <c r="D7" s="41">
        <v>0.53</v>
      </c>
      <c r="E7" s="41">
        <v>0.53</v>
      </c>
      <c r="F7" s="41">
        <v>0.53</v>
      </c>
      <c r="G7" s="41">
        <v>0.53</v>
      </c>
      <c r="H7" s="41">
        <v>0.53</v>
      </c>
      <c r="I7" s="41">
        <v>0.53</v>
      </c>
      <c r="J7" s="42">
        <v>0.85</v>
      </c>
      <c r="K7" s="42">
        <v>0.95</v>
      </c>
      <c r="L7" s="42">
        <v>0.98</v>
      </c>
      <c r="M7" s="42">
        <v>1.01</v>
      </c>
      <c r="N7" s="42">
        <v>1.1299999999999999</v>
      </c>
      <c r="O7" s="43">
        <v>1.2</v>
      </c>
    </row>
    <row r="8" spans="1:15" x14ac:dyDescent="0.3">
      <c r="A8" t="s">
        <v>42</v>
      </c>
      <c r="B8" t="s">
        <v>61</v>
      </c>
      <c r="C8" s="34">
        <v>1440</v>
      </c>
      <c r="D8" s="35">
        <v>4.8000000000000001E-2</v>
      </c>
      <c r="E8" s="35">
        <v>5.8999999999999997E-2</v>
      </c>
      <c r="F8" s="35">
        <v>6.2E-2</v>
      </c>
      <c r="G8" s="35">
        <v>6.6000000000000003E-2</v>
      </c>
      <c r="H8" s="35">
        <v>7.0999999999999994E-2</v>
      </c>
      <c r="I8" s="35">
        <v>8.3000000000000004E-2</v>
      </c>
      <c r="J8" s="36">
        <v>0.20599999999999999</v>
      </c>
      <c r="K8" s="36">
        <v>0.30299999999999999</v>
      </c>
      <c r="L8" s="36">
        <v>0.37</v>
      </c>
      <c r="M8" s="36">
        <v>0.42499999999999999</v>
      </c>
      <c r="N8" s="36">
        <v>0.53700000000000003</v>
      </c>
      <c r="O8" s="37">
        <v>0.66500000000000004</v>
      </c>
    </row>
    <row r="9" spans="1:15" x14ac:dyDescent="0.3">
      <c r="A9" t="s">
        <v>42</v>
      </c>
      <c r="B9" t="s">
        <v>61</v>
      </c>
      <c r="C9" s="31">
        <v>1445</v>
      </c>
      <c r="D9" s="32">
        <v>6.6000000000000003E-2</v>
      </c>
      <c r="E9" s="32">
        <v>7.9000000000000001E-2</v>
      </c>
      <c r="F9" s="32">
        <v>8.8999999999999996E-2</v>
      </c>
      <c r="G9" s="32">
        <v>9.2999999999999999E-2</v>
      </c>
      <c r="H9" s="32">
        <v>0.105</v>
      </c>
      <c r="I9" s="32">
        <v>0.112</v>
      </c>
      <c r="J9" s="38">
        <v>0.249</v>
      </c>
      <c r="K9" s="33">
        <v>0.33500000000000002</v>
      </c>
      <c r="L9" s="33">
        <v>0.433</v>
      </c>
      <c r="M9" s="33">
        <v>0.49299999999999999</v>
      </c>
      <c r="N9" s="33">
        <v>0.61099999999999999</v>
      </c>
      <c r="O9" s="39">
        <v>0.70399999999999996</v>
      </c>
    </row>
    <row r="10" spans="1:15" x14ac:dyDescent="0.3">
      <c r="A10" t="s">
        <v>42</v>
      </c>
      <c r="B10" t="s">
        <v>61</v>
      </c>
      <c r="C10" s="22">
        <v>1450</v>
      </c>
      <c r="D10" s="25">
        <v>3.7999999999999999E-2</v>
      </c>
      <c r="E10" s="25">
        <v>6.4000000000000001E-2</v>
      </c>
      <c r="F10" s="25">
        <v>6.9000000000000006E-2</v>
      </c>
      <c r="G10" s="25">
        <v>7.8E-2</v>
      </c>
      <c r="H10" s="25">
        <v>8.2000000000000003E-2</v>
      </c>
      <c r="I10" s="25">
        <v>8.6999999999999994E-2</v>
      </c>
      <c r="J10" s="14">
        <v>0.25800000000000001</v>
      </c>
      <c r="K10" s="17">
        <v>0.34499999999999997</v>
      </c>
      <c r="L10" s="17">
        <v>0.44600000000000001</v>
      </c>
      <c r="M10" s="17">
        <v>0.54100000000000004</v>
      </c>
      <c r="N10" s="17">
        <v>0.625</v>
      </c>
      <c r="O10" s="26">
        <v>0.72099999999999997</v>
      </c>
    </row>
    <row r="11" spans="1:15" x14ac:dyDescent="0.3">
      <c r="A11" t="s">
        <v>42</v>
      </c>
      <c r="B11" t="s">
        <v>61</v>
      </c>
      <c r="C11" s="19">
        <v>1455</v>
      </c>
      <c r="D11" s="24">
        <v>5.2999999999999999E-2</v>
      </c>
      <c r="E11" s="24">
        <v>7.0000000000000007E-2</v>
      </c>
      <c r="F11" s="24">
        <v>8.2000000000000003E-2</v>
      </c>
      <c r="G11" s="24">
        <v>9.5000000000000001E-2</v>
      </c>
      <c r="H11" s="24">
        <v>9.9000000000000005E-2</v>
      </c>
      <c r="I11" s="24">
        <v>0.114</v>
      </c>
      <c r="J11" s="27">
        <v>0.26300000000000001</v>
      </c>
      <c r="K11" s="20">
        <v>0.40100000000000002</v>
      </c>
      <c r="L11" s="20">
        <v>0.53700000000000003</v>
      </c>
      <c r="M11" s="20">
        <v>0.61399999999999999</v>
      </c>
      <c r="N11" s="20">
        <v>0.71299999999999997</v>
      </c>
      <c r="O11" s="21">
        <v>0.79200000000000004</v>
      </c>
    </row>
    <row r="12" spans="1:15" x14ac:dyDescent="0.3">
      <c r="A12" s="23" t="s">
        <v>41</v>
      </c>
      <c r="B12" t="s">
        <v>61</v>
      </c>
      <c r="C12" s="22">
        <v>1450</v>
      </c>
      <c r="D12" s="24">
        <v>3.5000000000000003E-2</v>
      </c>
      <c r="E12" s="24">
        <v>4.2000000000000003E-2</v>
      </c>
      <c r="F12" s="24">
        <v>5.7000000000000002E-2</v>
      </c>
      <c r="G12" s="24">
        <v>7.3999999999999996E-2</v>
      </c>
      <c r="H12" s="24">
        <v>7.6999999999999999E-2</v>
      </c>
      <c r="I12" s="24">
        <v>8.2000000000000003E-2</v>
      </c>
      <c r="J12" s="20">
        <v>0.24099999999999999</v>
      </c>
      <c r="K12" s="20">
        <v>0.33300000000000002</v>
      </c>
      <c r="L12" s="20">
        <v>0.42899999999999999</v>
      </c>
      <c r="M12" s="20">
        <v>0.52700000000000002</v>
      </c>
      <c r="N12" s="14">
        <v>0.65600000000000003</v>
      </c>
      <c r="O12" s="15">
        <v>0.72499999999999998</v>
      </c>
    </row>
    <row r="13" spans="1:15" x14ac:dyDescent="0.3">
      <c r="A13" s="23" t="s">
        <v>41</v>
      </c>
      <c r="B13" t="s">
        <v>61</v>
      </c>
      <c r="C13" s="19">
        <v>1455</v>
      </c>
      <c r="D13" s="25">
        <v>4.8000000000000001E-2</v>
      </c>
      <c r="E13" s="25">
        <v>6.2E-2</v>
      </c>
      <c r="F13" s="25">
        <v>7.0000000000000007E-2</v>
      </c>
      <c r="G13" s="25">
        <v>7.5999999999999998E-2</v>
      </c>
      <c r="H13" s="25">
        <v>8.1000000000000003E-2</v>
      </c>
      <c r="I13" s="25">
        <v>8.5000000000000006E-2</v>
      </c>
      <c r="J13" s="17">
        <v>0.26800000000000002</v>
      </c>
      <c r="K13" s="17">
        <v>0.33900000000000002</v>
      </c>
      <c r="L13" s="17">
        <v>0.46400000000000002</v>
      </c>
      <c r="M13" s="17">
        <v>0.54300000000000004</v>
      </c>
      <c r="N13" s="27">
        <v>0.66600000000000004</v>
      </c>
      <c r="O13" s="26">
        <v>0.748</v>
      </c>
    </row>
    <row r="14" spans="1:15" x14ac:dyDescent="0.3">
      <c r="A14" t="s">
        <v>42</v>
      </c>
      <c r="B14" s="5" t="s">
        <v>63</v>
      </c>
      <c r="C14" s="22">
        <v>1440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15">
        <v>0</v>
      </c>
    </row>
    <row r="15" spans="1:15" x14ac:dyDescent="0.3">
      <c r="A15" t="s">
        <v>42</v>
      </c>
      <c r="B15" s="5" t="s">
        <v>63</v>
      </c>
      <c r="C15" s="19">
        <v>1445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8">
        <v>0</v>
      </c>
    </row>
    <row r="16" spans="1:15" x14ac:dyDescent="0.3">
      <c r="A16" t="s">
        <v>42</v>
      </c>
      <c r="B16" s="5" t="s">
        <v>63</v>
      </c>
      <c r="C16" s="22">
        <v>1450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0.11</v>
      </c>
      <c r="M16" s="20">
        <v>0.27</v>
      </c>
      <c r="N16" s="20">
        <v>0.35</v>
      </c>
      <c r="O16" s="21">
        <v>0.45</v>
      </c>
    </row>
    <row r="17" spans="1:15" x14ac:dyDescent="0.3">
      <c r="A17" t="s">
        <v>42</v>
      </c>
      <c r="B17" s="5" t="s">
        <v>63</v>
      </c>
      <c r="C17" s="19">
        <v>1455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7.0000000000000007E-2</v>
      </c>
      <c r="L17" s="17">
        <v>0.24</v>
      </c>
      <c r="M17" s="17">
        <v>0.36</v>
      </c>
      <c r="N17" s="17">
        <v>0.55000000000000004</v>
      </c>
      <c r="O17" s="18">
        <v>0.67</v>
      </c>
    </row>
    <row r="18" spans="1:15" x14ac:dyDescent="0.3">
      <c r="A18" s="23" t="s">
        <v>41</v>
      </c>
      <c r="B18" s="5" t="s">
        <v>63</v>
      </c>
      <c r="C18" s="22">
        <v>1450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0.01</v>
      </c>
      <c r="M18" s="17">
        <v>0.02</v>
      </c>
      <c r="N18" s="17">
        <v>0.2</v>
      </c>
      <c r="O18" s="18">
        <v>0.27</v>
      </c>
    </row>
    <row r="19" spans="1:15" x14ac:dyDescent="0.3">
      <c r="A19" s="23" t="s">
        <v>41</v>
      </c>
      <c r="B19" s="5" t="s">
        <v>63</v>
      </c>
      <c r="C19" s="19">
        <v>1455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0.11</v>
      </c>
      <c r="L19" s="20">
        <v>0.35</v>
      </c>
      <c r="M19" s="20">
        <v>0.63</v>
      </c>
      <c r="N19" s="20">
        <v>0.79</v>
      </c>
      <c r="O19" s="21">
        <v>0.99</v>
      </c>
    </row>
    <row r="20" spans="1:15" x14ac:dyDescent="0.3">
      <c r="A20" t="s">
        <v>42</v>
      </c>
      <c r="B20" t="s">
        <v>62</v>
      </c>
      <c r="C20" s="22">
        <v>1440</v>
      </c>
      <c r="D20" s="25">
        <v>8.9999999999999993E-3</v>
      </c>
      <c r="E20" s="25">
        <v>2.0400000000000001E-2</v>
      </c>
      <c r="F20" s="25">
        <v>3.3599999999999998E-2</v>
      </c>
      <c r="G20" s="25">
        <v>4.7E-2</v>
      </c>
      <c r="H20" s="25">
        <v>5.6500000000000002E-2</v>
      </c>
      <c r="I20" s="25">
        <v>6.6100000000000006E-2</v>
      </c>
      <c r="J20" s="17">
        <v>0.1212</v>
      </c>
      <c r="K20" s="14">
        <v>0.18720000000000001</v>
      </c>
      <c r="L20" s="14">
        <v>0.24299999999999999</v>
      </c>
      <c r="M20" s="14">
        <v>0.30020000000000002</v>
      </c>
      <c r="N20" s="14">
        <v>0.34410000000000002</v>
      </c>
      <c r="O20" s="15">
        <v>0.42</v>
      </c>
    </row>
    <row r="21" spans="1:15" x14ac:dyDescent="0.3">
      <c r="A21" t="s">
        <v>42</v>
      </c>
      <c r="B21" t="s">
        <v>62</v>
      </c>
      <c r="C21" s="19">
        <v>1445</v>
      </c>
      <c r="D21" s="24">
        <v>1.1599999999999999E-2</v>
      </c>
      <c r="E21" s="24">
        <v>2.3199999999999998E-2</v>
      </c>
      <c r="F21" s="24">
        <v>3.5299999999999998E-2</v>
      </c>
      <c r="G21" s="24">
        <v>4.7199999999999999E-2</v>
      </c>
      <c r="H21" s="24">
        <v>5.8299999999999998E-2</v>
      </c>
      <c r="I21" s="24">
        <v>8.0199999999999994E-2</v>
      </c>
      <c r="J21" s="20">
        <v>0.1318</v>
      </c>
      <c r="K21" s="27">
        <v>0.19819999999999999</v>
      </c>
      <c r="L21" s="27">
        <v>0.28920000000000001</v>
      </c>
      <c r="M21" s="27">
        <v>0.3826</v>
      </c>
      <c r="N21" s="27">
        <v>0.45350000000000001</v>
      </c>
      <c r="O21" s="26">
        <v>0.52339999999999998</v>
      </c>
    </row>
    <row r="22" spans="1:15" x14ac:dyDescent="0.3">
      <c r="A22" t="s">
        <v>42</v>
      </c>
      <c r="B22" t="s">
        <v>62</v>
      </c>
      <c r="C22" s="22">
        <v>1450</v>
      </c>
      <c r="D22" s="25">
        <v>2.7199999999999998E-2</v>
      </c>
      <c r="E22" s="25">
        <v>4.7399999999999998E-2</v>
      </c>
      <c r="F22" s="25">
        <v>6.5600000000000006E-2</v>
      </c>
      <c r="G22" s="25">
        <v>8.2299999999999998E-2</v>
      </c>
      <c r="H22" s="25">
        <v>9.7600000000000006E-2</v>
      </c>
      <c r="I22" s="25">
        <v>0.1135</v>
      </c>
      <c r="J22" s="17">
        <v>0.3105</v>
      </c>
      <c r="K22" s="27">
        <v>0.43690000000000001</v>
      </c>
      <c r="L22" s="27">
        <v>0.58540000000000003</v>
      </c>
      <c r="M22" s="27">
        <v>0.70579999999999998</v>
      </c>
      <c r="N22" s="27">
        <v>0.81259999999999999</v>
      </c>
      <c r="O22" s="26">
        <v>0.9234</v>
      </c>
    </row>
    <row r="23" spans="1:15" x14ac:dyDescent="0.3">
      <c r="A23" t="s">
        <v>42</v>
      </c>
      <c r="B23" t="s">
        <v>62</v>
      </c>
      <c r="C23" s="19">
        <v>1455</v>
      </c>
      <c r="D23" s="24">
        <v>3.2800000000000003E-2</v>
      </c>
      <c r="E23" s="24">
        <v>6.4600000000000005E-2</v>
      </c>
      <c r="F23" s="24">
        <v>9.8199999999999996E-2</v>
      </c>
      <c r="G23" s="24">
        <v>0.1203</v>
      </c>
      <c r="H23" s="24">
        <v>0.15260000000000001</v>
      </c>
      <c r="I23" s="24">
        <v>0.2064</v>
      </c>
      <c r="J23" s="20">
        <v>0.39639999999999997</v>
      </c>
      <c r="K23" s="20">
        <v>0.58169999999999999</v>
      </c>
      <c r="L23" s="20">
        <v>0.79</v>
      </c>
      <c r="M23" s="20">
        <v>0.90500000000000003</v>
      </c>
      <c r="N23" s="20">
        <v>1.1195999999999999</v>
      </c>
      <c r="O23" s="21">
        <v>1.244</v>
      </c>
    </row>
    <row r="24" spans="1:15" x14ac:dyDescent="0.3">
      <c r="A24" s="23" t="s">
        <v>41</v>
      </c>
      <c r="B24" t="s">
        <v>62</v>
      </c>
      <c r="C24" s="22">
        <v>1450</v>
      </c>
      <c r="D24" s="24">
        <v>1.4999999999999999E-2</v>
      </c>
      <c r="E24" s="24">
        <v>3.3399999999999999E-2</v>
      </c>
      <c r="F24" s="24">
        <v>5.1499999999999997E-2</v>
      </c>
      <c r="G24" s="24">
        <v>6.3600000000000004E-2</v>
      </c>
      <c r="H24" s="24">
        <v>7.7799999999999994E-2</v>
      </c>
      <c r="I24" s="24">
        <v>9.5899999999999999E-2</v>
      </c>
      <c r="J24" s="20">
        <v>0.21790000000000001</v>
      </c>
      <c r="K24" s="20">
        <v>0.379</v>
      </c>
      <c r="L24" s="20">
        <v>0.53139999999999998</v>
      </c>
      <c r="M24" s="20">
        <v>0.64280000000000004</v>
      </c>
      <c r="N24" s="20">
        <v>0.75480000000000003</v>
      </c>
      <c r="O24" s="21">
        <v>0.83389999999999997</v>
      </c>
    </row>
    <row r="25" spans="1:15" x14ac:dyDescent="0.3">
      <c r="A25" s="23" t="s">
        <v>41</v>
      </c>
      <c r="B25" t="s">
        <v>62</v>
      </c>
      <c r="C25" s="19">
        <v>1455</v>
      </c>
      <c r="D25" s="25">
        <v>2.98E-2</v>
      </c>
      <c r="E25" s="25">
        <v>6.93E-2</v>
      </c>
      <c r="F25" s="25">
        <v>8.8999999999999996E-2</v>
      </c>
      <c r="G25" s="25">
        <v>0.121</v>
      </c>
      <c r="H25" s="25">
        <v>0.1434</v>
      </c>
      <c r="I25" s="25">
        <v>0.1739</v>
      </c>
      <c r="J25" s="17">
        <v>0.37809999999999999</v>
      </c>
      <c r="K25" s="17">
        <v>0.67789999999999995</v>
      </c>
      <c r="L25" s="17">
        <v>0.85870000000000002</v>
      </c>
      <c r="M25" s="17">
        <v>1.0952999999999999</v>
      </c>
      <c r="N25" s="17">
        <v>1.2991999999999999</v>
      </c>
      <c r="O25" s="18">
        <v>1.5158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0561-E939-4C5B-8434-C589F3C83934}">
  <dimension ref="A1:F9"/>
  <sheetViews>
    <sheetView workbookViewId="0">
      <selection activeCell="D9" sqref="D9"/>
    </sheetView>
  </sheetViews>
  <sheetFormatPr defaultRowHeight="14.4" x14ac:dyDescent="0.3"/>
  <cols>
    <col min="2" max="3" width="17" bestFit="1" customWidth="1"/>
    <col min="4" max="4" width="16.5546875" bestFit="1" customWidth="1"/>
    <col min="5" max="5" width="7.88671875" bestFit="1" customWidth="1"/>
    <col min="6" max="6" width="10.6640625" bestFit="1" customWidth="1"/>
    <col min="8" max="8" width="10.6640625" bestFit="1" customWidth="1"/>
  </cols>
  <sheetData>
    <row r="1" spans="1:6" x14ac:dyDescent="0.3">
      <c r="A1" t="s">
        <v>53</v>
      </c>
      <c r="B1" t="s">
        <v>54</v>
      </c>
      <c r="C1" t="s">
        <v>55</v>
      </c>
      <c r="D1" t="s">
        <v>56</v>
      </c>
      <c r="E1" t="s">
        <v>45</v>
      </c>
      <c r="F1" t="s">
        <v>46</v>
      </c>
    </row>
    <row r="2" spans="1:6" x14ac:dyDescent="0.3">
      <c r="A2" s="7">
        <v>1440</v>
      </c>
      <c r="B2" s="13">
        <v>1</v>
      </c>
      <c r="C2" s="13">
        <v>2</v>
      </c>
      <c r="D2" s="13">
        <v>3</v>
      </c>
      <c r="E2">
        <v>12</v>
      </c>
    </row>
    <row r="3" spans="1:6" x14ac:dyDescent="0.3">
      <c r="A3" s="8">
        <v>1442</v>
      </c>
      <c r="B3" s="13">
        <f>B2*(1+Tabell18[[#This Row],[increase]])</f>
        <v>1.0291666666666666</v>
      </c>
      <c r="C3" s="13">
        <f>C2*(1+Tabell18[[#This Row],[increase]])</f>
        <v>2.0583333333333331</v>
      </c>
      <c r="D3" s="13">
        <f>D2*(1+Tabell18[[#This Row],[increase]])</f>
        <v>3.0874999999999995</v>
      </c>
      <c r="E3">
        <v>12.35</v>
      </c>
      <c r="F3" s="11">
        <f>(Tabell18[[#This Row],[force]]-E2)/E2</f>
        <v>2.9166666666666636E-2</v>
      </c>
    </row>
    <row r="4" spans="1:6" x14ac:dyDescent="0.3">
      <c r="A4" s="7">
        <v>1445</v>
      </c>
      <c r="B4" s="13">
        <f>B3*(1+Tabell18[[#This Row],[increase]])</f>
        <v>1.0416666666666665</v>
      </c>
      <c r="C4" s="13">
        <f>C3*(1+Tabell18[[#This Row],[increase]])</f>
        <v>2.083333333333333</v>
      </c>
      <c r="D4" s="13">
        <f>D3*(1+Tabell18[[#This Row],[increase]])</f>
        <v>3.1249999999999996</v>
      </c>
      <c r="E4">
        <v>12.5</v>
      </c>
      <c r="F4" s="11">
        <f>(Tabell18[[#This Row],[force]]-E3)/E3</f>
        <v>1.2145748987854281E-2</v>
      </c>
    </row>
    <row r="5" spans="1:6" x14ac:dyDescent="0.3">
      <c r="A5" s="8">
        <v>1446</v>
      </c>
      <c r="B5" s="13">
        <f>B4*(1+Tabell18[[#This Row],[increase]])</f>
        <v>1.075</v>
      </c>
      <c r="C5" s="13">
        <f>C4*(1+Tabell18[[#This Row],[increase]])</f>
        <v>2.15</v>
      </c>
      <c r="D5" s="13">
        <f>D4*(1+Tabell18[[#This Row],[increase]])</f>
        <v>3.2249999999999996</v>
      </c>
      <c r="E5">
        <v>12.9</v>
      </c>
      <c r="F5" s="11">
        <f>(Tabell18[[#This Row],[force]]-E4)/E4</f>
        <v>3.2000000000000028E-2</v>
      </c>
    </row>
    <row r="6" spans="1:6" x14ac:dyDescent="0.3">
      <c r="A6" s="7">
        <v>1447</v>
      </c>
      <c r="B6" s="13">
        <f>B5*(1+Tabell18[[#This Row],[increase]])</f>
        <v>1.1500000000000001</v>
      </c>
      <c r="C6" s="13">
        <f>C5*(1+Tabell18[[#This Row],[increase]])</f>
        <v>2.3000000000000003</v>
      </c>
      <c r="D6" s="13">
        <f>D5*(1+Tabell18[[#This Row],[increase]])</f>
        <v>3.45</v>
      </c>
      <c r="E6">
        <v>13.8</v>
      </c>
      <c r="F6" s="11">
        <f>(Tabell18[[#This Row],[force]]-E5)/E5</f>
        <v>6.9767441860465143E-2</v>
      </c>
    </row>
    <row r="7" spans="1:6" x14ac:dyDescent="0.3">
      <c r="A7" s="8">
        <v>1448</v>
      </c>
      <c r="B7" s="13">
        <f>B6*(1+Tabell18[[#This Row],[increase]])</f>
        <v>1.2416666666666667</v>
      </c>
      <c r="C7" s="13">
        <f>C6*(1+Tabell18[[#This Row],[increase]])</f>
        <v>2.4833333333333334</v>
      </c>
      <c r="D7" s="13">
        <f>D6*(1+Tabell18[[#This Row],[increase]])</f>
        <v>3.7250000000000001</v>
      </c>
      <c r="E7">
        <v>14.9</v>
      </c>
      <c r="F7" s="11">
        <f>(Tabell18[[#This Row],[force]]-E6)/E6</f>
        <v>7.9710144927536197E-2</v>
      </c>
    </row>
    <row r="8" spans="1:6" x14ac:dyDescent="0.3">
      <c r="A8" s="9">
        <v>1449</v>
      </c>
      <c r="B8" s="13">
        <f>B7*(1+Tabell18[[#This Row],[increase]])</f>
        <v>1.3666666666666667</v>
      </c>
      <c r="C8" s="13">
        <f>C7*(1+Tabell18[[#This Row],[increase]])</f>
        <v>2.7333333333333334</v>
      </c>
      <c r="D8" s="13">
        <f>D7*(1+Tabell18[[#This Row],[increase]])</f>
        <v>4.0999999999999996</v>
      </c>
      <c r="E8">
        <v>16.399999999999999</v>
      </c>
      <c r="F8" s="11">
        <f>(Tabell18[[#This Row],[force]]-E7)/E7</f>
        <v>0.1006711409395972</v>
      </c>
    </row>
    <row r="9" spans="1:6" x14ac:dyDescent="0.3">
      <c r="A9" s="10">
        <v>1450</v>
      </c>
      <c r="B9" s="13">
        <f>B8*(1+Tabell18[[#This Row],[increase]])</f>
        <v>1.4833333333333334</v>
      </c>
      <c r="C9" s="13">
        <f>C8*(1+Tabell18[[#This Row],[increase]])</f>
        <v>2.9666666666666668</v>
      </c>
      <c r="D9" s="13">
        <f>D8*(1+Tabell18[[#This Row],[increase]])</f>
        <v>4.45</v>
      </c>
      <c r="E9">
        <v>17.8</v>
      </c>
      <c r="F9" s="11">
        <f>(Tabell18[[#This Row],[force]]-E8)/E8</f>
        <v>8.5365853658536717E-2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Wear-raw</vt:lpstr>
      <vt:lpstr>RCF-raw</vt:lpstr>
      <vt:lpstr>H_30t</vt:lpstr>
      <vt:lpstr>H_32t</vt:lpstr>
      <vt:lpstr>raw_data_structured</vt:lpstr>
      <vt:lpstr>gauge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Spårfordon</dc:creator>
  <cp:lastModifiedBy>Abderrahman Ait Ali</cp:lastModifiedBy>
  <dcterms:created xsi:type="dcterms:W3CDTF">2022-12-06T13:13:52Z</dcterms:created>
  <dcterms:modified xsi:type="dcterms:W3CDTF">2025-04-28T17:12:35Z</dcterms:modified>
</cp:coreProperties>
</file>