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e64c386c74f41ef9/Desktop/"/>
    </mc:Choice>
  </mc:AlternateContent>
  <xr:revisionPtr revIDLastSave="0" documentId="14_{4B330316-C9BE-48C5-8D77-4191397BFEB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5"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7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5" l="1"/>
  <c r="M3" i="5"/>
  <c r="M2" i="5"/>
  <c r="M8" i="5"/>
  <c r="M7" i="5"/>
  <c r="M6" i="5"/>
  <c r="M5"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<sst xmlns="http://schemas.openxmlformats.org/spreadsheetml/2006/main" count="16475" uniqueCount="51">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</sst>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 #,##0_-;_-* "-"??_-;_-@_-</c:formatCode>
                <c:ptCount val="2"/>
                <c:pt idx="0">
                  <c:v>73225.806451612909</c:v>
                </c:pt>
                <c:pt idx="1">
                  <c:v>70250</c:v>
                </c:pt>
              </c:numCache>
            </c:numRef>
          </c:val>
          <c:extLst>
            <c:ext xmlns:c16="http://schemas.microsoft.com/office/drawing/2014/chart" uri="{C3380CC4-5D6E-409C-BE32-E72D297353CC}">
              <c16:uniqueId val="{00000000-3D02-41C2-B8B4-9243DF4996F8}"/>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 #,##0_-;_-* "-"??_-;_-@_-</c:formatCode>
                <c:ptCount val="2"/>
                <c:pt idx="0">
                  <c:v>73333.333333333328</c:v>
                </c:pt>
                <c:pt idx="1">
                  <c:v>70312.5</c:v>
                </c:pt>
              </c:numCache>
            </c:numRef>
          </c:val>
          <c:extLst>
            <c:ext xmlns:c16="http://schemas.microsoft.com/office/drawing/2014/chart" uri="{C3380CC4-5D6E-409C-BE32-E72D297353CC}">
              <c16:uniqueId val="{00000001-3D02-41C2-B8B4-9243DF4996F8}"/>
            </c:ext>
          </c:extLst>
        </c:ser>
        <c:dLbls>
          <c:showLegendKey val="0"/>
          <c:showVal val="0"/>
          <c:showCatName val="0"/>
          <c:showSerName val="0"/>
          <c:showPercent val="0"/>
          <c:showBubbleSize val="0"/>
        </c:dLbls>
        <c:gapWidth val="100"/>
        <c:overlap val="-24"/>
        <c:axId val="1932892607"/>
        <c:axId val="1996088863"/>
      </c:barChart>
      <c:catAx>
        <c:axId val="19328926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088863"/>
        <c:crosses val="autoZero"/>
        <c:auto val="1"/>
        <c:lblAlgn val="ctr"/>
        <c:lblOffset val="100"/>
        <c:noMultiLvlLbl val="0"/>
      </c:catAx>
      <c:valAx>
        <c:axId val="19960888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289260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571F-4791-8E0F-1B2D661F59D4}"/>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571F-4791-8E0F-1B2D661F59D4}"/>
            </c:ext>
          </c:extLst>
        </c:ser>
        <c:dLbls>
          <c:showLegendKey val="0"/>
          <c:showVal val="0"/>
          <c:showCatName val="0"/>
          <c:showSerName val="0"/>
          <c:showPercent val="0"/>
          <c:showBubbleSize val="0"/>
        </c:dLbls>
        <c:marker val="1"/>
        <c:smooth val="0"/>
        <c:axId val="2000409151"/>
        <c:axId val="1936046591"/>
      </c:lineChart>
      <c:catAx>
        <c:axId val="20004091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a:t>
                </a:r>
                <a:r>
                  <a:rPr lang="en-GB" baseline="0"/>
                  <a:t> distance</a:t>
                </a:r>
                <a:endParaRPr lang="en-GB"/>
              </a:p>
            </c:rich>
          </c:tx>
          <c:layout>
            <c:manualLayout>
              <c:xMode val="edge"/>
              <c:yMode val="edge"/>
              <c:x val="0.39535389458492914"/>
              <c:y val="0.809294214935461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6046591"/>
        <c:crosses val="autoZero"/>
        <c:auto val="1"/>
        <c:lblAlgn val="ctr"/>
        <c:lblOffset val="100"/>
        <c:noMultiLvlLbl val="0"/>
      </c:catAx>
      <c:valAx>
        <c:axId val="19360465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40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table'!$A$45:$A$48</c:f>
              <c:strCache>
                <c:ptCount val="3"/>
                <c:pt idx="0">
                  <c:v>Adolescent</c:v>
                </c:pt>
                <c:pt idx="1">
                  <c:v>middle Age</c:v>
                </c:pt>
                <c:pt idx="2">
                  <c:v>Old</c:v>
                </c:pt>
              </c:strCache>
            </c:strRef>
          </c:cat>
          <c:val>
            <c:numRef>
              <c:f>'pivot table'!$B$45:$B$48</c:f>
              <c:numCache>
                <c:formatCode>General</c:formatCode>
                <c:ptCount val="3"/>
                <c:pt idx="0">
                  <c:v>1</c:v>
                </c:pt>
                <c:pt idx="1">
                  <c:v>40</c:v>
                </c:pt>
                <c:pt idx="2">
                  <c:v>30</c:v>
                </c:pt>
              </c:numCache>
            </c:numRef>
          </c:val>
          <c:smooth val="0"/>
          <c:extLst>
            <c:ext xmlns:c16="http://schemas.microsoft.com/office/drawing/2014/chart" uri="{C3380CC4-5D6E-409C-BE32-E72D297353CC}">
              <c16:uniqueId val="{00000000-B5C8-4D88-81E4-7AC0E2056AAE}"/>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table'!$A$45:$A$48</c:f>
              <c:strCache>
                <c:ptCount val="3"/>
                <c:pt idx="0">
                  <c:v>Adolescent</c:v>
                </c:pt>
                <c:pt idx="1">
                  <c:v>middle Age</c:v>
                </c:pt>
                <c:pt idx="2">
                  <c:v>Old</c:v>
                </c:pt>
              </c:strCache>
            </c:strRef>
          </c:cat>
          <c:val>
            <c:numRef>
              <c:f>'pivot table'!$C$45:$C$48</c:f>
              <c:numCache>
                <c:formatCode>General</c:formatCode>
                <c:ptCount val="3"/>
                <c:pt idx="1">
                  <c:v>60</c:v>
                </c:pt>
                <c:pt idx="2">
                  <c:v>11</c:v>
                </c:pt>
              </c:numCache>
            </c:numRef>
          </c:val>
          <c:smooth val="0"/>
          <c:extLst>
            <c:ext xmlns:c16="http://schemas.microsoft.com/office/drawing/2014/chart" uri="{C3380CC4-5D6E-409C-BE32-E72D297353CC}">
              <c16:uniqueId val="{00000001-B5C8-4D88-81E4-7AC0E2056AAE}"/>
            </c:ext>
          </c:extLst>
        </c:ser>
        <c:dLbls>
          <c:showLegendKey val="0"/>
          <c:showVal val="0"/>
          <c:showCatName val="0"/>
          <c:showSerName val="0"/>
          <c:showPercent val="0"/>
          <c:showBubbleSize val="0"/>
        </c:dLbls>
        <c:marker val="1"/>
        <c:smooth val="0"/>
        <c:axId val="1999034143"/>
        <c:axId val="1154883391"/>
      </c:lineChart>
      <c:catAx>
        <c:axId val="19990341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r>
                  <a:rPr lang="en-GB" baseline="0"/>
                  <a:t> BRACKETS</a:t>
                </a:r>
                <a:endParaRPr lang="en-GB"/>
              </a:p>
            </c:rich>
          </c:tx>
          <c:layout>
            <c:manualLayout>
              <c:xMode val="edge"/>
              <c:yMode val="edge"/>
              <c:x val="0.39352994727010476"/>
              <c:y val="0.834423301254010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4883391"/>
        <c:auto val="1"/>
        <c:lblAlgn val="ctr"/>
        <c:lblOffset val="100"/>
        <c:noMultiLvlLbl val="0"/>
      </c:catAx>
      <c:valAx>
        <c:axId val="1154883391"/>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9034143"/>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 #,##0_-;_-* "-"??_-;_-@_-</c:formatCode>
                <c:ptCount val="2"/>
                <c:pt idx="0">
                  <c:v>73225.806451612909</c:v>
                </c:pt>
                <c:pt idx="1">
                  <c:v>70250</c:v>
                </c:pt>
              </c:numCache>
            </c:numRef>
          </c:val>
          <c:extLst>
            <c:ext xmlns:c16="http://schemas.microsoft.com/office/drawing/2014/chart" uri="{C3380CC4-5D6E-409C-BE32-E72D297353CC}">
              <c16:uniqueId val="{00000000-77EB-429F-8090-F05796C89F5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 #,##0_-;_-* "-"??_-;_-@_-</c:formatCode>
                <c:ptCount val="2"/>
                <c:pt idx="0">
                  <c:v>73333.333333333328</c:v>
                </c:pt>
                <c:pt idx="1">
                  <c:v>70312.5</c:v>
                </c:pt>
              </c:numCache>
            </c:numRef>
          </c:val>
          <c:extLst>
            <c:ext xmlns:c16="http://schemas.microsoft.com/office/drawing/2014/chart" uri="{C3380CC4-5D6E-409C-BE32-E72D297353CC}">
              <c16:uniqueId val="{00000001-77EB-429F-8090-F05796C89F5A}"/>
            </c:ext>
          </c:extLst>
        </c:ser>
        <c:dLbls>
          <c:showLegendKey val="0"/>
          <c:showVal val="0"/>
          <c:showCatName val="0"/>
          <c:showSerName val="0"/>
          <c:showPercent val="0"/>
          <c:showBubbleSize val="0"/>
        </c:dLbls>
        <c:gapWidth val="100"/>
        <c:overlap val="-24"/>
        <c:axId val="1932892607"/>
        <c:axId val="1996088863"/>
      </c:barChart>
      <c:catAx>
        <c:axId val="19328926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088863"/>
        <c:crosses val="autoZero"/>
        <c:auto val="1"/>
        <c:lblAlgn val="ctr"/>
        <c:lblOffset val="100"/>
        <c:noMultiLvlLbl val="0"/>
      </c:catAx>
      <c:valAx>
        <c:axId val="19960888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289260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8A9D-4BE9-9835-F3998C4A7092}"/>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8A9D-4BE9-9835-F3998C4A7092}"/>
            </c:ext>
          </c:extLst>
        </c:ser>
        <c:dLbls>
          <c:showLegendKey val="0"/>
          <c:showVal val="0"/>
          <c:showCatName val="0"/>
          <c:showSerName val="0"/>
          <c:showPercent val="0"/>
          <c:showBubbleSize val="0"/>
        </c:dLbls>
        <c:marker val="1"/>
        <c:smooth val="0"/>
        <c:axId val="2000409151"/>
        <c:axId val="1936046591"/>
      </c:lineChart>
      <c:catAx>
        <c:axId val="20004091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a:t>
                </a:r>
                <a:r>
                  <a:rPr lang="en-GB" baseline="0"/>
                  <a:t> distance</a:t>
                </a:r>
                <a:endParaRPr lang="en-GB"/>
              </a:p>
            </c:rich>
          </c:tx>
          <c:layout>
            <c:manualLayout>
              <c:xMode val="edge"/>
              <c:yMode val="edge"/>
              <c:x val="0.39535389458492914"/>
              <c:y val="0.809294214935461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6046591"/>
        <c:crosses val="autoZero"/>
        <c:auto val="1"/>
        <c:lblAlgn val="ctr"/>
        <c:lblOffset val="100"/>
        <c:noMultiLvlLbl val="0"/>
      </c:catAx>
      <c:valAx>
        <c:axId val="19360465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040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a:t>
            </a:r>
            <a:r>
              <a:rPr lang="en-GB" baseline="0"/>
              <a:t> AGE BRACKETS</a:t>
            </a:r>
            <a:endParaRPr lang="en-GB"/>
          </a:p>
        </c:rich>
      </c:tx>
      <c:layout>
        <c:manualLayout>
          <c:xMode val="edge"/>
          <c:yMode val="edge"/>
          <c:x val="0.2584084084084084"/>
          <c:y val="0.133238553514144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table'!$A$45:$A$48</c:f>
              <c:strCache>
                <c:ptCount val="3"/>
                <c:pt idx="0">
                  <c:v>Adolescent</c:v>
                </c:pt>
                <c:pt idx="1">
                  <c:v>middle Age</c:v>
                </c:pt>
                <c:pt idx="2">
                  <c:v>Old</c:v>
                </c:pt>
              </c:strCache>
            </c:strRef>
          </c:cat>
          <c:val>
            <c:numRef>
              <c:f>'pivot table'!$B$45:$B$48</c:f>
              <c:numCache>
                <c:formatCode>General</c:formatCode>
                <c:ptCount val="3"/>
                <c:pt idx="0">
                  <c:v>1</c:v>
                </c:pt>
                <c:pt idx="1">
                  <c:v>40</c:v>
                </c:pt>
                <c:pt idx="2">
                  <c:v>30</c:v>
                </c:pt>
              </c:numCache>
            </c:numRef>
          </c:val>
          <c:smooth val="0"/>
          <c:extLst>
            <c:ext xmlns:c16="http://schemas.microsoft.com/office/drawing/2014/chart" uri="{C3380CC4-5D6E-409C-BE32-E72D297353CC}">
              <c16:uniqueId val="{00000000-157C-4FC7-8F76-E6193904AC43}"/>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table'!$A$45:$A$48</c:f>
              <c:strCache>
                <c:ptCount val="3"/>
                <c:pt idx="0">
                  <c:v>Adolescent</c:v>
                </c:pt>
                <c:pt idx="1">
                  <c:v>middle Age</c:v>
                </c:pt>
                <c:pt idx="2">
                  <c:v>Old</c:v>
                </c:pt>
              </c:strCache>
            </c:strRef>
          </c:cat>
          <c:val>
            <c:numRef>
              <c:f>'pivot table'!$C$45:$C$48</c:f>
              <c:numCache>
                <c:formatCode>General</c:formatCode>
                <c:ptCount val="3"/>
                <c:pt idx="1">
                  <c:v>60</c:v>
                </c:pt>
                <c:pt idx="2">
                  <c:v>11</c:v>
                </c:pt>
              </c:numCache>
            </c:numRef>
          </c:val>
          <c:smooth val="0"/>
          <c:extLst>
            <c:ext xmlns:c16="http://schemas.microsoft.com/office/drawing/2014/chart" uri="{C3380CC4-5D6E-409C-BE32-E72D297353CC}">
              <c16:uniqueId val="{00000001-157C-4FC7-8F76-E6193904AC43}"/>
            </c:ext>
          </c:extLst>
        </c:ser>
        <c:dLbls>
          <c:showLegendKey val="0"/>
          <c:showVal val="0"/>
          <c:showCatName val="0"/>
          <c:showSerName val="0"/>
          <c:showPercent val="0"/>
          <c:showBubbleSize val="0"/>
        </c:dLbls>
        <c:marker val="1"/>
        <c:smooth val="0"/>
        <c:axId val="1999034143"/>
        <c:axId val="1154883391"/>
      </c:lineChart>
      <c:catAx>
        <c:axId val="19990341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r>
                  <a:rPr lang="en-GB" baseline="0"/>
                  <a:t> BRACKETS</a:t>
                </a:r>
                <a:endParaRPr lang="en-GB"/>
              </a:p>
            </c:rich>
          </c:tx>
          <c:layout>
            <c:manualLayout>
              <c:xMode val="edge"/>
              <c:yMode val="edge"/>
              <c:x val="0.39352994727010476"/>
              <c:y val="0.834423301254010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4883391"/>
        <c:crosses val="autoZero"/>
        <c:auto val="1"/>
        <c:lblAlgn val="ctr"/>
        <c:lblOffset val="100"/>
        <c:noMultiLvlLbl val="0"/>
      </c:catAx>
      <c:valAx>
        <c:axId val="1154883391"/>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903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11430</xdr:colOff>
      <xdr:row>0</xdr:row>
      <xdr:rowOff>3810</xdr:rowOff>
    </xdr:from>
    <xdr:to>
      <xdr:col>14</xdr:col>
      <xdr:colOff>121920</xdr:colOff>
      <xdr:row>14</xdr:row>
      <xdr:rowOff>175260</xdr:rowOff>
    </xdr:to>
    <xdr:graphicFrame macro="">
      <xdr:nvGraphicFramePr>
        <xdr:cNvPr id="2" name="Chart 1">
          <a:extLst>
            <a:ext uri="{FF2B5EF4-FFF2-40B4-BE49-F238E27FC236}">
              <a16:creationId xmlns:a16="http://schemas.microsoft.com/office/drawing/2014/main" id="{BF68A414-3B83-7188-7707-78483F04A1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594360</xdr:colOff>
      <xdr:row>20</xdr:row>
      <xdr:rowOff>22860</xdr:rowOff>
    </xdr:from>
    <xdr:to>
      <xdr:col>14</xdr:col>
      <xdr:colOff>152400</xdr:colOff>
      <xdr:row>35</xdr:row>
      <xdr:rowOff>60960</xdr:rowOff>
    </xdr:to>
    <xdr:graphicFrame macro="">
      <xdr:nvGraphicFramePr>
        <xdr:cNvPr id="3" name="Chart 2">
          <a:extLst>
            <a:ext uri="{FF2B5EF4-FFF2-40B4-BE49-F238E27FC236}">
              <a16:creationId xmlns:a16="http://schemas.microsoft.com/office/drawing/2014/main" id="{A7D600C0-E7EF-4E77-0AC2-242A6218C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579120</xdr:colOff>
      <xdr:row>37</xdr:row>
      <xdr:rowOff>57150</xdr:rowOff>
    </xdr:from>
    <xdr:to>
      <xdr:col>14</xdr:col>
      <xdr:colOff>167640</xdr:colOff>
      <xdr:row>52</xdr:row>
      <xdr:rowOff>57150</xdr:rowOff>
    </xdr:to>
    <xdr:graphicFrame macro="">
      <xdr:nvGraphicFramePr>
        <xdr:cNvPr id="4" name="Chart 3">
          <a:extLst>
            <a:ext uri="{FF2B5EF4-FFF2-40B4-BE49-F238E27FC236}">
              <a16:creationId xmlns:a16="http://schemas.microsoft.com/office/drawing/2014/main" id="{FAB2D7EA-549F-FAF0-EB33-1FE32B989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556260</xdr:colOff>
      <xdr:row>4</xdr:row>
      <xdr:rowOff>22860</xdr:rowOff>
    </xdr:from>
    <xdr:to>
      <xdr:col>12</xdr:col>
      <xdr:colOff>60960</xdr:colOff>
      <xdr:row>19</xdr:row>
      <xdr:rowOff>30480</xdr:rowOff>
    </xdr:to>
    <xdr:graphicFrame macro="">
      <xdr:nvGraphicFramePr>
        <xdr:cNvPr id="2" name="Chart 1">
          <a:extLst>
            <a:ext uri="{FF2B5EF4-FFF2-40B4-BE49-F238E27FC236}">
              <a16:creationId xmlns:a16="http://schemas.microsoft.com/office/drawing/2014/main" id="{ACB14252-9E60-429B-86CC-62551E4A5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563880</xdr:colOff>
      <xdr:row>19</xdr:row>
      <xdr:rowOff>38100</xdr:rowOff>
    </xdr:from>
    <xdr:to>
      <xdr:col>20</xdr:col>
      <xdr:colOff>266700</xdr:colOff>
      <xdr:row>34</xdr:row>
      <xdr:rowOff>76200</xdr:rowOff>
    </xdr:to>
    <xdr:graphicFrame macro="">
      <xdr:nvGraphicFramePr>
        <xdr:cNvPr id="3" name="Chart 2">
          <a:extLst>
            <a:ext uri="{FF2B5EF4-FFF2-40B4-BE49-F238E27FC236}">
              <a16:creationId xmlns:a16="http://schemas.microsoft.com/office/drawing/2014/main" id="{66C68B6C-369A-43B4-A4B8-8C11BF8BD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83820</xdr:colOff>
      <xdr:row>4</xdr:row>
      <xdr:rowOff>22860</xdr:rowOff>
    </xdr:from>
    <xdr:to>
      <xdr:col>20</xdr:col>
      <xdr:colOff>281940</xdr:colOff>
      <xdr:row>19</xdr:row>
      <xdr:rowOff>22860</xdr:rowOff>
    </xdr:to>
    <xdr:graphicFrame macro="">
      <xdr:nvGraphicFramePr>
        <xdr:cNvPr id="6" name="Chart 5">
          <a:extLst>
            <a:ext uri="{FF2B5EF4-FFF2-40B4-BE49-F238E27FC236}">
              <a16:creationId xmlns:a16="http://schemas.microsoft.com/office/drawing/2014/main" id="{D46B482E-71FA-4465-BEAF-815D89E52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4</xdr:row>
      <xdr:rowOff>45721</xdr:rowOff>
    </xdr:from>
    <xdr:to>
      <xdr:col>3</xdr:col>
      <xdr:colOff>518160</xdr:colOff>
      <xdr:row>9</xdr:row>
      <xdr:rowOff>76201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C5A2604A-7464-1CEB-1805-BC1A335F2E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990601"/>
              <a:ext cx="2316480" cy="9448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15</xdr:row>
      <xdr:rowOff>167640</xdr:rowOff>
    </xdr:from>
    <xdr:to>
      <xdr:col>3</xdr:col>
      <xdr:colOff>525780</xdr:colOff>
      <xdr:row>25</xdr:row>
      <xdr:rowOff>22861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DE9F139-014F-2C5E-8C95-A7CAD8D35D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124200"/>
              <a:ext cx="2316480" cy="16840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91441</xdr:rowOff>
    </xdr:from>
    <xdr:to>
      <xdr:col>3</xdr:col>
      <xdr:colOff>518160</xdr:colOff>
      <xdr:row>15</xdr:row>
      <xdr:rowOff>144781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8F001E2-E742-1739-5543-C552D9BE95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950721"/>
              <a:ext cx="2308860" cy="11506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el" refreshedDate="45180.535725578702" createdVersion="8" refreshedVersion="8" minRefreshableVersion="3" recordCount="1026" xr:uid="{735C1973-1BE6-4717-AC89-FA1AC000E419}">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444714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3"/>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3"/>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3"/>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3"/>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3"/>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3"/>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3"/>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3"/>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3"/>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3"/>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3"/>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3"/>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3"/>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3"/>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4BAE01-6E6E-4CAD-A6AA-4F85D3186200}" name="PivotTable9"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3:D4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2029E0-308E-40DE-B83A-6EB474B3F50B}" name="PivotTable8"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B6E73C-99DF-43F5-BCAA-413E7FB34232}" name="PivotTable7"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A2FFD2-E423-4E1F-A1AC-6DA3E64CA849}" sourceName="Marital Status">
  <pivotTables>
    <pivotTable tabId="3" name="PivotTable7"/>
    <pivotTable tabId="3" name="PivotTable8"/>
    <pivotTable tabId="3" name="PivotTable9"/>
  </pivotTables>
  <data>
    <tabular pivotCacheId="14447146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A160BE-045E-40EB-8490-3F10D655032C}" sourceName="Education">
  <pivotTables>
    <pivotTable tabId="3" name="PivotTable7"/>
    <pivotTable tabId="3" name="PivotTable8"/>
    <pivotTable tabId="3" name="PivotTable9"/>
  </pivotTables>
  <data>
    <tabular pivotCacheId="144471467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5125CC-7115-41B8-89FD-EB78EB90963B}" sourceName="Region">
  <pivotTables>
    <pivotTable tabId="3" name="PivotTable7"/>
    <pivotTable tabId="3" name="PivotTable8"/>
    <pivotTable tabId="3" name="PivotTable9"/>
  </pivotTables>
  <data>
    <tabular pivotCacheId="144471467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278A76-506D-41C9-977A-ABA0F31A08F9}" cache="Slicer_Marital_Status" caption="Marital Status" rowHeight="234950"/>
  <slicer name="Education" xr10:uid="{CA0615CC-28DA-4FAC-AE14-71F82DDA3998}" cache="Slicer_Education" caption="Education" rowHeight="234950"/>
  <slicer name="Region" xr10:uid="{93FF79A5-3857-4F1F-B894-346F1AACCEE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9" sqref="C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3E87B-26F7-45BB-B699-8A48DA52258A}">
  <dimension ref="A1:N1027"/>
  <sheetViews>
    <sheetView topLeftCell="A1000" workbookViewId="0">
      <selection activeCell="M5" sqref="M5"/>
    </sheetView>
  </sheetViews>
  <sheetFormatPr defaultColWidth="11.88671875" defaultRowHeight="14.4" x14ac:dyDescent="0.3"/>
  <cols>
    <col min="1" max="1" width="6" bestFit="1" customWidth="1"/>
    <col min="2" max="2" width="23.3320312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5546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f>
        <v>middle Age</v>
      </c>
      <c r="N2" t="s">
        <v>18</v>
      </c>
    </row>
    <row r="3" spans="1:14" x14ac:dyDescent="0.3">
      <c r="A3">
        <v>24107</v>
      </c>
      <c r="B3" t="s">
        <v>36</v>
      </c>
      <c r="C3" t="s">
        <v>39</v>
      </c>
      <c r="D3" s="3">
        <v>30000</v>
      </c>
      <c r="E3">
        <v>3</v>
      </c>
      <c r="F3" t="s">
        <v>19</v>
      </c>
      <c r="G3" t="s">
        <v>20</v>
      </c>
      <c r="H3" t="s">
        <v>15</v>
      </c>
      <c r="I3">
        <v>1</v>
      </c>
      <c r="J3" t="s">
        <v>16</v>
      </c>
      <c r="K3" t="s">
        <v>17</v>
      </c>
      <c r="L3">
        <v>43</v>
      </c>
      <c r="M3" t="str">
        <f>IF(L3&gt;54,"Old",IF(L3&gt;=31,"middle Age",IF(L3&lt;&gt;31,"Adolescent","Invalid")))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IF(L4&gt;54,"Old",IF(L4&gt;=31,"middle Age",IF(L4&lt;&gt;31,"Adolescent","Invalid")))</f>
        <v>Old</v>
      </c>
      <c r="N4" t="s">
        <v>18</v>
      </c>
    </row>
    <row r="5" spans="1:14" x14ac:dyDescent="0.3">
      <c r="A5">
        <v>24381</v>
      </c>
      <c r="B5" t="s">
        <v>37</v>
      </c>
      <c r="C5" t="s">
        <v>39</v>
      </c>
      <c r="D5" s="3">
        <v>70000</v>
      </c>
      <c r="E5">
        <v>0</v>
      </c>
      <c r="F5" t="s">
        <v>13</v>
      </c>
      <c r="G5" t="s">
        <v>21</v>
      </c>
      <c r="H5" t="s">
        <v>15</v>
      </c>
      <c r="I5">
        <v>1</v>
      </c>
      <c r="J5" t="s">
        <v>23</v>
      </c>
      <c r="K5" t="s">
        <v>24</v>
      </c>
      <c r="L5">
        <v>41</v>
      </c>
      <c r="M5" t="str">
        <f>IF(L5&gt;54,"Old",IF(L5&gt;=31,"middle Age",IF(L5&lt;31,"Adolescent","Invalid")))</f>
        <v>middle Age</v>
      </c>
      <c r="N5" t="s">
        <v>15</v>
      </c>
    </row>
    <row r="6" spans="1:14" x14ac:dyDescent="0.3">
      <c r="A6">
        <v>25597</v>
      </c>
      <c r="B6" t="s">
        <v>37</v>
      </c>
      <c r="C6" t="s">
        <v>39</v>
      </c>
      <c r="D6" s="3">
        <v>30000</v>
      </c>
      <c r="E6">
        <v>0</v>
      </c>
      <c r="F6" t="s">
        <v>13</v>
      </c>
      <c r="G6" t="s">
        <v>20</v>
      </c>
      <c r="H6" t="s">
        <v>18</v>
      </c>
      <c r="I6">
        <v>0</v>
      </c>
      <c r="J6" t="s">
        <v>16</v>
      </c>
      <c r="K6" t="s">
        <v>17</v>
      </c>
      <c r="L6">
        <v>36</v>
      </c>
      <c r="M6" t="str">
        <f>IF(L6&gt;54,"Old",IF(L6&gt;=31,"middle Age",IF(L6&lt;31,"Adolescent","Invalid")))</f>
        <v>middle Age</v>
      </c>
      <c r="N6" t="s">
        <v>15</v>
      </c>
    </row>
    <row r="7" spans="1:14" x14ac:dyDescent="0.3">
      <c r="A7">
        <v>13507</v>
      </c>
      <c r="B7" t="s">
        <v>36</v>
      </c>
      <c r="C7" t="s">
        <v>38</v>
      </c>
      <c r="D7" s="3">
        <v>10000</v>
      </c>
      <c r="E7">
        <v>2</v>
      </c>
      <c r="F7" t="s">
        <v>19</v>
      </c>
      <c r="G7" t="s">
        <v>25</v>
      </c>
      <c r="H7" t="s">
        <v>15</v>
      </c>
      <c r="I7">
        <v>0</v>
      </c>
      <c r="J7" t="s">
        <v>26</v>
      </c>
      <c r="K7" t="s">
        <v>17</v>
      </c>
      <c r="L7">
        <v>50</v>
      </c>
      <c r="M7" t="str">
        <f>IF(L7&gt;54,"Old",IF(L7&gt;=31,"middle Age",IF(L7&lt;31,"Adolescent","Invalid")))</f>
        <v>middle Age</v>
      </c>
      <c r="N7" t="s">
        <v>18</v>
      </c>
    </row>
    <row r="8" spans="1:14" x14ac:dyDescent="0.3">
      <c r="A8">
        <v>27974</v>
      </c>
      <c r="B8" t="s">
        <v>37</v>
      </c>
      <c r="C8" t="s">
        <v>39</v>
      </c>
      <c r="D8" s="3">
        <v>160000</v>
      </c>
      <c r="E8">
        <v>2</v>
      </c>
      <c r="F8" t="s">
        <v>27</v>
      </c>
      <c r="G8" t="s">
        <v>28</v>
      </c>
      <c r="H8" t="s">
        <v>15</v>
      </c>
      <c r="I8">
        <v>4</v>
      </c>
      <c r="J8" t="s">
        <v>16</v>
      </c>
      <c r="K8" t="s">
        <v>24</v>
      </c>
      <c r="L8">
        <v>33</v>
      </c>
      <c r="M8" t="str">
        <f>IF(L8&gt;54,"Old",IF(L8&gt;=31,"middle Age",IF(L8&lt;31,"Adolescent","Invalid")))</f>
        <v>middle Age</v>
      </c>
      <c r="N8" t="s">
        <v>15</v>
      </c>
    </row>
    <row r="9" spans="1:14" x14ac:dyDescent="0.3">
      <c r="A9">
        <v>19364</v>
      </c>
      <c r="B9" t="s">
        <v>36</v>
      </c>
      <c r="C9" t="s">
        <v>39</v>
      </c>
      <c r="D9" s="3">
        <v>40000</v>
      </c>
      <c r="E9">
        <v>1</v>
      </c>
      <c r="F9" t="s">
        <v>13</v>
      </c>
      <c r="G9" t="s">
        <v>14</v>
      </c>
      <c r="H9" t="s">
        <v>15</v>
      </c>
      <c r="I9">
        <v>0</v>
      </c>
      <c r="J9" t="s">
        <v>16</v>
      </c>
      <c r="K9" t="s">
        <v>17</v>
      </c>
      <c r="L9">
        <v>43</v>
      </c>
      <c r="M9" t="str">
        <f t="shared" ref="M3:M66" si="0">IF(L9&gt;54,"Old",IF(L9&gt;31,"middle Age",IF(L9&lt;31,"Adolescent","Invalid")))</f>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Invalid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Invalid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Invalid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Invalid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Invalid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Invalid</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Invalid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Invalid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Invalid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Invalid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Invalid</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Invalid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Invalid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Invalid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Invalid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Invalid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Invalid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Invalid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Invalid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Invalid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Invalid</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Invalid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Invalid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Invalid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Invalid</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38</v>
      </c>
      <c r="D1026" s="3">
        <v>20000</v>
      </c>
      <c r="E1026">
        <v>0</v>
      </c>
      <c r="F1026" t="s">
        <v>27</v>
      </c>
      <c r="G1026" t="s">
        <v>25</v>
      </c>
      <c r="H1026" t="s">
        <v>18</v>
      </c>
      <c r="I1026">
        <v>1</v>
      </c>
      <c r="J1026" t="s">
        <v>23</v>
      </c>
      <c r="K1026" t="s">
        <v>17</v>
      </c>
      <c r="L1026">
        <v>31</v>
      </c>
      <c r="M1026" t="str">
        <f t="shared" si="15"/>
        <v>Invalid</v>
      </c>
      <c r="N1026" t="s">
        <v>18</v>
      </c>
    </row>
    <row r="1027" spans="1:14" x14ac:dyDescent="0.3">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5963E87B-26F7-45BB-B699-8A48DA52258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89572-DC0D-4D6C-912A-3AC2E4383626}">
  <dimension ref="A1:D48"/>
  <sheetViews>
    <sheetView topLeftCell="A34" workbookViewId="0">
      <selection activeCell="O41" sqref="O4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73225.806451612909</v>
      </c>
      <c r="C3" s="7">
        <v>73333.333333333328</v>
      </c>
      <c r="D3" s="7">
        <v>73285.71428571429</v>
      </c>
    </row>
    <row r="4" spans="1:4" x14ac:dyDescent="0.3">
      <c r="A4" s="6" t="s">
        <v>39</v>
      </c>
      <c r="B4" s="7">
        <v>70250</v>
      </c>
      <c r="C4" s="7">
        <v>70312.5</v>
      </c>
      <c r="D4" s="7">
        <v>70277.777777777781</v>
      </c>
    </row>
    <row r="5" spans="1:4" x14ac:dyDescent="0.3">
      <c r="A5" s="6" t="s">
        <v>42</v>
      </c>
      <c r="B5" s="7">
        <v>71549.295774647893</v>
      </c>
      <c r="C5" s="7">
        <v>71971.830985915498</v>
      </c>
      <c r="D5" s="7">
        <v>71760.563380281688</v>
      </c>
    </row>
    <row r="24" spans="1:4" x14ac:dyDescent="0.3">
      <c r="A24" s="5" t="s">
        <v>45</v>
      </c>
      <c r="B24" s="5" t="s">
        <v>44</v>
      </c>
    </row>
    <row r="25" spans="1:4" x14ac:dyDescent="0.3">
      <c r="A25" s="5" t="s">
        <v>41</v>
      </c>
      <c r="B25" t="s">
        <v>18</v>
      </c>
      <c r="C25" t="s">
        <v>15</v>
      </c>
      <c r="D25" t="s">
        <v>42</v>
      </c>
    </row>
    <row r="26" spans="1:4" x14ac:dyDescent="0.3">
      <c r="A26" s="6" t="s">
        <v>16</v>
      </c>
      <c r="B26" s="4">
        <v>20</v>
      </c>
      <c r="C26" s="4">
        <v>25</v>
      </c>
      <c r="D26" s="4">
        <v>45</v>
      </c>
    </row>
    <row r="27" spans="1:4" x14ac:dyDescent="0.3">
      <c r="A27" s="6" t="s">
        <v>26</v>
      </c>
      <c r="B27" s="4">
        <v>11</v>
      </c>
      <c r="C27" s="4">
        <v>9</v>
      </c>
      <c r="D27" s="4">
        <v>20</v>
      </c>
    </row>
    <row r="28" spans="1:4" x14ac:dyDescent="0.3">
      <c r="A28" s="6" t="s">
        <v>22</v>
      </c>
      <c r="B28" s="4">
        <v>14</v>
      </c>
      <c r="C28" s="4">
        <v>30</v>
      </c>
      <c r="D28" s="4">
        <v>44</v>
      </c>
    </row>
    <row r="29" spans="1:4" x14ac:dyDescent="0.3">
      <c r="A29" s="6" t="s">
        <v>23</v>
      </c>
      <c r="B29" s="4">
        <v>5</v>
      </c>
      <c r="C29" s="4">
        <v>3</v>
      </c>
      <c r="D29" s="4">
        <v>8</v>
      </c>
    </row>
    <row r="30" spans="1:4" x14ac:dyDescent="0.3">
      <c r="A30" s="6" t="s">
        <v>46</v>
      </c>
      <c r="B30" s="4">
        <v>21</v>
      </c>
      <c r="C30" s="4">
        <v>4</v>
      </c>
      <c r="D30" s="4">
        <v>25</v>
      </c>
    </row>
    <row r="31" spans="1:4" x14ac:dyDescent="0.3">
      <c r="A31" s="6" t="s">
        <v>42</v>
      </c>
      <c r="B31" s="4">
        <v>71</v>
      </c>
      <c r="C31" s="4">
        <v>71</v>
      </c>
      <c r="D31" s="4">
        <v>142</v>
      </c>
    </row>
    <row r="43" spans="1:4" x14ac:dyDescent="0.3">
      <c r="A43" s="5" t="s">
        <v>45</v>
      </c>
      <c r="B43" s="5" t="s">
        <v>44</v>
      </c>
    </row>
    <row r="44" spans="1:4" x14ac:dyDescent="0.3">
      <c r="A44" s="5" t="s">
        <v>41</v>
      </c>
      <c r="B44" t="s">
        <v>18</v>
      </c>
      <c r="C44" t="s">
        <v>15</v>
      </c>
      <c r="D44" t="s">
        <v>42</v>
      </c>
    </row>
    <row r="45" spans="1:4" x14ac:dyDescent="0.3">
      <c r="A45" s="6" t="s">
        <v>47</v>
      </c>
      <c r="B45" s="4">
        <v>1</v>
      </c>
      <c r="C45" s="4"/>
      <c r="D45" s="4">
        <v>1</v>
      </c>
    </row>
    <row r="46" spans="1:4" x14ac:dyDescent="0.3">
      <c r="A46" s="6" t="s">
        <v>48</v>
      </c>
      <c r="B46" s="4">
        <v>40</v>
      </c>
      <c r="C46" s="4">
        <v>60</v>
      </c>
      <c r="D46" s="4">
        <v>100</v>
      </c>
    </row>
    <row r="47" spans="1:4" x14ac:dyDescent="0.3">
      <c r="A47" s="6" t="s">
        <v>49</v>
      </c>
      <c r="B47" s="4">
        <v>30</v>
      </c>
      <c r="C47" s="4">
        <v>11</v>
      </c>
      <c r="D47" s="4">
        <v>41</v>
      </c>
    </row>
    <row r="48" spans="1:4" x14ac:dyDescent="0.3">
      <c r="A48" s="6" t="s">
        <v>42</v>
      </c>
      <c r="B48" s="4">
        <v>71</v>
      </c>
      <c r="C48" s="4">
        <v>71</v>
      </c>
      <c r="D48" s="4">
        <v>142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E068F-6039-48C0-B827-7DE24B440535}">
  <dimension ref="A1:X4"/>
  <sheetViews>
    <sheetView showGridLines="0" tabSelected="1" topLeftCell="A4" workbookViewId="0">
      <selection activeCell="W15" sqref="W15"/>
    </sheetView>
  </sheetViews>
  <sheetFormatPr defaultRowHeight="14.4" x14ac:dyDescent="0.3"/>
  <sheetData>
    <row r="1" spans="1:24" x14ac:dyDescent="0.3">
      <c r="A1" s="8"/>
      <c r="B1" s="8"/>
      <c r="C1" s="8"/>
      <c r="D1" s="8"/>
      <c r="E1" s="8"/>
      <c r="F1" s="8"/>
      <c r="G1" s="8"/>
      <c r="H1" s="8"/>
      <c r="I1" s="8"/>
      <c r="J1" s="8"/>
      <c r="K1" s="8"/>
      <c r="L1" s="8"/>
      <c r="M1" s="8"/>
      <c r="N1" s="8"/>
      <c r="O1" s="8"/>
      <c r="P1" s="8"/>
      <c r="Q1" s="8"/>
      <c r="R1" s="8"/>
      <c r="S1" s="8"/>
      <c r="T1" s="8"/>
      <c r="U1" s="8"/>
      <c r="V1" s="8"/>
      <c r="W1" s="8"/>
      <c r="X1" s="8"/>
    </row>
    <row r="2" spans="1:24" x14ac:dyDescent="0.3">
      <c r="A2" s="8"/>
      <c r="B2" s="8"/>
      <c r="C2" s="9"/>
      <c r="D2" s="8"/>
      <c r="E2" s="8"/>
      <c r="F2" s="8"/>
      <c r="G2" s="8"/>
      <c r="H2" s="8"/>
      <c r="I2" s="8"/>
      <c r="J2" s="8"/>
      <c r="K2" s="8"/>
      <c r="L2" s="8"/>
      <c r="M2" s="8"/>
      <c r="N2" s="8"/>
      <c r="O2" s="8"/>
      <c r="P2" s="8"/>
      <c r="Q2" s="8"/>
      <c r="R2" s="8"/>
      <c r="S2" s="8"/>
      <c r="T2" s="8"/>
      <c r="U2" s="8"/>
      <c r="V2" s="8"/>
      <c r="W2" s="8"/>
      <c r="X2" s="8"/>
    </row>
    <row r="3" spans="1:24" x14ac:dyDescent="0.3">
      <c r="A3" s="10" t="s">
        <v>50</v>
      </c>
      <c r="B3" s="10"/>
      <c r="C3" s="10"/>
      <c r="D3" s="10"/>
      <c r="E3" s="10"/>
      <c r="F3" s="10"/>
      <c r="G3" s="10"/>
      <c r="H3" s="10"/>
      <c r="I3" s="10"/>
      <c r="J3" s="10"/>
      <c r="K3" s="10"/>
      <c r="L3" s="10"/>
      <c r="M3" s="10"/>
      <c r="N3" s="10"/>
      <c r="O3" s="10"/>
      <c r="P3" s="10"/>
      <c r="Q3" s="10"/>
      <c r="R3" s="10"/>
      <c r="S3" s="10"/>
      <c r="T3" s="10"/>
      <c r="U3" s="10"/>
      <c r="V3" s="10"/>
      <c r="W3" s="10"/>
      <c r="X3" s="10"/>
    </row>
    <row r="4" spans="1:24" ht="31.2" customHeight="1" x14ac:dyDescent="0.3">
      <c r="A4" s="10"/>
      <c r="B4" s="10"/>
      <c r="C4" s="10"/>
      <c r="D4" s="10"/>
      <c r="E4" s="10"/>
      <c r="F4" s="10"/>
      <c r="G4" s="10"/>
      <c r="H4" s="10"/>
      <c r="I4" s="10"/>
      <c r="J4" s="10"/>
      <c r="K4" s="10"/>
      <c r="L4" s="10"/>
      <c r="M4" s="10"/>
      <c r="N4" s="10"/>
      <c r="O4" s="10"/>
      <c r="P4" s="10"/>
      <c r="Q4" s="10"/>
      <c r="R4" s="10"/>
      <c r="S4" s="10"/>
      <c r="T4" s="10"/>
      <c r="U4" s="10"/>
      <c r="V4" s="10"/>
      <c r="W4" s="10"/>
      <c r="X4" s="10"/>
    </row>
  </sheetData>
  <mergeCells count="1">
    <mergeCell ref="A3: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D07B760B767CF43979EB7F50BAA83C1" ma:contentTypeVersion="4" ma:contentTypeDescription="Create a new document." ma:contentTypeScope="" ma:versionID="35917a252e6fef032f6ca7938e4fab8c">
  <xsd:schema xmlns:xsd="http://www.w3.org/2001/XMLSchema" xmlns:xs="http://www.w3.org/2001/XMLSchema" xmlns:p="http://schemas.microsoft.com/office/2006/metadata/properties" xmlns:ns3="2f66f5be-c030-4e77-93b5-8290420a1f4b" targetNamespace="http://schemas.microsoft.com/office/2006/metadata/properties" ma:root="true" ma:fieldsID="7419381782c8454c3d900f733f5d9a02" ns3:_="">
    <xsd:import namespace="2f66f5be-c030-4e77-93b5-8290420a1f4b"/>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66f5be-c030-4e77-93b5-8290420a1f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2f66f5be-c030-4e77-93b5-8290420a1f4b" xsi:nil="true"/>
  </documentManagement>
</p:properties>
</file>

<file path=customXml/itemProps1.xml><?xml version="1.0" encoding="utf-8"?>
<ds:datastoreItem xmlns:ds="http://schemas.openxmlformats.org/officeDocument/2006/customXml" ds:itemID="{73CC583B-D47F-4917-BCAA-DE5AA45627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66f5be-c030-4e77-93b5-8290420a1f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A3E9619-1349-4A20-A06D-BD06A47CA4F4}">
  <ds:schemaRefs>
    <ds:schemaRef ds:uri="http://schemas.microsoft.com/sharepoint/v3/contenttype/forms"/>
  </ds:schemaRefs>
</ds:datastoreItem>
</file>

<file path=customXml/itemProps3.xml><?xml version="1.0" encoding="utf-8"?>
<ds:datastoreItem xmlns:ds="http://schemas.openxmlformats.org/officeDocument/2006/customXml" ds:itemID="{7F4CBBDD-CA42-4E9D-A46C-917C6D9A4001}">
  <ds:schemaRefs>
    <ds:schemaRef ds:uri="http://purl.org/dc/elements/1.1/"/>
    <ds:schemaRef ds:uri="2f66f5be-c030-4e77-93b5-8290420a1f4b"/>
    <ds:schemaRef ds:uri="http://schemas.openxmlformats.org/package/2006/metadata/core-properties"/>
    <ds:schemaRef ds:uri="http://schemas.microsoft.com/office/2006/metadata/properties"/>
    <ds:schemaRef ds:uri="http://purl.org/dc/dcmitype/"/>
    <ds:schemaRef ds:uri="http://purl.org/dc/terms/"/>
    <ds:schemaRef ds:uri="http://www.w3.org/XML/1998/namespace"/>
    <ds:schemaRef ds:uri="http://schemas.microsoft.com/office/2006/documentManagement/typ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dc:creator>
  <cp:lastModifiedBy>abdel_sbai@hotmail.com</cp:lastModifiedBy>
  <dcterms:created xsi:type="dcterms:W3CDTF">2022-03-18T02:50:57Z</dcterms:created>
  <dcterms:modified xsi:type="dcterms:W3CDTF">2023-09-11T12:52:00Z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0x010100FD07B760B767CF43979EB7F50BAA83C1</vt:lpwstr>
  </property>
</Properties>
</file>