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 firstSheet="3" activeTab="3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 France" sheetId="28" r:id="rId16"/>
    <sheet name="I4 sim" sheetId="29" r:id="rId17"/>
    <sheet name="I4 365" sheetId="30" r:id="rId18"/>
    <sheet name="ForceFit" sheetId="31" r:id="rId19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<sst xmlns="http://schemas.openxmlformats.org/spreadsheetml/2006/main" count="140">
  <si>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</si>
  <si>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</si>
  <si>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</si>
  <si>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</si>
  <si>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</si>
  <si>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</si>
  <si>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</si>
  <si>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</si>
  <si>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</si>
  <si>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</si>
  <si>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</si>
  <si>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</si>
  <si>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</si>
  <si>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</si>
  <si>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</si>
  <si>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</si>
  <si>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</si>
  <si>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</si>
  <si>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</si>
  <si>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</si>
  <si>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</si>
  <si>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</si>
  <si>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</si>
  <si>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</si>
  <si>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</si>
  <si>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</si>
  <si>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</si>
  <si>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</si>
  <si>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</si>
  <si>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</si>
  <si>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</si>
  <si>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</si>
  <si>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</si>
  <si>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</si>
  <si>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</si>
  <si>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</si>
  <si>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</si>
  <si>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</si>
  <si>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</si>
  <si>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</si>
  <si>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</si>
  <si>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</si>
  <si>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Available Doses</t>
  </si>
  <si>
    <t>Doses Given**</t>
  </si>
  <si>
    <t>Corrected factor 1st dose</t>
  </si>
  <si>
    <t>First Doses modified</t>
  </si>
  <si>
    <t>Second Doses</t>
  </si>
  <si>
    <t>Cumulative First Doses</t>
  </si>
  <si>
    <t>Available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</si>
  <si>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</si>
  <si>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</si>
  <si>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</si>
  <si>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</si>
  <si>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</si>
  <si>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</si>
  <si>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</si>
  <si>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</si>
  <si>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60+</t>
  </si>
  <si>
    <t>13:16</t>
  </si>
  <si>
    <t>April</t>
  </si>
  <si>
    <t>50+</t>
  </si>
  <si>
    <t>11:16</t>
  </si>
  <si>
    <t>E1</t>
  </si>
  <si>
    <t>May</t>
  </si>
  <si>
    <t>20+</t>
  </si>
  <si>
    <t>5:16</t>
  </si>
  <si>
    <t>June</t>
  </si>
  <si>
    <t>E2</t>
  </si>
  <si>
    <t>July</t>
  </si>
  <si>
    <t>E3</t>
  </si>
  <si>
    <t>August</t>
  </si>
  <si>
    <t>September</t>
  </si>
  <si>
    <t>E4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</si>
  <si>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</si>
  <si>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</si>
  <si>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</si>
  <si>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</si>
  <si>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</si>
  <si>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</si>
  <si>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</si>
  <si>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</si>
  <si>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</si>
  <si>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</si>
  <si>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</si>
  <si>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</si>
  <si>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</si>
  <si>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</si>
  <si>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</si>
  <si>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</si>
  <si>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Other 3</t>
  </si>
  <si>
    <t>Work 3</t>
  </si>
  <si>
    <t>0.7625</t>
  </si>
  <si>
    <t>School 4</t>
  </si>
  <si>
    <t>School 5</t>
  </si>
  <si>
    <t>School 6</t>
  </si>
  <si>
    <t>S2 = school closed</t>
  </si>
  <si>
    <t>O1 = bar/restaurant closed + non esssential shops + mooving restriction (2nd lockdown)</t>
  </si>
  <si>
    <t>O2 = bar/restaurant closed + non essential shops + mooving restriction strict (1st lockdown)</t>
  </si>
  <si>
    <t>O3 = bar/restaurant closed + curfew</t>
  </si>
  <si>
    <t>W1 = obligation home from work for all work when is feasible (2nd lockdown)</t>
  </si>
  <si>
    <t>W2 = obligation 100% home from work (1st lockdown)</t>
  </si>
  <si>
    <t>W3 = home from work encouraged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</si>
  <si>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</si>
  <si>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</si>
  <si>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</si>
  <si>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</si>
  <si>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</si>
  <si>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</si>
  <si>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</si>
  <si>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</si>
  <si>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Incress</t>
  </si>
  <si>
    <t>Low</t>
  </si>
  <si>
    <t>Held</t>
  </si>
  <si>
    <t>old k val</t>
  </si>
  <si>
    <t>Linear incress caculation</t>
  </si>
  <si>
    <t>coverage</t>
  </si>
  <si>
    <t>no-delay</t>
  </si>
  <si>
    <t>*sigma is implemented in rate/mitigation window</t>
  </si>
  <si>
    <t>Linear inscrease</t>
  </si>
  <si>
    <t>Extra windows added for linear calculation</t>
  </si>
  <si>
    <t>date</t>
  </si>
  <si>
    <t>target set no-delay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</si>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</sst>
</file>

<file path=xl/styles.xml><?xml version="1.0" encoding="utf-8"?>
<styleSheet xmlns="http://schemas.openxmlformats.org/spreadsheetml/2006/main">
  <numFmts count="8">
    <numFmt numFmtId="176" formatCode="0.0000"/>
    <numFmt numFmtId="177" formatCode="0.000"/>
    <numFmt numFmtId="44" formatCode="_-&quot;£&quot;* #,##0.00_-;\-&quot;£&quot;* #,##0.00_-;_-&quot;£&quot;* &quot;-&quot;??_-;_-@_-"/>
    <numFmt numFmtId="43" formatCode="_-* #,##0.00_-;\-* #,##0.00_-;_-* &quot;-&quot;??_-;_-@_-"/>
    <numFmt numFmtId="178" formatCode="0.00000"/>
    <numFmt numFmtId="42" formatCode="_-&quot;£&quot;* #,##0_-;\-&quot;£&quot;* #,##0_-;_-&quot;£&quot;* &quot;-&quot;_-;_-@_-"/>
    <numFmt numFmtId="41" formatCode="_-* #,##0_-;\-* #,##0_-;_-* &quot;-&quot;_-;_-@_-"/>
    <numFmt numFmtId="179" formatCode="0.00_);[Red]\(0.00\)"/>
  </numFmts>
  <fonts count="28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Font="1" applyFill="1" applyAlignment="1"/>
    <xf numFmtId="58" fontId="0" fillId="0" borderId="0" xfId="0" applyNumberFormat="1" applyFont="1" applyFill="1" applyAlignment="1"/>
    <xf numFmtId="0" fontId="0" fillId="0" borderId="0" xfId="0" applyBorder="1"/>
    <xf numFmtId="0" fontId="1" fillId="0" borderId="0" xfId="0" applyNumberFormat="1" applyFont="1" applyBorder="1" applyAlignment="1"/>
    <xf numFmtId="11" fontId="1" fillId="0" borderId="0" xfId="0" applyNumberFormat="1" applyFont="1" applyBorder="1" applyAlignment="1"/>
    <xf numFmtId="3" fontId="1" fillId="0" borderId="0" xfId="0" applyNumberFormat="1" applyFont="1" applyBorder="1" applyAlignment="1"/>
    <xf numFmtId="49" fontId="1" fillId="0" borderId="0" xfId="0" applyNumberFormat="1" applyFont="1" applyBorder="1" applyAlignment="1"/>
    <xf numFmtId="179" fontId="0" fillId="0" borderId="0" xfId="0" applyNumberFormat="1" applyBorder="1"/>
    <xf numFmtId="179" fontId="1" fillId="0" borderId="0" xfId="0" applyNumberFormat="1" applyFont="1" applyBorder="1" applyAlignment="1"/>
    <xf numFmtId="2" fontId="0" fillId="0" borderId="0" xfId="0" applyNumberFormat="1"/>
    <xf numFmtId="58" fontId="0" fillId="0" borderId="0" xfId="0" applyNumberFormat="1"/>
    <xf numFmtId="0" fontId="2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/>
    <xf numFmtId="3" fontId="0" fillId="0" borderId="0" xfId="0" applyNumberFormat="1"/>
    <xf numFmtId="0" fontId="3" fillId="0" borderId="0" xfId="0" applyFont="1" applyFill="1"/>
    <xf numFmtId="0" fontId="5" fillId="3" borderId="0" xfId="0" applyFont="1" applyFill="1"/>
    <xf numFmtId="0" fontId="0" fillId="0" borderId="0" xfId="0" applyFill="1"/>
    <xf numFmtId="58" fontId="0" fillId="0" borderId="0" xfId="0" applyNumberFormat="1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0" fontId="6" fillId="0" borderId="0" xfId="0" applyFont="1"/>
    <xf numFmtId="58" fontId="0" fillId="5" borderId="0" xfId="0" applyNumberFormat="1" applyFill="1"/>
    <xf numFmtId="0" fontId="0" fillId="5" borderId="0" xfId="0" applyFill="1"/>
    <xf numFmtId="11" fontId="0" fillId="0" borderId="0" xfId="0" applyNumberFormat="1"/>
    <xf numFmtId="0" fontId="7" fillId="0" borderId="0" xfId="0" applyFont="1"/>
    <xf numFmtId="11" fontId="0" fillId="4" borderId="0" xfId="0" applyNumberFormat="1" applyFill="1"/>
    <xf numFmtId="11" fontId="0" fillId="0" borderId="0" xfId="0" applyNumberFormat="1" applyFill="1"/>
    <xf numFmtId="178" fontId="0" fillId="0" borderId="0" xfId="0" applyNumberFormat="1"/>
    <xf numFmtId="1" fontId="0" fillId="0" borderId="0" xfId="0" applyNumberFormat="1"/>
    <xf numFmtId="0" fontId="0" fillId="6" borderId="0" xfId="0" applyFill="1"/>
    <xf numFmtId="0" fontId="0" fillId="6" borderId="0" xfId="0" applyNumberFormat="1" applyFill="1"/>
    <xf numFmtId="1" fontId="0" fillId="0" borderId="0" xfId="0" applyNumberFormat="1" applyFill="1"/>
    <xf numFmtId="1" fontId="0" fillId="2" borderId="0" xfId="0" applyNumberFormat="1" applyFill="1"/>
    <xf numFmtId="0" fontId="3" fillId="6" borderId="0" xfId="0" applyFont="1" applyFill="1"/>
    <xf numFmtId="1" fontId="0" fillId="0" borderId="0" xfId="0" applyNumberFormat="1" applyFill="1" applyBorder="1"/>
    <xf numFmtId="1" fontId="0" fillId="2" borderId="0" xfId="0" applyNumberFormat="1" applyFill="1" applyBorder="1"/>
    <xf numFmtId="0" fontId="6" fillId="6" borderId="0" xfId="0" applyNumberFormat="1" applyFont="1" applyFill="1"/>
    <xf numFmtId="0" fontId="8" fillId="6" borderId="0" xfId="0" applyNumberFormat="1" applyFont="1" applyFill="1"/>
    <xf numFmtId="0" fontId="6" fillId="0" borderId="0" xfId="0" applyFont="1" applyFill="1" applyAlignment="1"/>
    <xf numFmtId="1" fontId="0" fillId="0" borderId="0" xfId="0" applyNumberFormat="1" applyFont="1" applyFill="1" applyAlignment="1"/>
    <xf numFmtId="58" fontId="3" fillId="0" borderId="0" xfId="0" applyNumberFormat="1" applyFont="1" applyFill="1"/>
    <xf numFmtId="49" fontId="0" fillId="0" borderId="0" xfId="0" applyNumberFormat="1" applyFill="1"/>
    <xf numFmtId="0" fontId="0" fillId="0" borderId="0" xfId="0" applyNumberFormat="1" applyFill="1"/>
    <xf numFmtId="49" fontId="0" fillId="0" borderId="0" xfId="0" applyNumberFormat="1" applyFont="1" applyFill="1" applyAlignment="1"/>
    <xf numFmtId="0" fontId="6" fillId="0" borderId="1" xfId="0" applyFont="1" applyBorder="1"/>
    <xf numFmtId="0" fontId="6" fillId="0" borderId="2" xfId="0" applyFont="1" applyBorder="1"/>
    <xf numFmtId="177" fontId="0" fillId="0" borderId="0" xfId="0" applyNumberFormat="1"/>
    <xf numFmtId="10" fontId="0" fillId="0" borderId="0" xfId="48" applyNumberFormat="1" applyFont="1"/>
    <xf numFmtId="49" fontId="6" fillId="0" borderId="0" xfId="0" applyNumberFormat="1" applyFont="1"/>
    <xf numFmtId="0" fontId="0" fillId="7" borderId="0" xfId="0" applyFill="1"/>
    <xf numFmtId="20" fontId="0" fillId="0" borderId="0" xfId="0" applyNumberFormat="1"/>
    <xf numFmtId="0" fontId="9" fillId="0" borderId="0" xfId="0" applyFont="1"/>
    <xf numFmtId="0" fontId="3" fillId="0" borderId="0" xfId="40"/>
    <xf numFmtId="0" fontId="6" fillId="7" borderId="0" xfId="0" applyFont="1" applyFill="1"/>
    <xf numFmtId="178" fontId="0" fillId="7" borderId="0" xfId="0" applyNumberFormat="1" applyFill="1"/>
    <xf numFmtId="178" fontId="6" fillId="0" borderId="0" xfId="0" applyNumberFormat="1" applyFont="1"/>
    <xf numFmtId="10" fontId="0" fillId="7" borderId="0" xfId="48" applyNumberFormat="1" applyFont="1" applyFill="1"/>
    <xf numFmtId="176" fontId="0" fillId="7" borderId="0" xfId="0" applyNumberFormat="1" applyFill="1"/>
    <xf numFmtId="10" fontId="3" fillId="7" borderId="0" xfId="48" applyNumberFormat="1" applyFont="1" applyFill="1"/>
    <xf numFmtId="0" fontId="0" fillId="8" borderId="0" xfId="0" applyFill="1"/>
    <xf numFmtId="0" fontId="6" fillId="8" borderId="0" xfId="0" applyFont="1" applyFill="1"/>
    <xf numFmtId="10" fontId="0" fillId="8" borderId="0" xfId="48" applyNumberFormat="1" applyFont="1" applyFill="1"/>
    <xf numFmtId="10" fontId="3" fillId="8" borderId="0" xfId="48" applyNumberFormat="1" applyFont="1" applyFill="1"/>
    <xf numFmtId="0" fontId="0" fillId="0" borderId="2" xfId="0" applyBorder="1"/>
    <xf numFmtId="0" fontId="6" fillId="0" borderId="3" xfId="0" applyFont="1" applyBorder="1"/>
    <xf numFmtId="0" fontId="0" fillId="0" borderId="3" xfId="0" applyBorder="1"/>
    <xf numFmtId="0" fontId="6" fillId="9" borderId="0" xfId="0" applyFont="1" applyFill="1" applyBorder="1"/>
    <xf numFmtId="0" fontId="0" fillId="9" borderId="0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6" fillId="0" borderId="0" xfId="0" applyFont="1" applyBorder="1"/>
    <xf numFmtId="0" fontId="6" fillId="3" borderId="0" xfId="0" applyFont="1" applyFill="1" applyBorder="1"/>
    <xf numFmtId="0" fontId="0" fillId="3" borderId="0" xfId="0" applyFill="1" applyBorder="1"/>
    <xf numFmtId="9" fontId="0" fillId="9" borderId="0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coverage!$A$19:$A$62</c:f>
              <c:numCache>
                <c:formatCode>dd/mm/yyyy</c:formatCode>
                <c:ptCount val="44"/>
                <c:pt idx="0" c:formatCode="dd/mm/yyyy">
                  <c:v>44201</c:v>
                </c:pt>
                <c:pt idx="1" c:formatCode="dd/mm/yyyy">
                  <c:v>44208</c:v>
                </c:pt>
                <c:pt idx="2" c:formatCode="dd/mm/yyyy">
                  <c:v>44212</c:v>
                </c:pt>
                <c:pt idx="3" c:formatCode="dd/mm/yyyy">
                  <c:v>44215</c:v>
                </c:pt>
                <c:pt idx="4" c:formatCode="dd/mm/yyyy">
                  <c:v>44222</c:v>
                </c:pt>
                <c:pt idx="5" c:formatCode="dd/mm/yyyy">
                  <c:v>44229</c:v>
                </c:pt>
                <c:pt idx="6" c:formatCode="dd/mm/yyyy">
                  <c:v>44233</c:v>
                </c:pt>
                <c:pt idx="7" c:formatCode="dd/mm/yyyy">
                  <c:v>44235</c:v>
                </c:pt>
                <c:pt idx="8" c:formatCode="dd/mm/yyyy">
                  <c:v>44236</c:v>
                </c:pt>
                <c:pt idx="9" c:formatCode="dd/mm/yyyy">
                  <c:v>44240</c:v>
                </c:pt>
                <c:pt idx="10" c:formatCode="dd/mm/yyyy">
                  <c:v>44243</c:v>
                </c:pt>
                <c:pt idx="11" c:formatCode="dd/mm/yyyy">
                  <c:v>44249</c:v>
                </c:pt>
                <c:pt idx="12" c:formatCode="dd/mm/yyyy">
                  <c:v>44250</c:v>
                </c:pt>
                <c:pt idx="13" c:formatCode="dd/mm/yyyy">
                  <c:v>44256</c:v>
                </c:pt>
                <c:pt idx="14" c:formatCode="dd/mm/yyyy">
                  <c:v>44257</c:v>
                </c:pt>
                <c:pt idx="15" c:formatCode="dd/mm/yyyy">
                  <c:v>44262</c:v>
                </c:pt>
                <c:pt idx="16" c:formatCode="dd/mm/yyyy">
                  <c:v>44264</c:v>
                </c:pt>
                <c:pt idx="17" c:formatCode="dd/mm/yyyy">
                  <c:v>44271</c:v>
                </c:pt>
                <c:pt idx="18" c:formatCode="dd/mm/yyyy">
                  <c:v>44278</c:v>
                </c:pt>
                <c:pt idx="19" c:formatCode="dd/mm/yyyy">
                  <c:v>44285</c:v>
                </c:pt>
                <c:pt idx="20" c:formatCode="dd/mm/yyyy">
                  <c:v>44290</c:v>
                </c:pt>
                <c:pt idx="21" c:formatCode="dd/mm/yyyy">
                  <c:v>44292</c:v>
                </c:pt>
                <c:pt idx="22" c:formatCode="dd/mm/yyyy">
                  <c:v>44296</c:v>
                </c:pt>
                <c:pt idx="23" c:formatCode="dd/mm/yyyy">
                  <c:v>44299</c:v>
                </c:pt>
                <c:pt idx="24" c:formatCode="dd/mm/yyyy">
                  <c:v>44303</c:v>
                </c:pt>
                <c:pt idx="25" c:formatCode="dd/mm/yyyy">
                  <c:v>44306</c:v>
                </c:pt>
                <c:pt idx="26" c:formatCode="dd/mm/yyyy">
                  <c:v>44312</c:v>
                </c:pt>
                <c:pt idx="27" c:formatCode="dd/mm/yyyy">
                  <c:v>44313</c:v>
                </c:pt>
                <c:pt idx="28" c:formatCode="dd/mm/yyyy">
                  <c:v>44319</c:v>
                </c:pt>
                <c:pt idx="29" c:formatCode="dd/mm/yyyy">
                  <c:v>44320</c:v>
                </c:pt>
                <c:pt idx="30" c:formatCode="dd/mm/yyyy">
                  <c:v>44325</c:v>
                </c:pt>
                <c:pt idx="31" c:formatCode="dd/mm/yyyy">
                  <c:v>44327</c:v>
                </c:pt>
                <c:pt idx="32" c:formatCode="dd/mm/yyyy">
                  <c:v>44328</c:v>
                </c:pt>
                <c:pt idx="33" c:formatCode="dd/mm/yyyy">
                  <c:v>44332</c:v>
                </c:pt>
                <c:pt idx="34" c:formatCode="dd/mm/yyyy">
                  <c:v>44334</c:v>
                </c:pt>
                <c:pt idx="35" c:formatCode="dd/mm/yyyy">
                  <c:v>44341</c:v>
                </c:pt>
                <c:pt idx="36" c:formatCode="dd/mm/yyyy">
                  <c:v>44348</c:v>
                </c:pt>
                <c:pt idx="37" c:formatCode="dd/mm/yyyy">
                  <c:v>44355</c:v>
                </c:pt>
                <c:pt idx="38" c:formatCode="dd/mm/yyyy">
                  <c:v>44362</c:v>
                </c:pt>
                <c:pt idx="39" c:formatCode="dd/mm/yyyy">
                  <c:v>44383</c:v>
                </c:pt>
                <c:pt idx="40" c:formatCode="dd/mm/yyyy">
                  <c:v>44409</c:v>
                </c:pt>
                <c:pt idx="41" c:formatCode="dd/mm/yyyy">
                  <c:v>44440</c:v>
                </c:pt>
                <c:pt idx="42" c:formatCode="dd/mm/yyyy">
                  <c:v>44470</c:v>
                </c:pt>
                <c:pt idx="43" c:formatCode="dd/mm/yyyy">
                  <c:v>44562</c:v>
                </c:pt>
              </c:numCache>
            </c:numRef>
          </c:cat>
          <c:val>
            <c:numRef>
              <c:f>coverage!$B$19:$B$62</c:f>
              <c:numCache>
                <c:formatCode>General</c:formatCode>
                <c:ptCount val="44"/>
                <c:pt idx="0">
                  <c:v>0</c:v>
                </c:pt>
                <c:pt idx="1">
                  <c:v>0.00364905689285168</c:v>
                </c:pt>
                <c:pt idx="2">
                  <c:v>0.00573423226019549</c:v>
                </c:pt>
                <c:pt idx="3">
                  <c:v>0.00729811378570335</c:v>
                </c:pt>
                <c:pt idx="4">
                  <c:v>0.010947170678555</c:v>
                </c:pt>
                <c:pt idx="5">
                  <c:v>0.0143705607573061</c:v>
                </c:pt>
                <c:pt idx="6">
                  <c:v>0.0160044024964486</c:v>
                </c:pt>
                <c:pt idx="7">
                  <c:v>0.0168213233660198</c:v>
                </c:pt>
                <c:pt idx="8">
                  <c:v>0.0172297838008055</c:v>
                </c:pt>
                <c:pt idx="9">
                  <c:v>0.018863625539948</c:v>
                </c:pt>
                <c:pt idx="10">
                  <c:v>0.0200890068443049</c:v>
                </c:pt>
                <c:pt idx="11">
                  <c:v>0.0225397694530186</c:v>
                </c:pt>
                <c:pt idx="12">
                  <c:v>0.0229482298878043</c:v>
                </c:pt>
                <c:pt idx="13">
                  <c:v>0.0274565699620454</c:v>
                </c:pt>
                <c:pt idx="14">
                  <c:v>0.0299226078623584</c:v>
                </c:pt>
                <c:pt idx="15">
                  <c:v>0.0422527973639233</c:v>
                </c:pt>
                <c:pt idx="16">
                  <c:v>0.0471848731645492</c:v>
                </c:pt>
                <c:pt idx="17">
                  <c:v>0.0644471384667401</c:v>
                </c:pt>
                <c:pt idx="18">
                  <c:v>0.081709403768931</c:v>
                </c:pt>
                <c:pt idx="19">
                  <c:v>0.0989716690711218</c:v>
                </c:pt>
                <c:pt idx="20">
                  <c:v>0.109466990213767</c:v>
                </c:pt>
                <c:pt idx="21">
                  <c:v>0.113665118670826</c:v>
                </c:pt>
                <c:pt idx="22">
                  <c:v>0.122061375584942</c:v>
                </c:pt>
                <c:pt idx="23">
                  <c:v>0.128358568270529</c:v>
                </c:pt>
                <c:pt idx="24">
                  <c:v>0.136754825184646</c:v>
                </c:pt>
                <c:pt idx="25">
                  <c:v>0.143052017870233</c:v>
                </c:pt>
                <c:pt idx="26">
                  <c:v>0.155646403241408</c:v>
                </c:pt>
                <c:pt idx="27">
                  <c:v>0.157745467469937</c:v>
                </c:pt>
                <c:pt idx="28">
                  <c:v>0.175061694737922</c:v>
                </c:pt>
                <c:pt idx="29">
                  <c:v>0.178734706265388</c:v>
                </c:pt>
                <c:pt idx="30">
                  <c:v>0.197099763902717</c:v>
                </c:pt>
                <c:pt idx="31">
                  <c:v>0.204445786957649</c:v>
                </c:pt>
                <c:pt idx="32">
                  <c:v>0.208118798485115</c:v>
                </c:pt>
                <c:pt idx="33">
                  <c:v>0.222810844594978</c:v>
                </c:pt>
                <c:pt idx="34">
                  <c:v>0.23015686764991</c:v>
                </c:pt>
                <c:pt idx="35">
                  <c:v>0.255867948342171</c:v>
                </c:pt>
                <c:pt idx="36">
                  <c:v>0.280075050543113</c:v>
                </c:pt>
                <c:pt idx="37">
                  <c:v>0.29525828179614</c:v>
                </c:pt>
                <c:pt idx="38">
                  <c:v>0.310441513049168</c:v>
                </c:pt>
                <c:pt idx="39">
                  <c:v>0.364326388094764</c:v>
                </c:pt>
                <c:pt idx="40">
                  <c:v>0.456840365942811</c:v>
                </c:pt>
                <c:pt idx="41">
                  <c:v>0.521911357027213</c:v>
                </c:pt>
                <c:pt idx="42">
                  <c:v>0.635774714378656</c:v>
                </c:pt>
                <c:pt idx="43">
                  <c:v>0.635774714378656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8977432"/>
        <c:axId val="268978088"/>
      </c:lineChart>
      <c:dateAx>
        <c:axId val="268977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8088"/>
        <c:crosses val="autoZero"/>
        <c:auto val="1"/>
        <c:lblOffset val="100"/>
        <c:baseTimeUnit val="days"/>
      </c:dateAx>
      <c:valAx>
        <c:axId val="2689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France'!$A$17:$A$38</c:f>
              <c:numCache>
                <c:formatCode>dd/mm/yyyy</c:formatCode>
                <c:ptCount val="22"/>
                <c:pt idx="0" c:formatCode="dd/mm/yyyy">
                  <c:v>44184</c:v>
                </c:pt>
                <c:pt idx="1" c:formatCode="dd/mm/yyyy">
                  <c:v>44200</c:v>
                </c:pt>
                <c:pt idx="2" c:formatCode="dd/mm/yyyy">
                  <c:v>44201</c:v>
                </c:pt>
                <c:pt idx="3" c:formatCode="dd/mm/yyyy">
                  <c:v>44208</c:v>
                </c:pt>
                <c:pt idx="4" c:formatCode="dd/mm/yyyy">
                  <c:v>44212</c:v>
                </c:pt>
                <c:pt idx="5" c:formatCode="dd/mm/yyyy">
                  <c:v>44215</c:v>
                </c:pt>
                <c:pt idx="6" c:formatCode="dd/mm/yyyy">
                  <c:v>44222</c:v>
                </c:pt>
                <c:pt idx="7" c:formatCode="dd/mm/yyyy">
                  <c:v>44229</c:v>
                </c:pt>
                <c:pt idx="8" c:formatCode="dd/mm/yyyy">
                  <c:v>44233</c:v>
                </c:pt>
                <c:pt idx="9" c:formatCode="dd/mm/yyyy">
                  <c:v>44235</c:v>
                </c:pt>
                <c:pt idx="10" c:formatCode="dd/mm/yyyy">
                  <c:v>44236</c:v>
                </c:pt>
                <c:pt idx="11" c:formatCode="dd/mm/yyyy">
                  <c:v>44240</c:v>
                </c:pt>
                <c:pt idx="12" c:formatCode="dd/mm/yyyy">
                  <c:v>44243</c:v>
                </c:pt>
                <c:pt idx="13" c:formatCode="dd/mm/yyyy">
                  <c:v>44249</c:v>
                </c:pt>
                <c:pt idx="14" c:formatCode="dd/mm/yyyy">
                  <c:v>44250</c:v>
                </c:pt>
                <c:pt idx="15" c:formatCode="dd/mm/yyyy">
                  <c:v>44256</c:v>
                </c:pt>
                <c:pt idx="16" c:formatCode="dd/mm/yyyy">
                  <c:v>44257</c:v>
                </c:pt>
                <c:pt idx="17" c:formatCode="dd/mm/yyyy">
                  <c:v>44262</c:v>
                </c:pt>
                <c:pt idx="18" c:formatCode="dd/mm/yyyy">
                  <c:v>44264</c:v>
                </c:pt>
                <c:pt idx="19" c:formatCode="dd/mm/yyyy">
                  <c:v>44271</c:v>
                </c:pt>
                <c:pt idx="20" c:formatCode="dd/mm/yyyy">
                  <c:v>44278</c:v>
                </c:pt>
                <c:pt idx="21" c:formatCode="dd/mm/yyyy">
                  <c:v>44285</c:v>
                </c:pt>
              </c:numCache>
            </c:numRef>
          </c:cat>
          <c:val>
            <c:numRef>
              <c:f>'VOC France'!$D$17:$D$38</c:f>
              <c:numCache>
                <c:formatCode>0.00</c:formatCode>
                <c:ptCount val="22"/>
                <c:pt idx="0">
                  <c:v>0</c:v>
                </c:pt>
                <c:pt idx="1">
                  <c:v>2.62380952380952</c:v>
                </c:pt>
                <c:pt idx="2">
                  <c:v>3.3</c:v>
                </c:pt>
                <c:pt idx="3">
                  <c:v>8.03333333333333</c:v>
                </c:pt>
                <c:pt idx="4">
                  <c:v>10.7380952380952</c:v>
                </c:pt>
                <c:pt idx="5">
                  <c:v>12.7666666666667</c:v>
                </c:pt>
                <c:pt idx="6">
                  <c:v>17.5</c:v>
                </c:pt>
                <c:pt idx="7">
                  <c:v>30.5277777777778</c:v>
                </c:pt>
                <c:pt idx="8">
                  <c:v>37.9722222222222</c:v>
                </c:pt>
                <c:pt idx="9">
                  <c:v>41.6944444444444</c:v>
                </c:pt>
                <c:pt idx="10">
                  <c:v>43.5555555555556</c:v>
                </c:pt>
                <c:pt idx="11">
                  <c:v>51</c:v>
                </c:pt>
                <c:pt idx="12">
                  <c:v>53.8</c:v>
                </c:pt>
                <c:pt idx="13">
                  <c:v>59.3</c:v>
                </c:pt>
                <c:pt idx="14">
                  <c:v>64.5</c:v>
                </c:pt>
                <c:pt idx="15">
                  <c:v>68.7</c:v>
                </c:pt>
                <c:pt idx="16">
                  <c:v>72</c:v>
                </c:pt>
                <c:pt idx="17">
                  <c:v>75.1</c:v>
                </c:pt>
                <c:pt idx="18">
                  <c:v>77.9</c:v>
                </c:pt>
                <c:pt idx="19">
                  <c:v>81.1</c:v>
                </c:pt>
                <c:pt idx="20">
                  <c:v>84.5</c:v>
                </c:pt>
                <c:pt idx="21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367819</xdr:colOff>
      <xdr:row>10</xdr:row>
      <xdr:rowOff>156537</xdr:rowOff>
    </xdr:from>
    <xdr:to>
      <xdr:col>21</xdr:col>
      <xdr:colOff>69754</xdr:colOff>
      <xdr:row>25</xdr:row>
      <xdr:rowOff>137487</xdr:rowOff>
    </xdr:to>
    <xdr:graphicFrame>
      <xdr:nvGraphicFramePr>
        <xdr:cNvPr id="2" name="Graphique 1"/>
        <xdr:cNvGraphicFramePr/>
      </xdr:nvGraphicFramePr>
      <xdr:xfrm>
        <a:off x="13317220" y="1934210"/>
        <a:ext cx="537591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9</xdr:row>
      <xdr:rowOff>95250</xdr:rowOff>
    </xdr:from>
    <xdr:to>
      <xdr:col>15</xdr:col>
      <xdr:colOff>180974</xdr:colOff>
      <xdr:row>30</xdr:row>
      <xdr:rowOff>0</xdr:rowOff>
    </xdr:to>
    <xdr:graphicFrame>
      <xdr:nvGraphicFramePr>
        <xdr:cNvPr id="3" name="Chart 2"/>
        <xdr:cNvGraphicFramePr/>
      </xdr:nvGraphicFramePr>
      <xdr:xfrm>
        <a:off x="9952355" y="1695450"/>
        <a:ext cx="7132955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/>
    <tableColumn id="2" name="jour"/>
    <tableColumn id="3" name="n_dose1"/>
    <tableColumn id="4" name="n_dose2"/>
    <tableColumn id="5" name="n_cum_dose1"/>
    <tableColumn id="6" name="couv_dose1"/>
    <tableColumn id="7" name="n_cum_dose2"/>
    <tableColumn id="8" name="couv_dose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3" sqref="C3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2" spans="1:9">
      <c r="A2" s="32" t="s">
        <v>1</v>
      </c>
      <c r="B2" s="32" t="s">
        <v>2</v>
      </c>
      <c r="C2" s="32"/>
      <c r="D2" s="32" t="s">
        <v>3</v>
      </c>
      <c r="E2" s="32"/>
      <c r="F2" s="32" t="s">
        <v>4</v>
      </c>
      <c r="G2" s="32" t="s">
        <v>5</v>
      </c>
      <c r="H2" s="32" t="s">
        <v>6</v>
      </c>
      <c r="I2" s="32" t="s">
        <v>7</v>
      </c>
    </row>
    <row r="3" spans="1:9">
      <c r="A3">
        <v>1</v>
      </c>
      <c r="B3" s="40">
        <v>61</v>
      </c>
      <c r="C3" s="40">
        <v>90</v>
      </c>
      <c r="D3">
        <v>1</v>
      </c>
      <c r="E3">
        <v>16</v>
      </c>
      <c r="F3">
        <v>0</v>
      </c>
      <c r="G3" s="95" t="s">
        <v>8</v>
      </c>
      <c r="H3" t="s">
        <v>9</v>
      </c>
      <c r="I3" s="95" t="s">
        <v>10</v>
      </c>
    </row>
    <row r="4" spans="1:9">
      <c r="A4">
        <v>2</v>
      </c>
      <c r="B4" s="40">
        <v>1</v>
      </c>
      <c r="C4" s="40">
        <v>30</v>
      </c>
      <c r="D4">
        <v>14</v>
      </c>
      <c r="E4">
        <v>16</v>
      </c>
      <c r="F4">
        <v>0</v>
      </c>
      <c r="G4" s="95" t="s">
        <v>11</v>
      </c>
      <c r="H4" t="s">
        <v>12</v>
      </c>
      <c r="I4" s="95" t="s">
        <v>13</v>
      </c>
    </row>
    <row r="5" spans="1:9">
      <c r="A5">
        <v>3</v>
      </c>
      <c r="B5" s="40">
        <v>1</v>
      </c>
      <c r="C5" s="40">
        <v>30</v>
      </c>
      <c r="D5">
        <v>1</v>
      </c>
      <c r="E5">
        <v>16</v>
      </c>
      <c r="F5">
        <v>1</v>
      </c>
      <c r="G5" s="95" t="s">
        <v>8</v>
      </c>
      <c r="H5" t="s">
        <v>14</v>
      </c>
      <c r="I5" s="95" t="s">
        <v>10</v>
      </c>
    </row>
    <row r="6" spans="1:9">
      <c r="A6">
        <v>4</v>
      </c>
      <c r="B6" s="40">
        <v>1</v>
      </c>
      <c r="C6" s="40">
        <v>30</v>
      </c>
      <c r="D6">
        <v>14</v>
      </c>
      <c r="E6">
        <v>16</v>
      </c>
      <c r="F6">
        <v>1</v>
      </c>
      <c r="G6" s="95" t="s">
        <v>11</v>
      </c>
      <c r="H6" t="s">
        <v>15</v>
      </c>
      <c r="I6" s="95" t="s">
        <v>13</v>
      </c>
    </row>
    <row r="7" spans="2:3">
      <c r="B7" s="40"/>
      <c r="C7" s="40"/>
    </row>
    <row r="8" spans="2:3">
      <c r="B8" s="40"/>
      <c r="C8" s="40"/>
    </row>
    <row r="9" spans="2:3">
      <c r="B9" s="40"/>
      <c r="C9" s="40"/>
    </row>
    <row r="10" spans="2:3">
      <c r="B10" s="40"/>
      <c r="C10" s="40"/>
    </row>
    <row r="11" spans="2:3">
      <c r="B11" s="40"/>
      <c r="C11" s="40"/>
    </row>
    <row r="12" spans="2:3">
      <c r="B12" s="40"/>
      <c r="C12" s="40"/>
    </row>
    <row r="13" spans="2:3">
      <c r="B13" s="40"/>
      <c r="C13" s="40"/>
    </row>
    <row r="14" spans="2:3">
      <c r="B14" s="40"/>
      <c r="C14" s="40"/>
    </row>
    <row r="15" spans="2:3">
      <c r="B15" s="40"/>
      <c r="C15" s="40"/>
    </row>
    <row r="16" spans="1:9">
      <c r="A16" s="27"/>
      <c r="B16" s="43"/>
      <c r="C16" s="43"/>
      <c r="D16" s="27"/>
      <c r="E16" s="27"/>
      <c r="F16" s="27"/>
      <c r="G16" s="27"/>
      <c r="H16" s="27"/>
      <c r="I16" s="27"/>
    </row>
    <row r="17" spans="1:9">
      <c r="A17" s="27"/>
      <c r="B17" s="43"/>
      <c r="C17" s="43"/>
      <c r="D17" s="27"/>
      <c r="E17" s="27"/>
      <c r="F17" s="27"/>
      <c r="G17" s="27"/>
      <c r="H17" s="27"/>
      <c r="I17" s="27"/>
    </row>
    <row r="18" spans="1:9">
      <c r="A18" s="27"/>
      <c r="B18" s="43"/>
      <c r="C18" s="43"/>
      <c r="D18" s="27"/>
      <c r="E18" s="27"/>
      <c r="F18" s="27"/>
      <c r="G18" s="27"/>
      <c r="H18" s="27"/>
      <c r="I18" s="27"/>
    </row>
    <row r="19" spans="1:9">
      <c r="A19" s="27"/>
      <c r="B19" s="43"/>
      <c r="C19" s="43"/>
      <c r="D19" s="27"/>
      <c r="E19" s="27"/>
      <c r="F19" s="27"/>
      <c r="G19" s="27"/>
      <c r="H19" s="27"/>
      <c r="I19" s="27"/>
    </row>
    <row r="20" spans="1:9">
      <c r="A20" s="27"/>
      <c r="B20" s="43"/>
      <c r="C20" s="43"/>
      <c r="D20" s="27"/>
      <c r="E20" s="27"/>
      <c r="F20" s="27"/>
      <c r="G20" s="27"/>
      <c r="H20" s="27"/>
      <c r="I20" s="27"/>
    </row>
    <row r="21" spans="1:9">
      <c r="A21" s="27"/>
      <c r="B21" s="43"/>
      <c r="C21" s="43"/>
      <c r="D21" s="27"/>
      <c r="E21" s="27"/>
      <c r="F21" s="27"/>
      <c r="G21" s="27"/>
      <c r="H21" s="27"/>
      <c r="I21" s="27"/>
    </row>
    <row r="22" spans="1:9">
      <c r="A22" s="27"/>
      <c r="B22" s="43"/>
      <c r="C22" s="43"/>
      <c r="D22" s="27"/>
      <c r="E22" s="27"/>
      <c r="F22" s="27"/>
      <c r="G22" s="27"/>
      <c r="H22" s="27"/>
      <c r="I22" s="27"/>
    </row>
    <row r="23" spans="1:9">
      <c r="A23" s="27"/>
      <c r="B23" s="43"/>
      <c r="C23" s="43"/>
      <c r="D23" s="27"/>
      <c r="E23" s="27"/>
      <c r="F23" s="27"/>
      <c r="G23" s="27"/>
      <c r="H23" s="27"/>
      <c r="I23" s="27"/>
    </row>
    <row r="24" spans="1:9">
      <c r="A24" s="27"/>
      <c r="B24" s="43"/>
      <c r="C24" s="43"/>
      <c r="D24" s="27"/>
      <c r="E24" s="27"/>
      <c r="F24" s="27"/>
      <c r="G24" s="27"/>
      <c r="H24" s="27"/>
      <c r="I24" s="27"/>
    </row>
    <row r="25" spans="1:9">
      <c r="A25" s="27"/>
      <c r="B25" s="43"/>
      <c r="C25" s="43"/>
      <c r="D25" s="27"/>
      <c r="E25" s="27"/>
      <c r="F25" s="27"/>
      <c r="G25" s="27"/>
      <c r="H25" s="27"/>
      <c r="I25" s="27"/>
    </row>
    <row r="26" spans="1:9">
      <c r="A26" s="27"/>
      <c r="B26" s="43"/>
      <c r="C26" s="43"/>
      <c r="D26" s="27"/>
      <c r="E26" s="27"/>
      <c r="F26" s="27"/>
      <c r="G26" s="27"/>
      <c r="H26" s="27"/>
      <c r="I26" s="27"/>
    </row>
    <row r="27" spans="1:9">
      <c r="A27" s="27"/>
      <c r="B27" s="43"/>
      <c r="C27" s="43"/>
      <c r="D27" s="27"/>
      <c r="E27" s="27"/>
      <c r="F27" s="27"/>
      <c r="G27" s="27"/>
      <c r="H27" s="27"/>
      <c r="I27" s="27"/>
    </row>
    <row r="28" spans="1:9">
      <c r="A28" s="27"/>
      <c r="B28" s="43"/>
      <c r="C28" s="43"/>
      <c r="D28" s="27"/>
      <c r="E28" s="27"/>
      <c r="F28" s="27"/>
      <c r="G28" s="27"/>
      <c r="H28" s="27"/>
      <c r="I28" s="27"/>
    </row>
    <row r="29" spans="1:9">
      <c r="A29" s="27"/>
      <c r="B29" s="43"/>
      <c r="C29" s="43"/>
      <c r="D29" s="27"/>
      <c r="E29" s="27"/>
      <c r="F29" s="27"/>
      <c r="G29" s="27"/>
      <c r="H29" s="27"/>
      <c r="I29" s="27"/>
    </row>
    <row r="30" spans="1:9">
      <c r="A30" s="27"/>
      <c r="B30" s="43"/>
      <c r="C30" s="43"/>
      <c r="D30" s="27"/>
      <c r="E30" s="27"/>
      <c r="F30" s="27"/>
      <c r="G30" s="27"/>
      <c r="H30" s="27"/>
      <c r="I30" s="27"/>
    </row>
    <row r="31" spans="1:9">
      <c r="A31" s="27"/>
      <c r="B31" s="43"/>
      <c r="C31" s="43"/>
      <c r="D31" s="27"/>
      <c r="E31" s="27"/>
      <c r="F31" s="27"/>
      <c r="G31" s="27"/>
      <c r="H31" s="27"/>
      <c r="I31" s="27"/>
    </row>
    <row r="32" spans="1:9">
      <c r="A32" s="27"/>
      <c r="B32" s="43"/>
      <c r="C32" s="43"/>
      <c r="D32" s="27"/>
      <c r="E32" s="27"/>
      <c r="F32" s="27"/>
      <c r="G32" s="27"/>
      <c r="H32" s="27"/>
      <c r="I32" s="27"/>
    </row>
    <row r="33" spans="1:9">
      <c r="A33" s="27"/>
      <c r="B33" s="43"/>
      <c r="C33" s="43"/>
      <c r="D33" s="27"/>
      <c r="E33" s="27"/>
      <c r="F33" s="27"/>
      <c r="G33" s="27"/>
      <c r="H33" s="27"/>
      <c r="I33" s="27"/>
    </row>
    <row r="34" spans="1:9">
      <c r="A34" s="27"/>
      <c r="B34" s="43"/>
      <c r="C34" s="43"/>
      <c r="D34" s="27"/>
      <c r="E34" s="27"/>
      <c r="F34" s="27"/>
      <c r="G34" s="27"/>
      <c r="H34" s="27"/>
      <c r="I34" s="27"/>
    </row>
    <row r="35" spans="1:9">
      <c r="A35" s="27"/>
      <c r="B35" s="43"/>
      <c r="C35" s="43"/>
      <c r="D35" s="27"/>
      <c r="E35" s="27"/>
      <c r="F35" s="27"/>
      <c r="G35" s="27"/>
      <c r="H35" s="27"/>
      <c r="I35" s="27"/>
    </row>
    <row r="36" spans="1:9">
      <c r="A36" s="27"/>
      <c r="B36" s="43"/>
      <c r="C36" s="43"/>
      <c r="D36" s="27"/>
      <c r="E36" s="27"/>
      <c r="F36" s="27"/>
      <c r="G36" s="27"/>
      <c r="H36" s="27"/>
      <c r="I36" s="27"/>
    </row>
    <row r="37" spans="1:8">
      <c r="A37" s="27"/>
      <c r="B37" s="43"/>
      <c r="C37" s="43"/>
      <c r="D37" s="27"/>
      <c r="E37" s="27"/>
      <c r="F37" s="27"/>
      <c r="G37" s="27"/>
      <c r="H37" s="27"/>
    </row>
    <row r="38" spans="1:8">
      <c r="A38" s="27"/>
      <c r="B38" s="43"/>
      <c r="C38" s="43"/>
      <c r="D38" s="27"/>
      <c r="E38" s="27"/>
      <c r="F38" s="27"/>
      <c r="G38" s="27"/>
      <c r="H38" s="27"/>
    </row>
    <row r="39" spans="1:8">
      <c r="A39" s="27"/>
      <c r="B39" s="43"/>
      <c r="C39" s="43"/>
      <c r="D39" s="27"/>
      <c r="E39" s="27"/>
      <c r="F39" s="27"/>
      <c r="G39" s="27"/>
      <c r="H39" s="27"/>
    </row>
    <row r="40" spans="1:8">
      <c r="A40" s="27"/>
      <c r="B40" s="43"/>
      <c r="C40" s="43"/>
      <c r="D40" s="27"/>
      <c r="E40" s="27"/>
      <c r="F40" s="27"/>
      <c r="G40" s="27"/>
      <c r="H40" s="27"/>
    </row>
    <row r="41" spans="1:8">
      <c r="A41" s="27"/>
      <c r="B41" s="43"/>
      <c r="C41" s="43"/>
      <c r="D41" s="27"/>
      <c r="E41" s="27"/>
      <c r="F41" s="27"/>
      <c r="G41" s="27"/>
      <c r="H41" s="27"/>
    </row>
    <row r="42" spans="1:8">
      <c r="A42" s="27"/>
      <c r="B42" s="43"/>
      <c r="C42" s="43"/>
      <c r="D42" s="27"/>
      <c r="E42" s="27"/>
      <c r="F42" s="27"/>
      <c r="G42" s="27"/>
      <c r="H42" s="27"/>
    </row>
    <row r="43" spans="1:8">
      <c r="A43" s="27"/>
      <c r="B43" s="43"/>
      <c r="C43" s="43"/>
      <c r="D43" s="27"/>
      <c r="E43" s="27"/>
      <c r="F43" s="27"/>
      <c r="G43" s="27"/>
      <c r="H43" s="27"/>
    </row>
    <row r="44" spans="1:8">
      <c r="A44" s="27"/>
      <c r="B44" s="43"/>
      <c r="C44" s="43"/>
      <c r="D44" s="27"/>
      <c r="E44" s="27"/>
      <c r="F44" s="27"/>
      <c r="G44" s="27"/>
      <c r="H44" s="27"/>
    </row>
    <row r="45" spans="1:8">
      <c r="A45" s="27"/>
      <c r="B45" s="43"/>
      <c r="C45" s="43"/>
      <c r="D45" s="27"/>
      <c r="E45" s="27"/>
      <c r="F45" s="27"/>
      <c r="G45" s="27"/>
      <c r="H45" s="27"/>
    </row>
    <row r="46" spans="1:8">
      <c r="A46" s="27"/>
      <c r="B46" s="43"/>
      <c r="C46" s="43"/>
      <c r="D46" s="27"/>
      <c r="E46" s="27"/>
      <c r="F46" s="27"/>
      <c r="G46" s="27"/>
      <c r="H46" s="27"/>
    </row>
    <row r="47" spans="1:8">
      <c r="A47" s="27"/>
      <c r="B47" s="43"/>
      <c r="C47" s="43"/>
      <c r="D47" s="27"/>
      <c r="E47" s="27"/>
      <c r="F47" s="27"/>
      <c r="G47" s="27"/>
      <c r="H47" s="27"/>
    </row>
    <row r="48" spans="1:8">
      <c r="A48" s="27"/>
      <c r="B48" s="43"/>
      <c r="C48" s="43"/>
      <c r="D48" s="27"/>
      <c r="E48" s="27"/>
      <c r="F48" s="27"/>
      <c r="G48" s="27"/>
      <c r="H48" s="27"/>
    </row>
    <row r="49" spans="1:8">
      <c r="A49" s="27"/>
      <c r="B49" s="43"/>
      <c r="C49" s="43"/>
      <c r="D49" s="27"/>
      <c r="E49" s="27"/>
      <c r="F49" s="27"/>
      <c r="G49" s="27"/>
      <c r="H49" s="27"/>
    </row>
    <row r="50" spans="1:8">
      <c r="A50" s="27"/>
      <c r="B50" s="43"/>
      <c r="C50" s="43"/>
      <c r="D50" s="27"/>
      <c r="E50" s="27"/>
      <c r="F50" s="27"/>
      <c r="G50" s="27"/>
      <c r="H50" s="27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62"/>
  <sheetViews>
    <sheetView topLeftCell="A2" workbookViewId="0">
      <selection activeCell="A2" sqref="A2:B62"/>
    </sheetView>
  </sheetViews>
  <sheetFormatPr defaultColWidth="8.7265625" defaultRowHeight="14" outlineLevelCol="1"/>
  <cols>
    <col min="1" max="1" width="13.7265625" customWidth="1"/>
  </cols>
  <sheetData>
    <row r="2" spans="1:2">
      <c r="A2" s="11">
        <v>43831</v>
      </c>
      <c r="B2">
        <v>0</v>
      </c>
    </row>
    <row r="3" spans="1:2">
      <c r="A3" s="11">
        <v>43902</v>
      </c>
      <c r="B3">
        <v>0</v>
      </c>
    </row>
    <row r="4" spans="1:2">
      <c r="A4" s="11">
        <v>43904</v>
      </c>
      <c r="B4">
        <v>0</v>
      </c>
    </row>
    <row r="5" spans="1:2">
      <c r="A5" s="11">
        <v>43907</v>
      </c>
      <c r="B5">
        <v>0</v>
      </c>
    </row>
    <row r="6" spans="1:2">
      <c r="A6" s="11">
        <v>43984</v>
      </c>
      <c r="B6">
        <v>0</v>
      </c>
    </row>
    <row r="7" spans="1:2">
      <c r="A7" s="11">
        <v>44004</v>
      </c>
      <c r="B7">
        <v>0</v>
      </c>
    </row>
    <row r="8" spans="1:2">
      <c r="A8" s="11">
        <v>44016</v>
      </c>
      <c r="B8">
        <v>0</v>
      </c>
    </row>
    <row r="9" spans="1:2">
      <c r="A9" s="11">
        <v>44032</v>
      </c>
      <c r="B9">
        <v>0</v>
      </c>
    </row>
    <row r="10" spans="1:2">
      <c r="A10" s="11">
        <v>44070</v>
      </c>
      <c r="B10">
        <v>0</v>
      </c>
    </row>
    <row r="11" spans="1:2">
      <c r="A11" s="11">
        <v>44075</v>
      </c>
      <c r="B11">
        <v>0</v>
      </c>
    </row>
    <row r="12" spans="1:2">
      <c r="A12" s="11">
        <v>44121</v>
      </c>
      <c r="B12">
        <v>0</v>
      </c>
    </row>
    <row r="13" spans="1:2">
      <c r="A13" s="11">
        <v>44126</v>
      </c>
      <c r="B13">
        <v>0</v>
      </c>
    </row>
    <row r="14" spans="1:2">
      <c r="A14" s="11">
        <v>44134</v>
      </c>
      <c r="B14">
        <v>0</v>
      </c>
    </row>
    <row r="15" spans="1:2">
      <c r="A15" s="11">
        <v>44136</v>
      </c>
      <c r="B15">
        <v>0</v>
      </c>
    </row>
    <row r="16" spans="1:2">
      <c r="A16" s="11">
        <v>44180</v>
      </c>
      <c r="B16">
        <v>0</v>
      </c>
    </row>
    <row r="17" spans="1:2">
      <c r="A17" s="11">
        <v>44184</v>
      </c>
      <c r="B17">
        <v>0</v>
      </c>
    </row>
    <row r="18" spans="1:2">
      <c r="A18" s="11">
        <v>44200</v>
      </c>
      <c r="B18">
        <v>0</v>
      </c>
    </row>
    <row r="19" spans="1:2">
      <c r="A19" s="11">
        <v>44201</v>
      </c>
      <c r="B19">
        <v>1</v>
      </c>
    </row>
    <row r="20" spans="1:2">
      <c r="A20" s="11">
        <v>44208</v>
      </c>
      <c r="B20">
        <v>1</v>
      </c>
    </row>
    <row r="21" spans="1:2">
      <c r="A21" s="11">
        <v>44212</v>
      </c>
      <c r="B21">
        <v>1</v>
      </c>
    </row>
    <row r="22" spans="1:2">
      <c r="A22" s="11">
        <v>44215</v>
      </c>
      <c r="B22">
        <v>1</v>
      </c>
    </row>
    <row r="23" spans="1:2">
      <c r="A23" s="11">
        <v>44222</v>
      </c>
      <c r="B23">
        <v>1</v>
      </c>
    </row>
    <row r="24" spans="1:2">
      <c r="A24" s="11">
        <v>44229</v>
      </c>
      <c r="B24">
        <v>1</v>
      </c>
    </row>
    <row r="25" spans="1:2">
      <c r="A25" s="11">
        <v>44233</v>
      </c>
      <c r="B25">
        <v>1</v>
      </c>
    </row>
    <row r="26" spans="1:2">
      <c r="A26" s="11">
        <v>44235</v>
      </c>
      <c r="B26">
        <v>1</v>
      </c>
    </row>
    <row r="27" spans="1:2">
      <c r="A27" s="11">
        <v>44236</v>
      </c>
      <c r="B27">
        <v>1</v>
      </c>
    </row>
    <row r="28" spans="1:2">
      <c r="A28" s="11">
        <v>44240</v>
      </c>
      <c r="B28">
        <v>1</v>
      </c>
    </row>
    <row r="29" spans="1:2">
      <c r="A29" s="11">
        <v>44243</v>
      </c>
      <c r="B29">
        <v>1</v>
      </c>
    </row>
    <row r="30" spans="1:2">
      <c r="A30" s="11">
        <v>44249</v>
      </c>
      <c r="B30">
        <v>1</v>
      </c>
    </row>
    <row r="31" spans="1:2">
      <c r="A31" s="11">
        <v>44250</v>
      </c>
      <c r="B31">
        <v>1</v>
      </c>
    </row>
    <row r="32" spans="1:2">
      <c r="A32" s="11">
        <v>44256</v>
      </c>
      <c r="B32">
        <v>1</v>
      </c>
    </row>
    <row r="33" spans="1:2">
      <c r="A33" s="11">
        <v>44257</v>
      </c>
      <c r="B33">
        <v>1</v>
      </c>
    </row>
    <row r="34" spans="1:2">
      <c r="A34" s="11">
        <v>44262</v>
      </c>
      <c r="B34">
        <v>1</v>
      </c>
    </row>
    <row r="35" spans="1:2">
      <c r="A35" s="11">
        <v>44264</v>
      </c>
      <c r="B35">
        <v>1</v>
      </c>
    </row>
    <row r="36" spans="1:2">
      <c r="A36" s="11">
        <v>44271</v>
      </c>
      <c r="B36">
        <v>1</v>
      </c>
    </row>
    <row r="37" spans="1:2">
      <c r="A37" s="11">
        <v>44278</v>
      </c>
      <c r="B37">
        <v>1</v>
      </c>
    </row>
    <row r="38" spans="1:2">
      <c r="A38" s="11">
        <v>44285</v>
      </c>
      <c r="B38">
        <v>1</v>
      </c>
    </row>
    <row r="39" spans="1:2">
      <c r="A39" s="11">
        <v>44290</v>
      </c>
      <c r="B39">
        <v>1</v>
      </c>
    </row>
    <row r="40" spans="1:2">
      <c r="A40" s="11">
        <v>44292</v>
      </c>
      <c r="B40">
        <v>1</v>
      </c>
    </row>
    <row r="41" spans="1:2">
      <c r="A41" s="11">
        <v>44296</v>
      </c>
      <c r="B41">
        <v>1</v>
      </c>
    </row>
    <row r="42" spans="1:2">
      <c r="A42" s="11">
        <v>44299</v>
      </c>
      <c r="B42">
        <v>1</v>
      </c>
    </row>
    <row r="43" spans="1:2">
      <c r="A43" s="11">
        <v>44303</v>
      </c>
      <c r="B43">
        <v>1</v>
      </c>
    </row>
    <row r="44" spans="1:2">
      <c r="A44" s="11">
        <v>44306</v>
      </c>
      <c r="B44">
        <v>1</v>
      </c>
    </row>
    <row r="45" spans="1:2">
      <c r="A45" s="11">
        <v>44312</v>
      </c>
      <c r="B45">
        <v>1</v>
      </c>
    </row>
    <row r="46" spans="1:2">
      <c r="A46" s="11">
        <v>44313</v>
      </c>
      <c r="B46">
        <v>1</v>
      </c>
    </row>
    <row r="47" spans="1:2">
      <c r="A47" s="11">
        <v>44319</v>
      </c>
      <c r="B47">
        <v>1</v>
      </c>
    </row>
    <row r="48" spans="1:2">
      <c r="A48" s="11">
        <v>44320</v>
      </c>
      <c r="B48">
        <v>1</v>
      </c>
    </row>
    <row r="49" spans="1:2">
      <c r="A49" s="11">
        <v>44325</v>
      </c>
      <c r="B49">
        <v>1</v>
      </c>
    </row>
    <row r="50" spans="1:2">
      <c r="A50" s="11">
        <v>44327</v>
      </c>
      <c r="B50">
        <v>1</v>
      </c>
    </row>
    <row r="51" spans="1:2">
      <c r="A51" s="11">
        <v>44328</v>
      </c>
      <c r="B51">
        <v>1</v>
      </c>
    </row>
    <row r="52" spans="1:2">
      <c r="A52" s="11">
        <v>44332</v>
      </c>
      <c r="B52">
        <v>1</v>
      </c>
    </row>
    <row r="53" spans="1:2">
      <c r="A53" s="11">
        <v>44334</v>
      </c>
      <c r="B53">
        <v>1</v>
      </c>
    </row>
    <row r="54" spans="1:2">
      <c r="A54" s="11">
        <v>44341</v>
      </c>
      <c r="B54">
        <v>1</v>
      </c>
    </row>
    <row r="55" spans="1:2">
      <c r="A55" s="11">
        <v>44348</v>
      </c>
      <c r="B55">
        <v>1</v>
      </c>
    </row>
    <row r="56" spans="1:2">
      <c r="A56" s="11">
        <v>44355</v>
      </c>
      <c r="B56">
        <v>1</v>
      </c>
    </row>
    <row r="57" spans="1:2">
      <c r="A57" s="11">
        <v>44362</v>
      </c>
      <c r="B57">
        <v>1</v>
      </c>
    </row>
    <row r="58" spans="1:2">
      <c r="A58" s="11">
        <v>44383</v>
      </c>
      <c r="B58">
        <v>1</v>
      </c>
    </row>
    <row r="59" spans="1:2">
      <c r="A59" s="11">
        <v>44409</v>
      </c>
      <c r="B59">
        <v>1</v>
      </c>
    </row>
    <row r="60" spans="1:2">
      <c r="A60" s="11">
        <v>44440</v>
      </c>
      <c r="B60">
        <v>1</v>
      </c>
    </row>
    <row r="61" spans="1:2">
      <c r="A61" s="11">
        <v>44470</v>
      </c>
      <c r="B61">
        <v>1</v>
      </c>
    </row>
    <row r="62" spans="1:2">
      <c r="A62" s="11">
        <v>44562</v>
      </c>
      <c r="B62">
        <v>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"/>
  <sheetViews>
    <sheetView zoomScale="98" zoomScaleNormal="98" topLeftCell="A24" workbookViewId="0">
      <selection activeCell="W24" sqref="W24"/>
    </sheetView>
  </sheetViews>
  <sheetFormatPr defaultColWidth="9.1796875" defaultRowHeight="14"/>
  <cols>
    <col min="1" max="1" width="14.453125" style="27" customWidth="1"/>
    <col min="2" max="16384" width="9.1796875" style="27"/>
  </cols>
  <sheetData>
    <row r="1" spans="1:2">
      <c r="A1" s="28" t="s">
        <v>120</v>
      </c>
      <c r="B1" s="27" t="s">
        <v>121</v>
      </c>
    </row>
    <row r="2" spans="1:1">
      <c r="A2" s="28">
        <v>43831</v>
      </c>
    </row>
    <row r="3" spans="1:1">
      <c r="A3" s="28">
        <v>43902</v>
      </c>
    </row>
    <row r="4" spans="1:1">
      <c r="A4" s="28">
        <v>43904</v>
      </c>
    </row>
    <row r="5" spans="1:1">
      <c r="A5" s="28">
        <v>43907</v>
      </c>
    </row>
    <row r="6" spans="1:1">
      <c r="A6" s="28">
        <v>43984</v>
      </c>
    </row>
    <row r="7" spans="1:1">
      <c r="A7" s="28">
        <v>44004</v>
      </c>
    </row>
    <row r="8" spans="1:1">
      <c r="A8" s="28">
        <v>44016</v>
      </c>
    </row>
    <row r="9" spans="1:1">
      <c r="A9" s="28">
        <v>44032</v>
      </c>
    </row>
    <row r="10" spans="1:1">
      <c r="A10" s="28">
        <v>44070</v>
      </c>
    </row>
    <row r="11" spans="1:1">
      <c r="A11" s="28">
        <v>44075</v>
      </c>
    </row>
    <row r="12" spans="1:1">
      <c r="A12" s="28">
        <v>44121</v>
      </c>
    </row>
    <row r="13" spans="1:1">
      <c r="A13" s="28">
        <v>44126</v>
      </c>
    </row>
    <row r="14" spans="1:1">
      <c r="A14" s="28">
        <v>44134</v>
      </c>
    </row>
    <row r="15" spans="1:1">
      <c r="A15" s="28">
        <v>44136</v>
      </c>
    </row>
    <row r="16" spans="1:1">
      <c r="A16" s="28">
        <v>44180</v>
      </c>
    </row>
    <row r="17" spans="1:1">
      <c r="A17" s="28">
        <v>44184</v>
      </c>
    </row>
    <row r="18" spans="1:1">
      <c r="A18" s="28">
        <v>44200</v>
      </c>
    </row>
    <row r="19" spans="1:17">
      <c r="A19" s="28">
        <v>44201</v>
      </c>
      <c r="B19" s="27">
        <v>0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16</v>
      </c>
    </row>
    <row r="20" spans="1:17">
      <c r="A20" s="28">
        <v>44208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16</v>
      </c>
    </row>
    <row r="21" spans="1:17">
      <c r="A21" s="28">
        <v>44212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16</v>
      </c>
    </row>
    <row r="22" spans="1:17">
      <c r="A22" s="28">
        <v>44215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16</v>
      </c>
    </row>
    <row r="23" spans="1:17">
      <c r="A23" s="28">
        <v>44222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16</v>
      </c>
    </row>
    <row r="24" spans="1:17">
      <c r="A24" s="28">
        <v>44229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16</v>
      </c>
    </row>
    <row r="25" spans="1:17">
      <c r="A25" s="28">
        <v>44233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16</v>
      </c>
    </row>
    <row r="26" spans="1:17">
      <c r="A26" s="28">
        <v>44235</v>
      </c>
      <c r="B26" s="27">
        <v>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16</v>
      </c>
    </row>
    <row r="27" spans="1:17">
      <c r="A27" s="28">
        <v>44236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16</v>
      </c>
    </row>
    <row r="28" spans="1:17">
      <c r="A28" s="28">
        <v>44240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16</v>
      </c>
    </row>
    <row r="29" spans="1:17">
      <c r="A29" s="28">
        <v>44243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16</v>
      </c>
    </row>
    <row r="30" spans="1:17">
      <c r="A30" s="28">
        <v>44249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16</v>
      </c>
    </row>
    <row r="31" spans="1:17">
      <c r="A31" s="28">
        <v>44250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16</v>
      </c>
    </row>
    <row r="32" spans="1:17">
      <c r="A32" s="29">
        <v>44256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13</v>
      </c>
      <c r="O32" s="30">
        <v>14</v>
      </c>
      <c r="P32" s="30">
        <v>15</v>
      </c>
      <c r="Q32" s="30">
        <v>16</v>
      </c>
    </row>
    <row r="33" spans="1:17">
      <c r="A33" s="28">
        <v>44257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13</v>
      </c>
      <c r="O33" s="27">
        <v>14</v>
      </c>
      <c r="P33" s="27">
        <v>15</v>
      </c>
      <c r="Q33" s="27">
        <v>16</v>
      </c>
    </row>
    <row r="34" spans="1:17">
      <c r="A34" s="28">
        <v>44262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13</v>
      </c>
      <c r="O34" s="27">
        <v>14</v>
      </c>
      <c r="P34" s="27">
        <v>15</v>
      </c>
      <c r="Q34" s="27">
        <v>16</v>
      </c>
    </row>
    <row r="35" spans="1:17">
      <c r="A35" s="28">
        <v>44264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13</v>
      </c>
      <c r="O35" s="27">
        <v>14</v>
      </c>
      <c r="P35" s="27">
        <v>15</v>
      </c>
      <c r="Q35" s="27">
        <v>16</v>
      </c>
    </row>
    <row r="36" spans="1:17">
      <c r="A36" s="28">
        <v>44271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13</v>
      </c>
      <c r="O36" s="27">
        <v>14</v>
      </c>
      <c r="P36" s="27">
        <v>15</v>
      </c>
      <c r="Q36" s="27">
        <v>16</v>
      </c>
    </row>
    <row r="37" spans="1:17">
      <c r="A37" s="28">
        <v>44278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13</v>
      </c>
      <c r="O37" s="27">
        <v>14</v>
      </c>
      <c r="P37" s="27">
        <v>15</v>
      </c>
      <c r="Q37" s="27">
        <v>16</v>
      </c>
    </row>
    <row r="38" spans="1:17">
      <c r="A38" s="28">
        <v>44285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13</v>
      </c>
      <c r="O38" s="27">
        <v>14</v>
      </c>
      <c r="P38" s="27">
        <v>15</v>
      </c>
      <c r="Q38" s="27">
        <v>16</v>
      </c>
    </row>
    <row r="39" spans="1:17">
      <c r="A39" s="28">
        <v>44290</v>
      </c>
      <c r="B39" s="27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13</v>
      </c>
      <c r="O39" s="27">
        <v>14</v>
      </c>
      <c r="P39" s="27">
        <v>15</v>
      </c>
      <c r="Q39" s="27">
        <v>16</v>
      </c>
    </row>
    <row r="40" spans="1:17">
      <c r="A40" s="29">
        <v>44292</v>
      </c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11</v>
      </c>
      <c r="M40" s="30">
        <v>12</v>
      </c>
      <c r="N40" s="30">
        <v>13</v>
      </c>
      <c r="O40" s="30">
        <v>14</v>
      </c>
      <c r="P40" s="30">
        <v>15</v>
      </c>
      <c r="Q40" s="30">
        <v>16</v>
      </c>
    </row>
    <row r="41" spans="1:17">
      <c r="A41" s="28">
        <v>44296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11</v>
      </c>
      <c r="M41" s="27">
        <v>12</v>
      </c>
      <c r="N41" s="27">
        <v>13</v>
      </c>
      <c r="O41" s="27">
        <v>14</v>
      </c>
      <c r="P41" s="27">
        <v>15</v>
      </c>
      <c r="Q41" s="27">
        <v>16</v>
      </c>
    </row>
    <row r="42" spans="1:17">
      <c r="A42" s="28">
        <v>44299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11</v>
      </c>
      <c r="M42" s="27">
        <v>12</v>
      </c>
      <c r="N42" s="27">
        <v>13</v>
      </c>
      <c r="O42" s="27">
        <v>14</v>
      </c>
      <c r="P42" s="27">
        <v>15</v>
      </c>
      <c r="Q42" s="27">
        <v>16</v>
      </c>
    </row>
    <row r="43" spans="1:17">
      <c r="A43" s="28">
        <v>44303</v>
      </c>
      <c r="B43" s="27">
        <v>0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11</v>
      </c>
      <c r="M43" s="27">
        <v>12</v>
      </c>
      <c r="N43" s="27">
        <v>13</v>
      </c>
      <c r="O43" s="27">
        <v>14</v>
      </c>
      <c r="P43" s="27">
        <v>15</v>
      </c>
      <c r="Q43" s="27">
        <v>16</v>
      </c>
    </row>
    <row r="44" spans="1:17">
      <c r="A44" s="28">
        <v>44306</v>
      </c>
      <c r="B44" s="27">
        <v>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11</v>
      </c>
      <c r="M44" s="27">
        <v>12</v>
      </c>
      <c r="N44" s="27">
        <v>13</v>
      </c>
      <c r="O44" s="27">
        <v>14</v>
      </c>
      <c r="P44" s="27">
        <v>15</v>
      </c>
      <c r="Q44" s="27">
        <v>16</v>
      </c>
    </row>
    <row r="45" spans="1:17">
      <c r="A45" s="28">
        <v>44312</v>
      </c>
      <c r="B45" s="27">
        <v>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11</v>
      </c>
      <c r="M45" s="27">
        <v>12</v>
      </c>
      <c r="N45" s="27">
        <v>13</v>
      </c>
      <c r="O45" s="27">
        <v>14</v>
      </c>
      <c r="P45" s="27">
        <v>15</v>
      </c>
      <c r="Q45" s="27">
        <v>16</v>
      </c>
    </row>
    <row r="46" spans="1:17">
      <c r="A46" s="28">
        <v>44313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11</v>
      </c>
      <c r="M46" s="27">
        <v>12</v>
      </c>
      <c r="N46" s="27">
        <v>13</v>
      </c>
      <c r="O46" s="27">
        <v>14</v>
      </c>
      <c r="P46" s="27">
        <v>15</v>
      </c>
      <c r="Q46" s="27">
        <v>16</v>
      </c>
    </row>
    <row r="47" spans="1:17">
      <c r="A47" s="29">
        <v>44319</v>
      </c>
      <c r="B47" s="30">
        <v>0</v>
      </c>
      <c r="C47" s="30">
        <v>0</v>
      </c>
      <c r="D47" s="30">
        <v>0</v>
      </c>
      <c r="E47" s="30">
        <v>0</v>
      </c>
      <c r="F47" s="30">
        <v>5</v>
      </c>
      <c r="G47" s="30">
        <v>6</v>
      </c>
      <c r="H47" s="30">
        <v>7</v>
      </c>
      <c r="I47" s="30">
        <v>8</v>
      </c>
      <c r="J47" s="30">
        <v>9</v>
      </c>
      <c r="K47" s="30">
        <v>10</v>
      </c>
      <c r="L47" s="30">
        <v>11</v>
      </c>
      <c r="M47" s="30">
        <v>12</v>
      </c>
      <c r="N47" s="30">
        <v>13</v>
      </c>
      <c r="O47" s="30">
        <v>14</v>
      </c>
      <c r="P47" s="30">
        <v>15</v>
      </c>
      <c r="Q47" s="30">
        <v>16</v>
      </c>
    </row>
    <row r="48" spans="1:17">
      <c r="A48" s="28">
        <v>44320</v>
      </c>
      <c r="B48" s="27">
        <v>0</v>
      </c>
      <c r="C48" s="27">
        <v>0</v>
      </c>
      <c r="D48" s="27">
        <v>0</v>
      </c>
      <c r="E48" s="27">
        <v>0</v>
      </c>
      <c r="F48" s="27">
        <v>5</v>
      </c>
      <c r="G48" s="27">
        <v>6</v>
      </c>
      <c r="H48" s="27">
        <v>7</v>
      </c>
      <c r="I48" s="27">
        <v>8</v>
      </c>
      <c r="J48" s="27">
        <v>9</v>
      </c>
      <c r="K48" s="27">
        <v>10</v>
      </c>
      <c r="L48" s="27">
        <v>11</v>
      </c>
      <c r="M48" s="27">
        <v>12</v>
      </c>
      <c r="N48" s="27">
        <v>13</v>
      </c>
      <c r="O48" s="27">
        <v>14</v>
      </c>
      <c r="P48" s="27">
        <v>15</v>
      </c>
      <c r="Q48" s="27">
        <v>16</v>
      </c>
    </row>
    <row r="49" spans="1:17">
      <c r="A49" s="28">
        <v>44325</v>
      </c>
      <c r="B49" s="27">
        <v>0</v>
      </c>
      <c r="C49" s="27">
        <v>0</v>
      </c>
      <c r="D49" s="27">
        <v>0</v>
      </c>
      <c r="E49" s="27">
        <v>0</v>
      </c>
      <c r="F49" s="27">
        <v>5</v>
      </c>
      <c r="G49" s="27">
        <v>6</v>
      </c>
      <c r="H49" s="27">
        <v>7</v>
      </c>
      <c r="I49" s="27">
        <v>8</v>
      </c>
      <c r="J49" s="27">
        <v>9</v>
      </c>
      <c r="K49" s="27">
        <v>10</v>
      </c>
      <c r="L49" s="27">
        <v>11</v>
      </c>
      <c r="M49" s="27">
        <v>12</v>
      </c>
      <c r="N49" s="27">
        <v>13</v>
      </c>
      <c r="O49" s="27">
        <v>14</v>
      </c>
      <c r="P49" s="27">
        <v>15</v>
      </c>
      <c r="Q49" s="27">
        <v>16</v>
      </c>
    </row>
    <row r="50" spans="1:17">
      <c r="A50" s="28">
        <v>44327</v>
      </c>
      <c r="B50" s="27">
        <v>0</v>
      </c>
      <c r="C50" s="27">
        <v>0</v>
      </c>
      <c r="D50" s="27">
        <v>0</v>
      </c>
      <c r="E50" s="27">
        <v>0</v>
      </c>
      <c r="F50" s="27">
        <v>5</v>
      </c>
      <c r="G50" s="27">
        <v>6</v>
      </c>
      <c r="H50" s="27">
        <v>7</v>
      </c>
      <c r="I50" s="27">
        <v>8</v>
      </c>
      <c r="J50" s="27">
        <v>9</v>
      </c>
      <c r="K50" s="27">
        <v>10</v>
      </c>
      <c r="L50" s="27">
        <v>11</v>
      </c>
      <c r="M50" s="27">
        <v>12</v>
      </c>
      <c r="N50" s="27">
        <v>13</v>
      </c>
      <c r="O50" s="27">
        <v>14</v>
      </c>
      <c r="P50" s="27">
        <v>15</v>
      </c>
      <c r="Q50" s="27">
        <v>16</v>
      </c>
    </row>
    <row r="51" spans="1:17">
      <c r="A51" s="28">
        <v>44328</v>
      </c>
      <c r="B51" s="27">
        <v>0</v>
      </c>
      <c r="C51" s="27">
        <v>0</v>
      </c>
      <c r="D51" s="27">
        <v>0</v>
      </c>
      <c r="E51" s="27">
        <v>0</v>
      </c>
      <c r="F51" s="27">
        <v>5</v>
      </c>
      <c r="G51" s="27">
        <v>6</v>
      </c>
      <c r="H51" s="27">
        <v>7</v>
      </c>
      <c r="I51" s="27">
        <v>8</v>
      </c>
      <c r="J51" s="27">
        <v>9</v>
      </c>
      <c r="K51" s="27">
        <v>10</v>
      </c>
      <c r="L51" s="27">
        <v>11</v>
      </c>
      <c r="M51" s="27">
        <v>12</v>
      </c>
      <c r="N51" s="27">
        <v>13</v>
      </c>
      <c r="O51" s="27">
        <v>14</v>
      </c>
      <c r="P51" s="27">
        <v>15</v>
      </c>
      <c r="Q51" s="27">
        <v>16</v>
      </c>
    </row>
    <row r="52" spans="1:17">
      <c r="A52" s="28">
        <v>44332</v>
      </c>
      <c r="B52" s="27">
        <v>0</v>
      </c>
      <c r="C52" s="27">
        <v>0</v>
      </c>
      <c r="D52" s="27">
        <v>0</v>
      </c>
      <c r="E52" s="27">
        <v>0</v>
      </c>
      <c r="F52" s="27">
        <v>5</v>
      </c>
      <c r="G52" s="27">
        <v>6</v>
      </c>
      <c r="H52" s="27">
        <v>7</v>
      </c>
      <c r="I52" s="27">
        <v>8</v>
      </c>
      <c r="J52" s="27">
        <v>9</v>
      </c>
      <c r="K52" s="27">
        <v>10</v>
      </c>
      <c r="L52" s="27">
        <v>11</v>
      </c>
      <c r="M52" s="27">
        <v>12</v>
      </c>
      <c r="N52" s="27">
        <v>13</v>
      </c>
      <c r="O52" s="27">
        <v>14</v>
      </c>
      <c r="P52" s="27">
        <v>15</v>
      </c>
      <c r="Q52" s="27">
        <v>16</v>
      </c>
    </row>
    <row r="53" spans="1:17">
      <c r="A53" s="28">
        <v>44334</v>
      </c>
      <c r="B53" s="27">
        <v>0</v>
      </c>
      <c r="C53" s="27">
        <v>0</v>
      </c>
      <c r="D53" s="27">
        <v>0</v>
      </c>
      <c r="E53" s="27">
        <v>0</v>
      </c>
      <c r="F53" s="27">
        <v>5</v>
      </c>
      <c r="G53" s="27">
        <v>6</v>
      </c>
      <c r="H53" s="27">
        <v>7</v>
      </c>
      <c r="I53" s="27">
        <v>8</v>
      </c>
      <c r="J53" s="27">
        <v>9</v>
      </c>
      <c r="K53" s="27">
        <v>10</v>
      </c>
      <c r="L53" s="27">
        <v>11</v>
      </c>
      <c r="M53" s="27">
        <v>12</v>
      </c>
      <c r="N53" s="27">
        <v>13</v>
      </c>
      <c r="O53" s="27">
        <v>14</v>
      </c>
      <c r="P53" s="27">
        <v>15</v>
      </c>
      <c r="Q53" s="27">
        <v>16</v>
      </c>
    </row>
    <row r="54" spans="1:17">
      <c r="A54" s="28">
        <v>44341</v>
      </c>
      <c r="B54" s="27">
        <v>0</v>
      </c>
      <c r="C54" s="27">
        <v>0</v>
      </c>
      <c r="D54" s="27">
        <v>0</v>
      </c>
      <c r="E54" s="27">
        <v>0</v>
      </c>
      <c r="F54" s="27">
        <v>5</v>
      </c>
      <c r="G54" s="27">
        <v>6</v>
      </c>
      <c r="H54" s="27">
        <v>7</v>
      </c>
      <c r="I54" s="27">
        <v>8</v>
      </c>
      <c r="J54" s="27">
        <v>9</v>
      </c>
      <c r="K54" s="27">
        <v>10</v>
      </c>
      <c r="L54" s="27">
        <v>11</v>
      </c>
      <c r="M54" s="27">
        <v>12</v>
      </c>
      <c r="N54" s="27">
        <v>13</v>
      </c>
      <c r="O54" s="27">
        <v>14</v>
      </c>
      <c r="P54" s="27">
        <v>15</v>
      </c>
      <c r="Q54" s="27">
        <v>16</v>
      </c>
    </row>
    <row r="55" spans="1:17">
      <c r="A55" s="29">
        <v>44348</v>
      </c>
      <c r="B55" s="30">
        <v>0</v>
      </c>
      <c r="C55" s="30">
        <v>0</v>
      </c>
      <c r="D55" s="30">
        <v>0</v>
      </c>
      <c r="E55" s="30">
        <v>0</v>
      </c>
      <c r="F55" s="30">
        <v>5</v>
      </c>
      <c r="G55" s="30">
        <v>6</v>
      </c>
      <c r="H55" s="30">
        <v>7</v>
      </c>
      <c r="I55" s="30">
        <v>8</v>
      </c>
      <c r="J55" s="30">
        <v>9</v>
      </c>
      <c r="K55" s="30">
        <v>10</v>
      </c>
      <c r="L55" s="30">
        <v>11</v>
      </c>
      <c r="M55" s="30">
        <v>12</v>
      </c>
      <c r="N55" s="30">
        <v>13</v>
      </c>
      <c r="O55" s="30">
        <v>14</v>
      </c>
      <c r="P55" s="30">
        <v>15</v>
      </c>
      <c r="Q55" s="30">
        <v>16</v>
      </c>
    </row>
    <row r="56" spans="1:17">
      <c r="A56" s="28">
        <v>44355</v>
      </c>
      <c r="B56" s="27">
        <v>0</v>
      </c>
      <c r="C56" s="27">
        <v>0</v>
      </c>
      <c r="D56" s="27">
        <v>0</v>
      </c>
      <c r="E56" s="27">
        <v>0</v>
      </c>
      <c r="F56" s="27">
        <v>5</v>
      </c>
      <c r="G56" s="27">
        <v>6</v>
      </c>
      <c r="H56" s="27">
        <v>7</v>
      </c>
      <c r="I56" s="27">
        <v>8</v>
      </c>
      <c r="J56" s="27">
        <v>9</v>
      </c>
      <c r="K56" s="27">
        <v>10</v>
      </c>
      <c r="L56" s="27">
        <v>11</v>
      </c>
      <c r="M56" s="27">
        <v>12</v>
      </c>
      <c r="N56" s="27">
        <v>13</v>
      </c>
      <c r="O56" s="27">
        <v>14</v>
      </c>
      <c r="P56" s="27">
        <v>15</v>
      </c>
      <c r="Q56" s="27">
        <v>16</v>
      </c>
    </row>
    <row r="57" spans="1:17">
      <c r="A57" s="28">
        <v>44362</v>
      </c>
      <c r="B57" s="27">
        <v>0</v>
      </c>
      <c r="C57" s="27">
        <v>0</v>
      </c>
      <c r="D57" s="27">
        <v>0</v>
      </c>
      <c r="E57" s="27">
        <v>0</v>
      </c>
      <c r="F57" s="27">
        <v>5</v>
      </c>
      <c r="G57" s="27">
        <v>6</v>
      </c>
      <c r="H57" s="27">
        <v>7</v>
      </c>
      <c r="I57" s="27">
        <v>8</v>
      </c>
      <c r="J57" s="27">
        <v>9</v>
      </c>
      <c r="K57" s="27">
        <v>10</v>
      </c>
      <c r="L57" s="27">
        <v>11</v>
      </c>
      <c r="M57" s="27">
        <v>12</v>
      </c>
      <c r="N57" s="27">
        <v>13</v>
      </c>
      <c r="O57" s="27">
        <v>14</v>
      </c>
      <c r="P57" s="27">
        <v>15</v>
      </c>
      <c r="Q57" s="27">
        <v>16</v>
      </c>
    </row>
    <row r="58" spans="1:17">
      <c r="A58" s="28">
        <v>44383</v>
      </c>
      <c r="B58" s="27">
        <v>0</v>
      </c>
      <c r="C58" s="27">
        <v>0</v>
      </c>
      <c r="D58" s="27">
        <v>0</v>
      </c>
      <c r="E58" s="27">
        <v>0</v>
      </c>
      <c r="F58" s="27">
        <v>5</v>
      </c>
      <c r="G58" s="27">
        <v>6</v>
      </c>
      <c r="H58" s="27">
        <v>7</v>
      </c>
      <c r="I58" s="27">
        <v>8</v>
      </c>
      <c r="J58" s="27">
        <v>9</v>
      </c>
      <c r="K58" s="27">
        <v>10</v>
      </c>
      <c r="L58" s="27">
        <v>11</v>
      </c>
      <c r="M58" s="27">
        <v>12</v>
      </c>
      <c r="N58" s="27">
        <v>13</v>
      </c>
      <c r="O58" s="27">
        <v>14</v>
      </c>
      <c r="P58" s="27">
        <v>15</v>
      </c>
      <c r="Q58" s="27">
        <v>16</v>
      </c>
    </row>
    <row r="59" spans="1:17">
      <c r="A59" s="28">
        <v>44409</v>
      </c>
      <c r="B59" s="27">
        <v>0</v>
      </c>
      <c r="C59" s="27">
        <v>0</v>
      </c>
      <c r="D59" s="27">
        <v>0</v>
      </c>
      <c r="E59" s="27">
        <v>0</v>
      </c>
      <c r="F59" s="27">
        <v>5</v>
      </c>
      <c r="G59" s="27">
        <v>6</v>
      </c>
      <c r="H59" s="27">
        <v>7</v>
      </c>
      <c r="I59" s="27">
        <v>8</v>
      </c>
      <c r="J59" s="27">
        <v>9</v>
      </c>
      <c r="K59" s="27">
        <v>10</v>
      </c>
      <c r="L59" s="27">
        <v>11</v>
      </c>
      <c r="M59" s="27">
        <v>12</v>
      </c>
      <c r="N59" s="27">
        <v>13</v>
      </c>
      <c r="O59" s="27">
        <v>14</v>
      </c>
      <c r="P59" s="27">
        <v>15</v>
      </c>
      <c r="Q59" s="27">
        <v>16</v>
      </c>
    </row>
    <row r="60" spans="1:17">
      <c r="A60" s="28">
        <v>44440</v>
      </c>
      <c r="B60" s="27">
        <v>0</v>
      </c>
      <c r="C60" s="27">
        <v>0</v>
      </c>
      <c r="D60" s="27">
        <v>0</v>
      </c>
      <c r="E60" s="27">
        <v>0</v>
      </c>
      <c r="F60" s="27">
        <v>5</v>
      </c>
      <c r="G60" s="27">
        <v>6</v>
      </c>
      <c r="H60" s="27">
        <v>7</v>
      </c>
      <c r="I60" s="27">
        <v>8</v>
      </c>
      <c r="J60" s="27">
        <v>9</v>
      </c>
      <c r="K60" s="27">
        <v>10</v>
      </c>
      <c r="L60" s="27">
        <v>11</v>
      </c>
      <c r="M60" s="27">
        <v>12</v>
      </c>
      <c r="N60" s="27">
        <v>13</v>
      </c>
      <c r="O60" s="27">
        <v>14</v>
      </c>
      <c r="P60" s="27">
        <v>15</v>
      </c>
      <c r="Q60" s="27">
        <v>16</v>
      </c>
    </row>
    <row r="61" spans="1:17">
      <c r="A61" s="28">
        <v>44470</v>
      </c>
      <c r="B61" s="27">
        <v>0</v>
      </c>
      <c r="C61" s="27">
        <v>0</v>
      </c>
      <c r="D61" s="27">
        <v>0</v>
      </c>
      <c r="E61" s="27">
        <v>0</v>
      </c>
      <c r="F61" s="27">
        <v>5</v>
      </c>
      <c r="G61" s="27">
        <v>6</v>
      </c>
      <c r="H61" s="27">
        <v>7</v>
      </c>
      <c r="I61" s="27">
        <v>8</v>
      </c>
      <c r="J61" s="27">
        <v>9</v>
      </c>
      <c r="K61" s="27">
        <v>10</v>
      </c>
      <c r="L61" s="27">
        <v>11</v>
      </c>
      <c r="M61" s="27">
        <v>12</v>
      </c>
      <c r="N61" s="27">
        <v>13</v>
      </c>
      <c r="O61" s="27">
        <v>14</v>
      </c>
      <c r="P61" s="27">
        <v>15</v>
      </c>
      <c r="Q61" s="27">
        <v>16</v>
      </c>
    </row>
    <row r="62" spans="1:17">
      <c r="A62" s="28">
        <v>44562</v>
      </c>
      <c r="B62" s="27">
        <v>0</v>
      </c>
      <c r="C62" s="27">
        <v>0</v>
      </c>
      <c r="D62" s="27">
        <v>0</v>
      </c>
      <c r="E62" s="27">
        <v>0</v>
      </c>
      <c r="F62" s="27">
        <v>5</v>
      </c>
      <c r="G62" s="27">
        <v>6</v>
      </c>
      <c r="H62" s="27">
        <v>7</v>
      </c>
      <c r="I62" s="27">
        <v>8</v>
      </c>
      <c r="J62" s="27">
        <v>9</v>
      </c>
      <c r="K62" s="27">
        <v>10</v>
      </c>
      <c r="L62" s="27">
        <v>11</v>
      </c>
      <c r="M62" s="27">
        <v>12</v>
      </c>
      <c r="N62" s="27">
        <v>13</v>
      </c>
      <c r="O62" s="27">
        <v>14</v>
      </c>
      <c r="P62" s="27">
        <v>15</v>
      </c>
      <c r="Q62" s="27">
        <v>16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B4" sqref="B4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122</v>
      </c>
    </row>
    <row r="2" spans="1:1">
      <c r="A2" t="s">
        <v>123</v>
      </c>
    </row>
    <row r="3" spans="1:5">
      <c r="A3">
        <v>1</v>
      </c>
      <c r="B3">
        <v>2</v>
      </c>
      <c r="C3" s="18">
        <v>3</v>
      </c>
      <c r="D3" s="18">
        <v>4</v>
      </c>
      <c r="E3" s="18">
        <v>5</v>
      </c>
    </row>
    <row r="4" spans="1:5">
      <c r="A4">
        <v>0.8944</v>
      </c>
      <c r="B4">
        <v>0.9487</v>
      </c>
      <c r="C4" s="18">
        <v>0.8</v>
      </c>
      <c r="D4" s="18">
        <v>0.8</v>
      </c>
      <c r="E4" s="18">
        <v>0.8</v>
      </c>
    </row>
    <row r="6" spans="1:1">
      <c r="A6" s="18" t="s">
        <v>124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4" sqref="A4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125</v>
      </c>
    </row>
    <row r="2" spans="1:1">
      <c r="A2" t="s">
        <v>123</v>
      </c>
    </row>
    <row r="3" spans="1:5">
      <c r="A3">
        <v>1</v>
      </c>
      <c r="B3">
        <v>2</v>
      </c>
      <c r="C3" s="25">
        <v>3</v>
      </c>
      <c r="D3" s="25">
        <v>4</v>
      </c>
      <c r="E3" s="25">
        <v>5</v>
      </c>
    </row>
    <row r="4" spans="1:10">
      <c r="A4">
        <f>0.5/rho!A4</f>
        <v>0.559033989266547</v>
      </c>
      <c r="B4">
        <f>0.7/rho!B4</f>
        <v>0.737851797196163</v>
      </c>
      <c r="C4" s="25">
        <v>0.5</v>
      </c>
      <c r="D4" s="25">
        <v>0.5</v>
      </c>
      <c r="E4" s="25">
        <v>0.5</v>
      </c>
      <c r="F4" s="26"/>
      <c r="G4" s="26"/>
      <c r="H4" s="26"/>
      <c r="I4" s="26"/>
      <c r="J4" s="26"/>
    </row>
    <row r="6" spans="1:1">
      <c r="A6" s="18" t="s">
        <v>124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G7" sqref="G7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126</v>
      </c>
    </row>
    <row r="2" spans="2:2">
      <c r="B2" t="s">
        <v>123</v>
      </c>
    </row>
    <row r="3" spans="1:6">
      <c r="A3" t="s">
        <v>127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>
      <c r="A5">
        <v>2</v>
      </c>
      <c r="B5" s="18">
        <v>1</v>
      </c>
      <c r="C5" s="18">
        <v>1</v>
      </c>
      <c r="D5" s="18">
        <v>1</v>
      </c>
      <c r="E5" s="18">
        <v>1</v>
      </c>
      <c r="F5" s="18">
        <v>1</v>
      </c>
    </row>
    <row r="7" spans="1:1">
      <c r="A7" s="18" t="s">
        <v>128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43"/>
  <sheetViews>
    <sheetView workbookViewId="0">
      <selection activeCell="E20" sqref="E20"/>
    </sheetView>
  </sheetViews>
  <sheetFormatPr defaultColWidth="8.7265625" defaultRowHeight="14"/>
  <cols>
    <col min="3" max="3" width="12.6875"/>
    <col min="5" max="5" width="9.5"/>
  </cols>
  <sheetData>
    <row r="1" spans="1:1">
      <c r="A1" t="s">
        <v>80</v>
      </c>
    </row>
    <row r="2" spans="2:2">
      <c r="B2">
        <v>3671719</v>
      </c>
    </row>
    <row r="3" spans="2:2">
      <c r="B3">
        <v>4084036</v>
      </c>
    </row>
    <row r="4" spans="1:3">
      <c r="A4" t="s">
        <v>80</v>
      </c>
      <c r="C4" s="23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81</v>
      </c>
      <c r="C20">
        <v>6373536</v>
      </c>
    </row>
    <row r="22" spans="3:3">
      <c r="C22">
        <f>SUM(C5:C20)/16</f>
        <v>4191481.4375</v>
      </c>
    </row>
    <row r="374" spans="11:11">
      <c r="K374" s="24"/>
    </row>
    <row r="375" spans="11:11">
      <c r="K375" s="24"/>
    </row>
    <row r="376" spans="10:11">
      <c r="J376" s="24"/>
      <c r="K376" s="24"/>
    </row>
    <row r="377" spans="9:11">
      <c r="I377" s="24"/>
      <c r="J377" s="24"/>
      <c r="K377" s="24"/>
    </row>
    <row r="378" spans="9:11">
      <c r="I378" s="24"/>
      <c r="J378" s="24"/>
      <c r="K378" s="24"/>
    </row>
    <row r="379" spans="9:11">
      <c r="I379" s="24"/>
      <c r="J379" s="24"/>
      <c r="K379" s="24"/>
    </row>
    <row r="380" spans="9:11">
      <c r="I380" s="24"/>
      <c r="J380" s="24"/>
      <c r="K380" s="24"/>
    </row>
    <row r="381" spans="9:11">
      <c r="I381" s="24"/>
      <c r="J381" s="24"/>
      <c r="K381" s="24"/>
    </row>
    <row r="382" spans="9:11">
      <c r="I382" s="24"/>
      <c r="J382" s="24"/>
      <c r="K382" s="24"/>
    </row>
    <row r="383" spans="9:11">
      <c r="I383" s="24"/>
      <c r="J383" s="24"/>
      <c r="K383" s="24"/>
    </row>
    <row r="384" spans="9:11">
      <c r="I384" s="24"/>
      <c r="J384" s="24"/>
      <c r="K384" s="24"/>
    </row>
    <row r="385" spans="9:11">
      <c r="I385" s="24"/>
      <c r="J385" s="24"/>
      <c r="K385" s="24"/>
    </row>
    <row r="386" spans="9:11">
      <c r="I386" s="24"/>
      <c r="J386" s="24"/>
      <c r="K386" s="24"/>
    </row>
    <row r="387" spans="9:11">
      <c r="I387" s="24"/>
      <c r="J387" s="24"/>
      <c r="K387" s="24"/>
    </row>
    <row r="388" spans="9:11">
      <c r="I388" s="24"/>
      <c r="J388" s="24"/>
      <c r="K388" s="24"/>
    </row>
    <row r="389" spans="9:11">
      <c r="I389" s="24"/>
      <c r="J389" s="24"/>
      <c r="K389" s="24"/>
    </row>
    <row r="390" spans="9:11">
      <c r="I390" s="24"/>
      <c r="J390" s="24"/>
      <c r="K390" s="24"/>
    </row>
    <row r="391" spans="9:11">
      <c r="I391" s="24"/>
      <c r="J391" s="24"/>
      <c r="K391" s="24"/>
    </row>
    <row r="392" spans="9:11">
      <c r="I392" s="24"/>
      <c r="J392" s="24"/>
      <c r="K392" s="24"/>
    </row>
    <row r="393" spans="9:11">
      <c r="I393" s="24"/>
      <c r="J393" s="24"/>
      <c r="K393" s="24"/>
    </row>
    <row r="394" spans="9:11">
      <c r="I394" s="24"/>
      <c r="J394" s="24"/>
      <c r="K394" s="24"/>
    </row>
    <row r="395" spans="9:11">
      <c r="I395" s="24"/>
      <c r="J395" s="24"/>
      <c r="K395" s="24"/>
    </row>
    <row r="396" spans="9:11">
      <c r="I396" s="24"/>
      <c r="J396" s="24"/>
      <c r="K396" s="24"/>
    </row>
    <row r="397" spans="9:11">
      <c r="I397" s="24"/>
      <c r="J397" s="24"/>
      <c r="K397" s="24"/>
    </row>
    <row r="398" spans="9:11">
      <c r="I398" s="24"/>
      <c r="J398" s="24"/>
      <c r="K398" s="24"/>
    </row>
    <row r="399" spans="9:11">
      <c r="I399" s="24"/>
      <c r="J399" s="24"/>
      <c r="K399" s="24"/>
    </row>
    <row r="400" spans="9:11">
      <c r="I400" s="24"/>
      <c r="J400" s="24"/>
      <c r="K400" s="24"/>
    </row>
    <row r="401" spans="9:11">
      <c r="I401" s="24"/>
      <c r="J401" s="24"/>
      <c r="K401" s="24"/>
    </row>
    <row r="402" spans="9:11">
      <c r="I402" s="24"/>
      <c r="J402" s="24"/>
      <c r="K402" s="24"/>
    </row>
    <row r="403" spans="9:11">
      <c r="I403" s="24"/>
      <c r="J403" s="24"/>
      <c r="K403" s="24"/>
    </row>
    <row r="404" spans="9:11">
      <c r="I404" s="24"/>
      <c r="J404" s="24"/>
      <c r="K404" s="24"/>
    </row>
    <row r="405" spans="9:11">
      <c r="I405" s="24"/>
      <c r="J405" s="24"/>
      <c r="K405" s="24"/>
    </row>
    <row r="406" spans="9:11">
      <c r="I406" s="24"/>
      <c r="J406" s="24"/>
      <c r="K406" s="24"/>
    </row>
    <row r="407" spans="9:11">
      <c r="I407" s="24"/>
      <c r="J407" s="24"/>
      <c r="K407" s="24"/>
    </row>
    <row r="408" spans="9:11">
      <c r="I408" s="24"/>
      <c r="J408" s="24"/>
      <c r="K408" s="24"/>
    </row>
    <row r="409" spans="9:11">
      <c r="I409" s="24"/>
      <c r="J409" s="24"/>
      <c r="K409" s="24"/>
    </row>
    <row r="410" spans="9:11">
      <c r="I410" s="24"/>
      <c r="J410" s="24"/>
      <c r="K410" s="24"/>
    </row>
    <row r="411" spans="9:11">
      <c r="I411" s="24"/>
      <c r="J411" s="24"/>
      <c r="K411" s="24"/>
    </row>
    <row r="412" spans="9:11">
      <c r="I412" s="24"/>
      <c r="J412" s="24"/>
      <c r="K412" s="24"/>
    </row>
    <row r="413" spans="9:11">
      <c r="I413" s="24"/>
      <c r="J413" s="24"/>
      <c r="K413" s="24"/>
    </row>
    <row r="414" spans="9:11">
      <c r="I414" s="24"/>
      <c r="J414" s="24"/>
      <c r="K414" s="24"/>
    </row>
    <row r="415" spans="9:11">
      <c r="I415" s="24"/>
      <c r="J415" s="24"/>
      <c r="K415" s="24"/>
    </row>
    <row r="416" spans="9:11">
      <c r="I416" s="24"/>
      <c r="J416" s="24"/>
      <c r="K416" s="24"/>
    </row>
    <row r="417" spans="9:11">
      <c r="I417" s="24"/>
      <c r="J417" s="24"/>
      <c r="K417" s="24"/>
    </row>
    <row r="418" spans="9:11">
      <c r="I418" s="24"/>
      <c r="J418" s="24"/>
      <c r="K418" s="24"/>
    </row>
    <row r="419" spans="9:11">
      <c r="I419" s="24"/>
      <c r="J419" s="24"/>
      <c r="K419" s="24"/>
    </row>
    <row r="420" spans="9:11">
      <c r="I420" s="24"/>
      <c r="J420" s="24"/>
      <c r="K420" s="24"/>
    </row>
    <row r="421" spans="9:11">
      <c r="I421" s="24"/>
      <c r="J421" s="24"/>
      <c r="K421" s="24"/>
    </row>
    <row r="422" spans="9:11">
      <c r="I422" s="24"/>
      <c r="J422" s="24"/>
      <c r="K422" s="24"/>
    </row>
    <row r="423" spans="9:11">
      <c r="I423" s="24"/>
      <c r="J423" s="24"/>
      <c r="K423" s="24"/>
    </row>
    <row r="424" spans="9:11">
      <c r="I424" s="24"/>
      <c r="J424" s="24"/>
      <c r="K424" s="24"/>
    </row>
    <row r="425" spans="9:11">
      <c r="I425" s="24"/>
      <c r="J425" s="24"/>
      <c r="K425" s="24"/>
    </row>
    <row r="426" spans="9:11">
      <c r="I426" s="24"/>
      <c r="J426" s="24"/>
      <c r="K426" s="24"/>
    </row>
    <row r="427" spans="9:11">
      <c r="I427" s="24"/>
      <c r="J427" s="24"/>
      <c r="K427" s="24"/>
    </row>
    <row r="428" spans="9:11">
      <c r="I428" s="24"/>
      <c r="J428" s="24"/>
      <c r="K428" s="24"/>
    </row>
    <row r="429" spans="9:11">
      <c r="I429" s="24"/>
      <c r="J429" s="24"/>
      <c r="K429" s="24"/>
    </row>
    <row r="430" spans="9:11">
      <c r="I430" s="24"/>
      <c r="J430" s="24"/>
      <c r="K430" s="24"/>
    </row>
    <row r="431" spans="9:11">
      <c r="I431" s="24"/>
      <c r="J431" s="24"/>
      <c r="K431" s="24"/>
    </row>
    <row r="432" spans="9:11">
      <c r="I432" s="24"/>
      <c r="J432" s="24"/>
      <c r="K432" s="24"/>
    </row>
    <row r="433" spans="9:11">
      <c r="I433" s="24"/>
      <c r="J433" s="24"/>
      <c r="K433" s="24"/>
    </row>
    <row r="434" spans="9:11">
      <c r="I434" s="24"/>
      <c r="J434" s="24"/>
      <c r="K434" s="24"/>
    </row>
    <row r="435" spans="9:11">
      <c r="I435" s="24"/>
      <c r="J435" s="24"/>
      <c r="K435" s="24"/>
    </row>
    <row r="436" spans="9:11">
      <c r="I436" s="24"/>
      <c r="J436" s="24"/>
      <c r="K436" s="24"/>
    </row>
    <row r="437" spans="9:11">
      <c r="I437" s="24"/>
      <c r="J437" s="24"/>
      <c r="K437" s="24"/>
    </row>
    <row r="438" spans="9:11">
      <c r="I438" s="24"/>
      <c r="J438" s="24"/>
      <c r="K438" s="24"/>
    </row>
    <row r="439" spans="9:11">
      <c r="I439" s="24"/>
      <c r="J439" s="24"/>
      <c r="K439" s="24"/>
    </row>
    <row r="440" spans="9:11">
      <c r="I440" s="24"/>
      <c r="J440" s="24"/>
      <c r="K440" s="24"/>
    </row>
    <row r="441" spans="9:11">
      <c r="I441" s="24"/>
      <c r="J441" s="24"/>
      <c r="K441" s="24"/>
    </row>
    <row r="442" spans="9:11">
      <c r="I442" s="24"/>
      <c r="J442" s="24"/>
      <c r="K442" s="24"/>
    </row>
    <row r="443" spans="9:11">
      <c r="I443" s="24"/>
      <c r="J443" s="24"/>
      <c r="K443" s="24"/>
    </row>
    <row r="444" spans="9:11">
      <c r="I444" s="24"/>
      <c r="J444" s="24"/>
      <c r="K444" s="24"/>
    </row>
    <row r="445" spans="9:11">
      <c r="I445" s="24"/>
      <c r="J445" s="24"/>
      <c r="K445" s="24"/>
    </row>
    <row r="446" spans="9:11">
      <c r="I446" s="24"/>
      <c r="J446" s="24"/>
      <c r="K446" s="24"/>
    </row>
    <row r="447" spans="9:11">
      <c r="I447" s="24"/>
      <c r="J447" s="24"/>
      <c r="K447" s="24"/>
    </row>
    <row r="448" spans="9:11">
      <c r="I448" s="24"/>
      <c r="J448" s="24"/>
      <c r="K448" s="24"/>
    </row>
    <row r="449" spans="9:11">
      <c r="I449" s="24"/>
      <c r="J449" s="24"/>
      <c r="K449" s="24"/>
    </row>
    <row r="450" spans="9:11">
      <c r="I450" s="24"/>
      <c r="J450" s="24"/>
      <c r="K450" s="24"/>
    </row>
    <row r="451" spans="9:11">
      <c r="I451" s="24"/>
      <c r="J451" s="24"/>
      <c r="K451" s="24"/>
    </row>
    <row r="452" spans="9:11">
      <c r="I452" s="24"/>
      <c r="J452" s="24"/>
      <c r="K452" s="24"/>
    </row>
    <row r="453" spans="9:11">
      <c r="I453" s="24"/>
      <c r="J453" s="24"/>
      <c r="K453" s="24"/>
    </row>
    <row r="454" spans="9:11">
      <c r="I454" s="24"/>
      <c r="J454" s="24"/>
      <c r="K454" s="24"/>
    </row>
    <row r="455" spans="9:11">
      <c r="I455" s="24"/>
      <c r="J455" s="24"/>
      <c r="K455" s="24"/>
    </row>
    <row r="456" spans="9:11">
      <c r="I456" s="24"/>
      <c r="J456" s="24"/>
      <c r="K456" s="24"/>
    </row>
    <row r="457" spans="9:11">
      <c r="I457" s="24"/>
      <c r="J457" s="24"/>
      <c r="K457" s="24"/>
    </row>
    <row r="458" spans="9:11">
      <c r="I458" s="24"/>
      <c r="J458" s="24"/>
      <c r="K458" s="24"/>
    </row>
    <row r="459" spans="9:11">
      <c r="I459" s="24"/>
      <c r="J459" s="24"/>
      <c r="K459" s="24"/>
    </row>
    <row r="460" spans="9:11">
      <c r="I460" s="24"/>
      <c r="J460" s="24"/>
      <c r="K460" s="24"/>
    </row>
    <row r="461" spans="9:11">
      <c r="I461" s="24"/>
      <c r="J461" s="24"/>
      <c r="K461" s="24"/>
    </row>
    <row r="462" spans="9:11">
      <c r="I462" s="24"/>
      <c r="J462" s="24"/>
      <c r="K462" s="24"/>
    </row>
    <row r="463" spans="9:11">
      <c r="I463" s="24"/>
      <c r="J463" s="24"/>
      <c r="K463" s="24"/>
    </row>
    <row r="464" spans="9:11">
      <c r="I464" s="24"/>
      <c r="J464" s="24"/>
      <c r="K464" s="24"/>
    </row>
    <row r="465" spans="9:11">
      <c r="I465" s="24"/>
      <c r="J465" s="24"/>
      <c r="K465" s="24"/>
    </row>
    <row r="466" spans="9:11">
      <c r="I466" s="24"/>
      <c r="J466" s="24"/>
      <c r="K466" s="24"/>
    </row>
    <row r="467" spans="9:11">
      <c r="I467" s="24"/>
      <c r="J467" s="24"/>
      <c r="K467" s="24"/>
    </row>
    <row r="468" spans="9:11">
      <c r="I468" s="24"/>
      <c r="J468" s="24"/>
      <c r="K468" s="24"/>
    </row>
    <row r="469" spans="9:11">
      <c r="I469" s="24"/>
      <c r="J469" s="24"/>
      <c r="K469" s="24"/>
    </row>
    <row r="470" spans="9:11">
      <c r="I470" s="24"/>
      <c r="J470" s="24"/>
      <c r="K470" s="24"/>
    </row>
    <row r="471" spans="9:11">
      <c r="I471" s="24"/>
      <c r="J471" s="24"/>
      <c r="K471" s="24"/>
    </row>
    <row r="472" spans="9:11">
      <c r="I472" s="24"/>
      <c r="J472" s="24"/>
      <c r="K472" s="24"/>
    </row>
    <row r="473" spans="9:11">
      <c r="I473" s="24"/>
      <c r="J473" s="24"/>
      <c r="K473" s="24"/>
    </row>
    <row r="474" spans="9:11">
      <c r="I474" s="24"/>
      <c r="J474" s="24"/>
      <c r="K474" s="24"/>
    </row>
    <row r="475" spans="9:11">
      <c r="I475" s="24"/>
      <c r="J475" s="24"/>
      <c r="K475" s="24"/>
    </row>
    <row r="476" spans="9:11">
      <c r="I476" s="24"/>
      <c r="J476" s="24"/>
      <c r="K476" s="24"/>
    </row>
    <row r="477" spans="9:11">
      <c r="I477" s="24"/>
      <c r="J477" s="24"/>
      <c r="K477" s="24"/>
    </row>
    <row r="478" spans="9:11">
      <c r="I478" s="24"/>
      <c r="J478" s="24"/>
      <c r="K478" s="24"/>
    </row>
    <row r="479" spans="9:11">
      <c r="I479" s="24"/>
      <c r="J479" s="24"/>
      <c r="K479" s="24"/>
    </row>
    <row r="480" spans="9:11">
      <c r="I480" s="24"/>
      <c r="J480" s="24"/>
      <c r="K480" s="24"/>
    </row>
    <row r="481" spans="9:11">
      <c r="I481" s="24"/>
      <c r="J481" s="24"/>
      <c r="K481" s="24"/>
    </row>
    <row r="482" spans="9:11">
      <c r="I482" s="24"/>
      <c r="J482" s="24"/>
      <c r="K482" s="24"/>
    </row>
    <row r="483" spans="9:11">
      <c r="I483" s="24"/>
      <c r="J483" s="24"/>
      <c r="K483" s="24"/>
    </row>
    <row r="484" spans="9:11">
      <c r="I484" s="24"/>
      <c r="J484" s="24"/>
      <c r="K484" s="24"/>
    </row>
    <row r="485" spans="9:11">
      <c r="I485" s="24"/>
      <c r="J485" s="24"/>
      <c r="K485" s="24"/>
    </row>
    <row r="486" spans="9:11">
      <c r="I486" s="24"/>
      <c r="J486" s="24"/>
      <c r="K486" s="24"/>
    </row>
    <row r="487" spans="9:11">
      <c r="I487" s="24"/>
      <c r="J487" s="24"/>
      <c r="K487" s="24"/>
    </row>
    <row r="488" spans="9:11">
      <c r="I488" s="24"/>
      <c r="J488" s="24"/>
      <c r="K488" s="24"/>
    </row>
    <row r="489" spans="9:11">
      <c r="I489" s="24"/>
      <c r="J489" s="24"/>
      <c r="K489" s="24"/>
    </row>
    <row r="490" spans="9:11">
      <c r="I490" s="24"/>
      <c r="J490" s="24"/>
      <c r="K490" s="24"/>
    </row>
    <row r="491" spans="9:11">
      <c r="I491" s="24"/>
      <c r="J491" s="24"/>
      <c r="K491" s="24"/>
    </row>
    <row r="492" spans="9:11">
      <c r="I492" s="24"/>
      <c r="J492" s="24"/>
      <c r="K492" s="24"/>
    </row>
    <row r="493" spans="9:11">
      <c r="I493" s="24"/>
      <c r="J493" s="24"/>
      <c r="K493" s="24"/>
    </row>
    <row r="494" spans="9:11">
      <c r="I494" s="24"/>
      <c r="J494" s="24"/>
      <c r="K494" s="24"/>
    </row>
    <row r="495" spans="9:11">
      <c r="I495" s="24"/>
      <c r="J495" s="24"/>
      <c r="K495" s="24"/>
    </row>
    <row r="496" spans="9:11">
      <c r="I496" s="24"/>
      <c r="J496" s="24"/>
      <c r="K496" s="24"/>
    </row>
    <row r="497" spans="9:11">
      <c r="I497" s="24"/>
      <c r="J497" s="24"/>
      <c r="K497" s="24"/>
    </row>
    <row r="498" spans="9:11">
      <c r="I498" s="24"/>
      <c r="J498" s="24"/>
      <c r="K498" s="24"/>
    </row>
    <row r="499" spans="9:11">
      <c r="I499" s="24"/>
      <c r="J499" s="24"/>
      <c r="K499" s="24"/>
    </row>
    <row r="500" spans="9:11">
      <c r="I500" s="24"/>
      <c r="J500" s="24"/>
      <c r="K500" s="24"/>
    </row>
    <row r="501" spans="9:11">
      <c r="I501" s="24"/>
      <c r="J501" s="24"/>
      <c r="K501" s="24"/>
    </row>
    <row r="502" spans="9:11">
      <c r="I502" s="24"/>
      <c r="J502" s="24"/>
      <c r="K502" s="24"/>
    </row>
    <row r="503" spans="9:11">
      <c r="I503" s="24"/>
      <c r="J503" s="24"/>
      <c r="K503" s="24"/>
    </row>
    <row r="504" spans="9:11">
      <c r="I504" s="24"/>
      <c r="J504" s="24"/>
      <c r="K504" s="24"/>
    </row>
    <row r="505" spans="9:11">
      <c r="I505" s="24"/>
      <c r="J505" s="24"/>
      <c r="K505" s="24"/>
    </row>
    <row r="506" spans="9:11">
      <c r="I506" s="24"/>
      <c r="J506" s="24"/>
      <c r="K506" s="24"/>
    </row>
    <row r="507" spans="9:11">
      <c r="I507" s="24"/>
      <c r="J507" s="24"/>
      <c r="K507" s="24"/>
    </row>
    <row r="508" spans="9:11">
      <c r="I508" s="24"/>
      <c r="J508" s="24"/>
      <c r="K508" s="24"/>
    </row>
    <row r="509" spans="9:11">
      <c r="I509" s="24"/>
      <c r="J509" s="24"/>
      <c r="K509" s="24"/>
    </row>
    <row r="510" spans="9:11">
      <c r="I510" s="24"/>
      <c r="J510" s="24"/>
      <c r="K510" s="24"/>
    </row>
    <row r="511" spans="9:11">
      <c r="I511" s="24"/>
      <c r="J511" s="24"/>
      <c r="K511" s="24"/>
    </row>
    <row r="512" spans="9:11">
      <c r="I512" s="24"/>
      <c r="J512" s="24"/>
      <c r="K512" s="24"/>
    </row>
    <row r="513" spans="9:11">
      <c r="I513" s="24"/>
      <c r="J513" s="24"/>
      <c r="K513" s="24"/>
    </row>
    <row r="514" spans="9:11">
      <c r="I514" s="24"/>
      <c r="J514" s="24"/>
      <c r="K514" s="24"/>
    </row>
    <row r="515" spans="9:11">
      <c r="I515" s="24"/>
      <c r="J515" s="24"/>
      <c r="K515" s="24"/>
    </row>
    <row r="516" spans="9:11">
      <c r="I516" s="24"/>
      <c r="J516" s="24"/>
      <c r="K516" s="24"/>
    </row>
    <row r="517" spans="9:11">
      <c r="I517" s="24"/>
      <c r="J517" s="24"/>
      <c r="K517" s="24"/>
    </row>
    <row r="518" spans="9:11">
      <c r="I518" s="24"/>
      <c r="J518" s="24"/>
      <c r="K518" s="24"/>
    </row>
    <row r="519" spans="9:11">
      <c r="I519" s="24"/>
      <c r="J519" s="24"/>
      <c r="K519" s="24"/>
    </row>
    <row r="520" spans="9:11">
      <c r="I520" s="24"/>
      <c r="J520" s="24"/>
      <c r="K520" s="24"/>
    </row>
    <row r="521" spans="9:11">
      <c r="I521" s="24"/>
      <c r="J521" s="24"/>
      <c r="K521" s="24"/>
    </row>
    <row r="522" spans="9:11">
      <c r="I522" s="24"/>
      <c r="J522" s="24"/>
      <c r="K522" s="24"/>
    </row>
    <row r="523" spans="9:11">
      <c r="I523" s="24"/>
      <c r="J523" s="24"/>
      <c r="K523" s="24"/>
    </row>
    <row r="524" spans="9:11">
      <c r="I524" s="24"/>
      <c r="J524" s="24"/>
      <c r="K524" s="24"/>
    </row>
    <row r="525" spans="9:11">
      <c r="I525" s="24"/>
      <c r="J525" s="24"/>
      <c r="K525" s="24"/>
    </row>
    <row r="526" spans="9:11">
      <c r="I526" s="24"/>
      <c r="J526" s="24"/>
      <c r="K526" s="24"/>
    </row>
    <row r="527" spans="9:11">
      <c r="I527" s="24"/>
      <c r="J527" s="24"/>
      <c r="K527" s="24"/>
    </row>
    <row r="528" spans="9:11">
      <c r="I528" s="24"/>
      <c r="J528" s="24"/>
      <c r="K528" s="24"/>
    </row>
    <row r="529" spans="9:11">
      <c r="I529" s="24"/>
      <c r="J529" s="24"/>
      <c r="K529" s="24"/>
    </row>
    <row r="530" spans="9:11">
      <c r="I530" s="24"/>
      <c r="J530" s="24"/>
      <c r="K530" s="24"/>
    </row>
    <row r="531" spans="9:11">
      <c r="I531" s="24"/>
      <c r="J531" s="24"/>
      <c r="K531" s="24"/>
    </row>
    <row r="532" spans="9:11">
      <c r="I532" s="24"/>
      <c r="J532" s="24"/>
      <c r="K532" s="24"/>
    </row>
    <row r="533" spans="9:11">
      <c r="I533" s="24"/>
      <c r="J533" s="24"/>
      <c r="K533" s="24"/>
    </row>
    <row r="534" spans="9:11">
      <c r="I534" s="24"/>
      <c r="J534" s="24"/>
      <c r="K534" s="24"/>
    </row>
    <row r="535" spans="9:11">
      <c r="I535" s="24"/>
      <c r="J535" s="24"/>
      <c r="K535" s="24"/>
    </row>
    <row r="536" spans="9:11">
      <c r="I536" s="24"/>
      <c r="J536" s="24"/>
      <c r="K536" s="24"/>
    </row>
    <row r="537" spans="9:11">
      <c r="I537" s="24"/>
      <c r="J537" s="24"/>
      <c r="K537" s="24"/>
    </row>
    <row r="538" spans="9:11">
      <c r="I538" s="24"/>
      <c r="J538" s="24"/>
      <c r="K538" s="24"/>
    </row>
    <row r="539" spans="9:11">
      <c r="I539" s="24"/>
      <c r="J539" s="24"/>
      <c r="K539" s="24"/>
    </row>
    <row r="540" spans="9:11">
      <c r="I540" s="24"/>
      <c r="J540" s="24"/>
      <c r="K540" s="24"/>
    </row>
    <row r="541" spans="9:11">
      <c r="I541" s="24"/>
      <c r="J541" s="24"/>
      <c r="K541" s="24"/>
    </row>
    <row r="542" spans="9:11">
      <c r="I542" s="24"/>
      <c r="J542" s="24"/>
      <c r="K542" s="24"/>
    </row>
    <row r="543" spans="9:11">
      <c r="I543" s="24"/>
      <c r="J543" s="24"/>
      <c r="K543" s="24"/>
    </row>
    <row r="544" spans="9:11">
      <c r="I544" s="24"/>
      <c r="J544" s="24"/>
      <c r="K544" s="24"/>
    </row>
    <row r="545" spans="9:11">
      <c r="I545" s="24"/>
      <c r="J545" s="24"/>
      <c r="K545" s="24"/>
    </row>
    <row r="546" spans="9:11">
      <c r="I546" s="24"/>
      <c r="J546" s="24"/>
      <c r="K546" s="24"/>
    </row>
    <row r="547" spans="9:11">
      <c r="I547" s="24"/>
      <c r="J547" s="24"/>
      <c r="K547" s="24"/>
    </row>
    <row r="548" spans="9:11">
      <c r="I548" s="24"/>
      <c r="J548" s="24"/>
      <c r="K548" s="24"/>
    </row>
    <row r="549" spans="9:11">
      <c r="I549" s="24"/>
      <c r="J549" s="24"/>
      <c r="K549" s="24"/>
    </row>
    <row r="550" spans="9:11">
      <c r="I550" s="24"/>
      <c r="J550" s="24"/>
      <c r="K550" s="24"/>
    </row>
    <row r="551" spans="9:11">
      <c r="I551" s="24"/>
      <c r="J551" s="24"/>
      <c r="K551" s="24"/>
    </row>
    <row r="552" spans="9:11">
      <c r="I552" s="24"/>
      <c r="J552" s="24"/>
      <c r="K552" s="24"/>
    </row>
    <row r="553" spans="9:11">
      <c r="I553" s="24"/>
      <c r="J553" s="24"/>
      <c r="K553" s="24"/>
    </row>
    <row r="554" spans="9:11">
      <c r="I554" s="24"/>
      <c r="J554" s="24"/>
      <c r="K554" s="24"/>
    </row>
    <row r="555" spans="9:11">
      <c r="I555" s="24"/>
      <c r="J555" s="24"/>
      <c r="K555" s="24"/>
    </row>
    <row r="556" spans="9:11">
      <c r="I556" s="24"/>
      <c r="J556" s="24"/>
      <c r="K556" s="24"/>
    </row>
    <row r="557" spans="9:11">
      <c r="I557" s="24"/>
      <c r="J557" s="24"/>
      <c r="K557" s="24"/>
    </row>
    <row r="558" spans="9:11">
      <c r="I558" s="24"/>
      <c r="J558" s="24"/>
      <c r="K558" s="24"/>
    </row>
    <row r="559" spans="9:11">
      <c r="I559" s="24"/>
      <c r="J559" s="24"/>
      <c r="K559" s="24"/>
    </row>
    <row r="560" spans="9:11">
      <c r="I560" s="24"/>
      <c r="J560" s="24"/>
      <c r="K560" s="24"/>
    </row>
    <row r="561" spans="9:11">
      <c r="I561" s="24"/>
      <c r="J561" s="24"/>
      <c r="K561" s="24"/>
    </row>
    <row r="562" spans="9:11">
      <c r="I562" s="24"/>
      <c r="J562" s="24"/>
      <c r="K562" s="24"/>
    </row>
    <row r="563" spans="9:11">
      <c r="I563" s="24"/>
      <c r="J563" s="24"/>
      <c r="K563" s="24"/>
    </row>
    <row r="564" spans="9:11">
      <c r="I564" s="24"/>
      <c r="J564" s="24"/>
      <c r="K564" s="24"/>
    </row>
    <row r="565" spans="9:11">
      <c r="I565" s="24"/>
      <c r="J565" s="24"/>
      <c r="K565" s="24"/>
    </row>
    <row r="566" spans="9:11">
      <c r="I566" s="24"/>
      <c r="J566" s="24"/>
      <c r="K566" s="24"/>
    </row>
    <row r="567" spans="9:11">
      <c r="I567" s="24"/>
      <c r="J567" s="24"/>
      <c r="K567" s="24"/>
    </row>
    <row r="568" spans="9:11">
      <c r="I568" s="24"/>
      <c r="J568" s="24"/>
      <c r="K568" s="24"/>
    </row>
    <row r="569" spans="9:11">
      <c r="I569" s="24"/>
      <c r="J569" s="24"/>
      <c r="K569" s="24"/>
    </row>
    <row r="570" spans="9:11">
      <c r="I570" s="24"/>
      <c r="J570" s="24"/>
      <c r="K570" s="24"/>
    </row>
    <row r="571" spans="9:11">
      <c r="I571" s="24"/>
      <c r="J571" s="24"/>
      <c r="K571" s="24"/>
    </row>
    <row r="572" spans="9:11">
      <c r="I572" s="24"/>
      <c r="J572" s="24"/>
      <c r="K572" s="24"/>
    </row>
    <row r="573" spans="9:11">
      <c r="I573" s="24"/>
      <c r="J573" s="24"/>
      <c r="K573" s="24"/>
    </row>
    <row r="574" spans="9:11">
      <c r="I574" s="24"/>
      <c r="J574" s="24"/>
      <c r="K574" s="24"/>
    </row>
    <row r="575" spans="9:11">
      <c r="I575" s="24"/>
      <c r="J575" s="24"/>
      <c r="K575" s="24"/>
    </row>
    <row r="576" spans="9:11">
      <c r="I576" s="24"/>
      <c r="J576" s="24"/>
      <c r="K576" s="24"/>
    </row>
    <row r="577" spans="9:11">
      <c r="I577" s="24"/>
      <c r="J577" s="24"/>
      <c r="K577" s="24"/>
    </row>
    <row r="578" spans="9:11">
      <c r="I578" s="24"/>
      <c r="J578" s="24"/>
      <c r="K578" s="24"/>
    </row>
    <row r="579" spans="9:11">
      <c r="I579" s="24"/>
      <c r="J579" s="24"/>
      <c r="K579" s="24"/>
    </row>
    <row r="580" spans="9:11">
      <c r="I580" s="24"/>
      <c r="J580" s="24"/>
      <c r="K580" s="24"/>
    </row>
    <row r="581" spans="9:11">
      <c r="I581" s="24"/>
      <c r="J581" s="24"/>
      <c r="K581" s="24"/>
    </row>
    <row r="582" spans="9:11">
      <c r="I582" s="24"/>
      <c r="J582" s="24"/>
      <c r="K582" s="24"/>
    </row>
    <row r="583" spans="9:11">
      <c r="I583" s="24"/>
      <c r="J583" s="24"/>
      <c r="K583" s="24"/>
    </row>
    <row r="584" spans="9:11">
      <c r="I584" s="24"/>
      <c r="J584" s="24"/>
      <c r="K584" s="24"/>
    </row>
    <row r="585" spans="9:11">
      <c r="I585" s="24"/>
      <c r="J585" s="24"/>
      <c r="K585" s="24"/>
    </row>
    <row r="586" spans="9:11">
      <c r="I586" s="24"/>
      <c r="J586" s="24"/>
      <c r="K586" s="24"/>
    </row>
    <row r="587" spans="9:11">
      <c r="I587" s="24"/>
      <c r="J587" s="24"/>
      <c r="K587" s="24"/>
    </row>
    <row r="588" spans="9:11">
      <c r="I588" s="24"/>
      <c r="J588" s="24"/>
      <c r="K588" s="24"/>
    </row>
    <row r="589" spans="9:11">
      <c r="I589" s="24"/>
      <c r="J589" s="24"/>
      <c r="K589" s="24"/>
    </row>
    <row r="590" spans="9:11">
      <c r="I590" s="24"/>
      <c r="J590" s="24"/>
      <c r="K590" s="24"/>
    </row>
    <row r="591" spans="9:11">
      <c r="I591" s="24"/>
      <c r="J591" s="24"/>
      <c r="K591" s="24"/>
    </row>
    <row r="592" spans="9:11">
      <c r="I592" s="24"/>
      <c r="J592" s="24"/>
      <c r="K592" s="24"/>
    </row>
    <row r="593" spans="9:11">
      <c r="I593" s="24"/>
      <c r="J593" s="24"/>
      <c r="K593" s="24"/>
    </row>
    <row r="594" spans="9:11">
      <c r="I594" s="24"/>
      <c r="J594" s="24"/>
      <c r="K594" s="24"/>
    </row>
    <row r="595" spans="9:11">
      <c r="I595" s="24"/>
      <c r="J595" s="24"/>
      <c r="K595" s="24"/>
    </row>
    <row r="596" spans="9:11">
      <c r="I596" s="24"/>
      <c r="J596" s="24"/>
      <c r="K596" s="24"/>
    </row>
    <row r="597" spans="9:11">
      <c r="I597" s="24"/>
      <c r="J597" s="24"/>
      <c r="K597" s="24"/>
    </row>
    <row r="598" spans="9:11">
      <c r="I598" s="24"/>
      <c r="J598" s="24"/>
      <c r="K598" s="24"/>
    </row>
    <row r="599" spans="9:11">
      <c r="I599" s="24"/>
      <c r="J599" s="24"/>
      <c r="K599" s="24"/>
    </row>
    <row r="600" spans="9:11">
      <c r="I600" s="24"/>
      <c r="J600" s="24"/>
      <c r="K600" s="24"/>
    </row>
    <row r="601" spans="9:11">
      <c r="I601" s="24"/>
      <c r="J601" s="24"/>
      <c r="K601" s="24"/>
    </row>
    <row r="602" spans="9:11">
      <c r="I602" s="24"/>
      <c r="J602" s="24"/>
      <c r="K602" s="24"/>
    </row>
    <row r="603" spans="9:11">
      <c r="I603" s="24"/>
      <c r="J603" s="24"/>
      <c r="K603" s="24"/>
    </row>
    <row r="604" spans="9:11">
      <c r="I604" s="24"/>
      <c r="J604" s="24"/>
      <c r="K604" s="24"/>
    </row>
    <row r="605" spans="9:11">
      <c r="I605" s="24"/>
      <c r="J605" s="24"/>
      <c r="K605" s="24"/>
    </row>
    <row r="606" spans="9:11">
      <c r="I606" s="24"/>
      <c r="J606" s="24"/>
      <c r="K606" s="24"/>
    </row>
    <row r="607" spans="9:11">
      <c r="I607" s="24"/>
      <c r="J607" s="24"/>
      <c r="K607" s="24"/>
    </row>
    <row r="608" spans="9:11">
      <c r="I608" s="24"/>
      <c r="J608" s="24"/>
      <c r="K608" s="24"/>
    </row>
    <row r="609" spans="9:11">
      <c r="I609" s="24"/>
      <c r="J609" s="24"/>
      <c r="K609" s="24"/>
    </row>
    <row r="610" spans="9:11">
      <c r="I610" s="24"/>
      <c r="J610" s="24"/>
      <c r="K610" s="24"/>
    </row>
    <row r="611" spans="9:11">
      <c r="I611" s="24"/>
      <c r="J611" s="24"/>
      <c r="K611" s="24"/>
    </row>
    <row r="612" spans="9:11">
      <c r="I612" s="24"/>
      <c r="J612" s="24"/>
      <c r="K612" s="24"/>
    </row>
    <row r="613" spans="9:11">
      <c r="I613" s="24"/>
      <c r="J613" s="24"/>
      <c r="K613" s="24"/>
    </row>
    <row r="614" spans="9:11">
      <c r="I614" s="24"/>
      <c r="J614" s="24"/>
      <c r="K614" s="24"/>
    </row>
    <row r="615" spans="9:11">
      <c r="I615" s="24"/>
      <c r="J615" s="24"/>
      <c r="K615" s="24"/>
    </row>
    <row r="616" spans="9:11">
      <c r="I616" s="24"/>
      <c r="J616" s="24"/>
      <c r="K616" s="24"/>
    </row>
    <row r="617" spans="9:11">
      <c r="I617" s="24"/>
      <c r="J617" s="24"/>
      <c r="K617" s="24"/>
    </row>
    <row r="618" spans="9:11">
      <c r="I618" s="24"/>
      <c r="J618" s="24"/>
      <c r="K618" s="24"/>
    </row>
    <row r="619" spans="9:11">
      <c r="I619" s="24"/>
      <c r="J619" s="24"/>
      <c r="K619" s="24"/>
    </row>
    <row r="620" spans="9:11">
      <c r="I620" s="24"/>
      <c r="J620" s="24"/>
      <c r="K620" s="24"/>
    </row>
    <row r="621" spans="9:11">
      <c r="I621" s="24"/>
      <c r="J621" s="24"/>
      <c r="K621" s="24"/>
    </row>
    <row r="622" spans="9:11">
      <c r="I622" s="24"/>
      <c r="J622" s="24"/>
      <c r="K622" s="24"/>
    </row>
    <row r="623" spans="9:11">
      <c r="I623" s="24"/>
      <c r="J623" s="24"/>
      <c r="K623" s="24"/>
    </row>
    <row r="624" spans="9:11">
      <c r="I624" s="24"/>
      <c r="J624" s="24"/>
      <c r="K624" s="24"/>
    </row>
    <row r="625" spans="9:11">
      <c r="I625" s="24"/>
      <c r="J625" s="24"/>
      <c r="K625" s="24"/>
    </row>
    <row r="626" spans="9:11">
      <c r="I626" s="24"/>
      <c r="J626" s="24"/>
      <c r="K626" s="24"/>
    </row>
    <row r="627" spans="9:11">
      <c r="I627" s="24"/>
      <c r="J627" s="24"/>
      <c r="K627" s="24"/>
    </row>
    <row r="628" spans="9:11">
      <c r="I628" s="24"/>
      <c r="J628" s="24"/>
      <c r="K628" s="24"/>
    </row>
    <row r="629" spans="9:11">
      <c r="I629" s="24"/>
      <c r="J629" s="24"/>
      <c r="K629" s="24"/>
    </row>
    <row r="630" spans="9:11">
      <c r="I630" s="24"/>
      <c r="J630" s="24"/>
      <c r="K630" s="24"/>
    </row>
    <row r="631" spans="9:11">
      <c r="I631" s="24"/>
      <c r="J631" s="24"/>
      <c r="K631" s="24"/>
    </row>
    <row r="632" spans="9:11">
      <c r="I632" s="24"/>
      <c r="J632" s="24"/>
      <c r="K632" s="24"/>
    </row>
    <row r="633" spans="9:11">
      <c r="I633" s="24"/>
      <c r="J633" s="24"/>
      <c r="K633" s="24"/>
    </row>
    <row r="634" spans="9:11">
      <c r="I634" s="24"/>
      <c r="J634" s="24"/>
      <c r="K634" s="24"/>
    </row>
    <row r="635" spans="9:11">
      <c r="I635" s="24"/>
      <c r="J635" s="24"/>
      <c r="K635" s="24"/>
    </row>
    <row r="636" spans="9:11">
      <c r="I636" s="24"/>
      <c r="J636" s="24"/>
      <c r="K636" s="24"/>
    </row>
    <row r="637" spans="9:11">
      <c r="I637" s="24"/>
      <c r="J637" s="24"/>
      <c r="K637" s="24"/>
    </row>
    <row r="638" spans="9:11">
      <c r="I638" s="24"/>
      <c r="J638" s="24"/>
      <c r="K638" s="24"/>
    </row>
    <row r="639" spans="9:11">
      <c r="I639" s="24"/>
      <c r="J639" s="24"/>
      <c r="K639" s="24"/>
    </row>
    <row r="640" spans="9:11">
      <c r="I640" s="24"/>
      <c r="J640" s="24"/>
      <c r="K640" s="24"/>
    </row>
    <row r="641" spans="9:11">
      <c r="I641" s="24"/>
      <c r="J641" s="24"/>
      <c r="K641" s="24"/>
    </row>
    <row r="642" spans="9:11">
      <c r="I642" s="24"/>
      <c r="J642" s="24"/>
      <c r="K642" s="24"/>
    </row>
    <row r="643" spans="9:9">
      <c r="I643" s="24"/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5"/>
  <sheetViews>
    <sheetView topLeftCell="A4" workbookViewId="0">
      <selection activeCell="H9" sqref="H9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10" customWidth="1"/>
  </cols>
  <sheetData>
    <row r="1" spans="1:7">
      <c r="A1" t="s">
        <v>129</v>
      </c>
      <c r="B1" t="s">
        <v>130</v>
      </c>
      <c r="D1" s="10" t="s">
        <v>131</v>
      </c>
      <c r="E1" t="s">
        <v>132</v>
      </c>
      <c r="F1" t="s">
        <v>133</v>
      </c>
      <c r="G1" t="s">
        <v>134</v>
      </c>
    </row>
    <row r="2" spans="1:7">
      <c r="A2" s="11">
        <v>43831</v>
      </c>
      <c r="B2" t="s">
        <v>135</v>
      </c>
      <c r="D2" s="10">
        <v>0</v>
      </c>
      <c r="G2">
        <v>0</v>
      </c>
    </row>
    <row r="3" spans="1:7">
      <c r="A3" s="11">
        <v>43902</v>
      </c>
      <c r="B3" t="s">
        <v>135</v>
      </c>
      <c r="D3" s="10">
        <v>0</v>
      </c>
      <c r="G3">
        <v>0</v>
      </c>
    </row>
    <row r="4" spans="1:7">
      <c r="A4" s="11">
        <v>43904</v>
      </c>
      <c r="B4" t="s">
        <v>135</v>
      </c>
      <c r="D4" s="10">
        <v>0</v>
      </c>
      <c r="G4">
        <v>0</v>
      </c>
    </row>
    <row r="5" spans="1:7">
      <c r="A5" s="11">
        <v>43907</v>
      </c>
      <c r="B5" t="s">
        <v>135</v>
      </c>
      <c r="D5" s="10">
        <v>0</v>
      </c>
      <c r="G5">
        <v>0</v>
      </c>
    </row>
    <row r="6" spans="1:7">
      <c r="A6" s="11">
        <v>43984</v>
      </c>
      <c r="B6" t="s">
        <v>135</v>
      </c>
      <c r="D6" s="10">
        <v>0</v>
      </c>
      <c r="G6">
        <v>0</v>
      </c>
    </row>
    <row r="7" spans="1:7">
      <c r="A7" s="11">
        <v>44004</v>
      </c>
      <c r="B7" t="s">
        <v>135</v>
      </c>
      <c r="D7" s="10">
        <v>0</v>
      </c>
      <c r="G7">
        <v>0</v>
      </c>
    </row>
    <row r="8" spans="1:7">
      <c r="A8" s="11">
        <v>44016</v>
      </c>
      <c r="B8" t="s">
        <v>135</v>
      </c>
      <c r="D8" s="10">
        <v>0</v>
      </c>
      <c r="G8">
        <v>0</v>
      </c>
    </row>
    <row r="9" spans="1:7">
      <c r="A9" s="11">
        <v>44032</v>
      </c>
      <c r="B9" t="s">
        <v>135</v>
      </c>
      <c r="D9" s="10">
        <v>0</v>
      </c>
      <c r="G9">
        <v>0</v>
      </c>
    </row>
    <row r="10" spans="1:7">
      <c r="A10" s="11">
        <v>44070</v>
      </c>
      <c r="B10" t="s">
        <v>135</v>
      </c>
      <c r="D10" s="10">
        <v>0</v>
      </c>
      <c r="G10">
        <v>0</v>
      </c>
    </row>
    <row r="11" spans="1:7">
      <c r="A11" s="11">
        <v>44075</v>
      </c>
      <c r="B11" t="s">
        <v>135</v>
      </c>
      <c r="D11" s="10">
        <v>0</v>
      </c>
      <c r="G11">
        <v>0</v>
      </c>
    </row>
    <row r="12" spans="1:7">
      <c r="A12" s="11">
        <v>44121</v>
      </c>
      <c r="B12" t="s">
        <v>135</v>
      </c>
      <c r="D12" s="10">
        <v>0</v>
      </c>
      <c r="F12" s="20"/>
      <c r="G12">
        <v>0</v>
      </c>
    </row>
    <row r="13" spans="1:7">
      <c r="A13" s="11">
        <v>44126</v>
      </c>
      <c r="B13" t="s">
        <v>135</v>
      </c>
      <c r="D13" s="10">
        <v>0</v>
      </c>
      <c r="F13" s="20"/>
      <c r="G13">
        <v>0</v>
      </c>
    </row>
    <row r="14" spans="1:7">
      <c r="A14" s="11">
        <v>44134</v>
      </c>
      <c r="B14" t="s">
        <v>135</v>
      </c>
      <c r="D14" s="10">
        <v>0</v>
      </c>
      <c r="F14" s="20"/>
      <c r="G14">
        <v>0</v>
      </c>
    </row>
    <row r="15" spans="1:7">
      <c r="A15" s="11">
        <v>44136</v>
      </c>
      <c r="B15" t="s">
        <v>135</v>
      </c>
      <c r="D15" s="10">
        <v>0</v>
      </c>
      <c r="F15" s="20"/>
      <c r="G15">
        <v>0</v>
      </c>
    </row>
    <row r="16" spans="1:7">
      <c r="A16" s="11">
        <v>44180</v>
      </c>
      <c r="B16" t="s">
        <v>135</v>
      </c>
      <c r="D16" s="10">
        <v>0</v>
      </c>
      <c r="F16" s="20"/>
      <c r="G16">
        <v>0</v>
      </c>
    </row>
    <row r="17" spans="1:7">
      <c r="A17" s="11">
        <v>44184</v>
      </c>
      <c r="B17" t="s">
        <v>135</v>
      </c>
      <c r="D17" s="10">
        <v>0</v>
      </c>
      <c r="E17">
        <f>($B$23-$B$19)/21</f>
        <v>0.676190476190476</v>
      </c>
      <c r="F17" s="20">
        <f t="shared" ref="F17:F18" si="0">-DATEDIF(A17,$A$19,"d")</f>
        <v>-17</v>
      </c>
      <c r="G17">
        <v>0</v>
      </c>
    </row>
    <row r="18" spans="1:7">
      <c r="A18" s="11">
        <v>44200</v>
      </c>
      <c r="B18" t="s">
        <v>135</v>
      </c>
      <c r="D18" s="10">
        <f>$E$18*$F18+$B$19</f>
        <v>2.62380952380952</v>
      </c>
      <c r="E18">
        <f>($B$23-$B$19)/21</f>
        <v>0.676190476190476</v>
      </c>
      <c r="F18" s="20">
        <f t="shared" si="0"/>
        <v>-1</v>
      </c>
      <c r="G18">
        <v>0</v>
      </c>
    </row>
    <row r="19" spans="1:7">
      <c r="A19" s="11">
        <v>44201</v>
      </c>
      <c r="B19">
        <v>3.3</v>
      </c>
      <c r="C19" s="12" t="s">
        <v>136</v>
      </c>
      <c r="D19" s="13">
        <f>E19*F19+$B$19</f>
        <v>3.3</v>
      </c>
      <c r="E19" s="21">
        <f t="shared" ref="E19:E23" si="1">($B$23-$B$19)/21</f>
        <v>0.676190476190476</v>
      </c>
      <c r="F19" s="22">
        <f>-DATEDIF($A$19,A19,"d")</f>
        <v>0</v>
      </c>
      <c r="G19">
        <v>0</v>
      </c>
    </row>
    <row r="20" spans="1:7">
      <c r="A20" s="11">
        <v>44208</v>
      </c>
      <c r="B20" t="s">
        <v>135</v>
      </c>
      <c r="D20" s="10">
        <f t="shared" ref="D20:D23" si="2">E20*F20+$B$19</f>
        <v>8.03333333333333</v>
      </c>
      <c r="E20">
        <f t="shared" si="1"/>
        <v>0.676190476190476</v>
      </c>
      <c r="F20" s="20">
        <f t="shared" ref="F20:F23" si="3">DATEDIF($A$19,A20,"d")</f>
        <v>7</v>
      </c>
      <c r="G20">
        <v>0</v>
      </c>
    </row>
    <row r="21" spans="1:7">
      <c r="A21" s="11">
        <v>44212</v>
      </c>
      <c r="B21" t="s">
        <v>135</v>
      </c>
      <c r="D21" s="10">
        <f t="shared" si="2"/>
        <v>10.7380952380952</v>
      </c>
      <c r="E21">
        <f t="shared" si="1"/>
        <v>0.676190476190476</v>
      </c>
      <c r="F21" s="20">
        <f t="shared" si="3"/>
        <v>11</v>
      </c>
      <c r="G21">
        <v>0</v>
      </c>
    </row>
    <row r="22" spans="1:7">
      <c r="A22" s="11">
        <v>44215</v>
      </c>
      <c r="B22" t="s">
        <v>135</v>
      </c>
      <c r="D22" s="10">
        <f t="shared" si="2"/>
        <v>12.7666666666667</v>
      </c>
      <c r="E22">
        <f t="shared" si="1"/>
        <v>0.676190476190476</v>
      </c>
      <c r="F22" s="20">
        <f t="shared" si="3"/>
        <v>14</v>
      </c>
      <c r="G22">
        <v>0</v>
      </c>
    </row>
    <row r="23" spans="1:7">
      <c r="A23" s="11">
        <v>44222</v>
      </c>
      <c r="B23">
        <v>17.5</v>
      </c>
      <c r="C23" s="12" t="s">
        <v>136</v>
      </c>
      <c r="D23" s="13">
        <f t="shared" si="2"/>
        <v>17.5</v>
      </c>
      <c r="E23" s="21">
        <f t="shared" si="1"/>
        <v>0.676190476190476</v>
      </c>
      <c r="F23" s="22">
        <f t="shared" si="3"/>
        <v>21</v>
      </c>
      <c r="G23">
        <v>0</v>
      </c>
    </row>
    <row r="24" spans="1:7">
      <c r="A24" s="11">
        <v>44229</v>
      </c>
      <c r="B24" t="s">
        <v>135</v>
      </c>
      <c r="D24" s="10">
        <f>E24*F24+$D$23</f>
        <v>30.5277777777778</v>
      </c>
      <c r="E24">
        <f>($B$28-$B$23)/$F$28</f>
        <v>1.86111111111111</v>
      </c>
      <c r="F24" s="20">
        <f>DATEDIF($A$23,A24,"d")</f>
        <v>7</v>
      </c>
      <c r="G24">
        <v>0</v>
      </c>
    </row>
    <row r="25" spans="1:7">
      <c r="A25" s="11">
        <v>44233</v>
      </c>
      <c r="B25" t="s">
        <v>135</v>
      </c>
      <c r="D25" s="10">
        <f t="shared" ref="D25:D28" si="4">E25*F25+$D$23</f>
        <v>37.9722222222222</v>
      </c>
      <c r="E25">
        <f t="shared" ref="E25:E28" si="5">($B$28-$B$23)/$F$28</f>
        <v>1.86111111111111</v>
      </c>
      <c r="F25" s="20">
        <f t="shared" ref="F25:F28" si="6">DATEDIF($A$23,A25,"d")</f>
        <v>11</v>
      </c>
      <c r="G25">
        <v>0</v>
      </c>
    </row>
    <row r="26" spans="1:7">
      <c r="A26" s="11">
        <v>44235</v>
      </c>
      <c r="B26" t="s">
        <v>135</v>
      </c>
      <c r="D26" s="10">
        <f t="shared" si="4"/>
        <v>41.6944444444444</v>
      </c>
      <c r="E26">
        <f t="shared" si="5"/>
        <v>1.86111111111111</v>
      </c>
      <c r="F26" s="20">
        <f t="shared" si="6"/>
        <v>13</v>
      </c>
      <c r="G26">
        <v>0</v>
      </c>
    </row>
    <row r="27" spans="1:7">
      <c r="A27" s="11">
        <v>44236</v>
      </c>
      <c r="B27" t="s">
        <v>135</v>
      </c>
      <c r="D27" s="10">
        <f t="shared" si="4"/>
        <v>43.5555555555556</v>
      </c>
      <c r="E27">
        <f t="shared" si="5"/>
        <v>1.86111111111111</v>
      </c>
      <c r="F27" s="20">
        <f t="shared" si="6"/>
        <v>14</v>
      </c>
      <c r="G27">
        <v>0</v>
      </c>
    </row>
    <row r="28" spans="1:7">
      <c r="A28" s="11">
        <v>44240</v>
      </c>
      <c r="B28" s="14">
        <v>51</v>
      </c>
      <c r="C28" s="12" t="s">
        <v>137</v>
      </c>
      <c r="D28" s="13">
        <f t="shared" si="4"/>
        <v>51</v>
      </c>
      <c r="E28" s="21">
        <f t="shared" si="5"/>
        <v>1.86111111111111</v>
      </c>
      <c r="F28" s="22">
        <f t="shared" si="6"/>
        <v>18</v>
      </c>
      <c r="G28">
        <v>0</v>
      </c>
    </row>
    <row r="29" spans="1:7">
      <c r="A29" s="11">
        <v>44243</v>
      </c>
      <c r="B29" s="15">
        <v>53.8</v>
      </c>
      <c r="D29" s="10">
        <f>B29</f>
        <v>53.8</v>
      </c>
      <c r="G29">
        <v>0</v>
      </c>
    </row>
    <row r="30" spans="1:7">
      <c r="A30" s="11">
        <v>44249</v>
      </c>
      <c r="B30" s="15">
        <v>59.3</v>
      </c>
      <c r="D30" s="10">
        <f t="shared" ref="D30:D62" si="7">B30</f>
        <v>59.3</v>
      </c>
      <c r="G30">
        <v>0</v>
      </c>
    </row>
    <row r="31" spans="1:7">
      <c r="A31" s="11">
        <v>44250</v>
      </c>
      <c r="B31" s="15">
        <v>64.5</v>
      </c>
      <c r="D31" s="10">
        <f t="shared" si="7"/>
        <v>64.5</v>
      </c>
      <c r="G31">
        <v>0</v>
      </c>
    </row>
    <row r="32" spans="1:7">
      <c r="A32" s="11">
        <v>44256</v>
      </c>
      <c r="B32" s="15">
        <v>68.7</v>
      </c>
      <c r="D32" s="10">
        <f t="shared" si="7"/>
        <v>68.7</v>
      </c>
      <c r="G32">
        <v>0</v>
      </c>
    </row>
    <row r="33" spans="1:7">
      <c r="A33" s="11">
        <v>44257</v>
      </c>
      <c r="B33" s="14">
        <v>72</v>
      </c>
      <c r="D33" s="10">
        <f t="shared" si="7"/>
        <v>72</v>
      </c>
      <c r="G33">
        <v>0</v>
      </c>
    </row>
    <row r="34" spans="1:7">
      <c r="A34" s="11">
        <v>44262</v>
      </c>
      <c r="B34" s="15">
        <v>75.1</v>
      </c>
      <c r="D34" s="10">
        <f t="shared" si="7"/>
        <v>75.1</v>
      </c>
      <c r="G34">
        <v>0</v>
      </c>
    </row>
    <row r="35" spans="1:7">
      <c r="A35" s="11">
        <v>44264</v>
      </c>
      <c r="B35" s="15">
        <v>77.9</v>
      </c>
      <c r="D35" s="10">
        <f t="shared" si="7"/>
        <v>77.9</v>
      </c>
      <c r="G35">
        <v>0</v>
      </c>
    </row>
    <row r="36" spans="1:7">
      <c r="A36" s="11">
        <v>44271</v>
      </c>
      <c r="B36" s="15">
        <v>81.1</v>
      </c>
      <c r="D36" s="10">
        <f t="shared" si="7"/>
        <v>81.1</v>
      </c>
      <c r="G36">
        <v>0</v>
      </c>
    </row>
    <row r="37" spans="1:7">
      <c r="A37" s="11">
        <v>44278</v>
      </c>
      <c r="B37" s="15">
        <v>84.5</v>
      </c>
      <c r="D37" s="10">
        <f t="shared" si="7"/>
        <v>84.5</v>
      </c>
      <c r="G37">
        <v>0</v>
      </c>
    </row>
    <row r="38" spans="1:7">
      <c r="A38" s="11">
        <v>44285</v>
      </c>
      <c r="B38" s="15">
        <v>85.7</v>
      </c>
      <c r="D38" s="10">
        <f t="shared" si="7"/>
        <v>85.7</v>
      </c>
      <c r="G38">
        <v>0</v>
      </c>
    </row>
    <row r="39" spans="1:7">
      <c r="A39" s="11">
        <v>44290</v>
      </c>
      <c r="B39" s="16">
        <v>85.7</v>
      </c>
      <c r="D39" s="17">
        <f t="shared" si="7"/>
        <v>85.7</v>
      </c>
      <c r="G39">
        <v>0</v>
      </c>
    </row>
    <row r="40" spans="1:7">
      <c r="A40" s="11">
        <v>44292</v>
      </c>
      <c r="B40" s="16">
        <v>85.7</v>
      </c>
      <c r="C40" s="18" t="s">
        <v>138</v>
      </c>
      <c r="D40" s="17">
        <f t="shared" si="7"/>
        <v>85.7</v>
      </c>
      <c r="G40">
        <v>0</v>
      </c>
    </row>
    <row r="41" spans="1:7">
      <c r="A41" s="11">
        <v>44296</v>
      </c>
      <c r="B41" s="16">
        <v>85.7</v>
      </c>
      <c r="D41" s="17">
        <f t="shared" si="7"/>
        <v>85.7</v>
      </c>
      <c r="G41">
        <v>0</v>
      </c>
    </row>
    <row r="42" spans="1:7">
      <c r="A42" s="11">
        <v>44299</v>
      </c>
      <c r="B42" s="16">
        <v>85.7</v>
      </c>
      <c r="D42" s="17">
        <f t="shared" si="7"/>
        <v>85.7</v>
      </c>
      <c r="G42">
        <v>0</v>
      </c>
    </row>
    <row r="43" spans="1:7">
      <c r="A43" s="11">
        <v>44303</v>
      </c>
      <c r="B43" s="16">
        <v>85.7</v>
      </c>
      <c r="D43" s="17">
        <f t="shared" si="7"/>
        <v>85.7</v>
      </c>
      <c r="G43">
        <v>0</v>
      </c>
    </row>
    <row r="44" spans="1:7">
      <c r="A44" s="11">
        <v>44306</v>
      </c>
      <c r="B44" s="16">
        <v>85.7</v>
      </c>
      <c r="D44" s="17">
        <f t="shared" si="7"/>
        <v>85.7</v>
      </c>
      <c r="G44">
        <v>0</v>
      </c>
    </row>
    <row r="45" spans="1:7">
      <c r="A45" s="11">
        <v>44312</v>
      </c>
      <c r="B45" s="16">
        <v>85.7</v>
      </c>
      <c r="D45" s="17">
        <f t="shared" si="7"/>
        <v>85.7</v>
      </c>
      <c r="G45">
        <v>0</v>
      </c>
    </row>
    <row r="46" spans="1:7">
      <c r="A46" s="11">
        <v>44313</v>
      </c>
      <c r="B46" s="16">
        <v>85.7</v>
      </c>
      <c r="D46" s="17">
        <f t="shared" si="7"/>
        <v>85.7</v>
      </c>
      <c r="G46">
        <v>0</v>
      </c>
    </row>
    <row r="47" spans="1:7">
      <c r="A47" s="11">
        <v>44319</v>
      </c>
      <c r="B47" s="16">
        <v>85.7</v>
      </c>
      <c r="D47" s="17">
        <f t="shared" si="7"/>
        <v>85.7</v>
      </c>
      <c r="G47">
        <v>0</v>
      </c>
    </row>
    <row r="48" spans="1:7">
      <c r="A48" s="11">
        <v>44320</v>
      </c>
      <c r="B48" s="16">
        <v>85.7</v>
      </c>
      <c r="D48" s="17">
        <f t="shared" si="7"/>
        <v>85.7</v>
      </c>
      <c r="G48">
        <v>0</v>
      </c>
    </row>
    <row r="49" spans="1:7">
      <c r="A49" s="11">
        <v>44325</v>
      </c>
      <c r="B49" s="16">
        <v>85.7</v>
      </c>
      <c r="D49" s="17">
        <f t="shared" si="7"/>
        <v>85.7</v>
      </c>
      <c r="G49">
        <v>0</v>
      </c>
    </row>
    <row r="50" spans="1:7">
      <c r="A50" s="11">
        <v>44327</v>
      </c>
      <c r="B50" s="16">
        <v>85.7</v>
      </c>
      <c r="D50" s="17">
        <f t="shared" si="7"/>
        <v>85.7</v>
      </c>
      <c r="G50">
        <v>0</v>
      </c>
    </row>
    <row r="51" spans="1:7">
      <c r="A51" s="11">
        <v>44328</v>
      </c>
      <c r="B51" s="16">
        <v>85.7</v>
      </c>
      <c r="D51" s="17">
        <f t="shared" si="7"/>
        <v>85.7</v>
      </c>
      <c r="G51">
        <v>0</v>
      </c>
    </row>
    <row r="52" spans="1:7">
      <c r="A52" s="11">
        <v>44332</v>
      </c>
      <c r="B52" s="16">
        <v>85.7</v>
      </c>
      <c r="D52" s="17">
        <f t="shared" si="7"/>
        <v>85.7</v>
      </c>
      <c r="G52">
        <v>0</v>
      </c>
    </row>
    <row r="53" spans="1:7">
      <c r="A53" s="11">
        <v>44334</v>
      </c>
      <c r="B53" s="16">
        <v>85.7</v>
      </c>
      <c r="D53" s="17">
        <f t="shared" si="7"/>
        <v>85.7</v>
      </c>
      <c r="G53">
        <v>0</v>
      </c>
    </row>
    <row r="54" spans="1:7">
      <c r="A54" s="11">
        <v>44341</v>
      </c>
      <c r="B54" s="16">
        <v>85.7</v>
      </c>
      <c r="D54" s="17">
        <f t="shared" si="7"/>
        <v>85.7</v>
      </c>
      <c r="G54">
        <v>0</v>
      </c>
    </row>
    <row r="55" spans="1:7">
      <c r="A55" s="11">
        <v>44348</v>
      </c>
      <c r="B55" s="16">
        <v>85.7</v>
      </c>
      <c r="D55" s="17">
        <f t="shared" si="7"/>
        <v>85.7</v>
      </c>
      <c r="G55">
        <v>0</v>
      </c>
    </row>
    <row r="56" spans="1:7">
      <c r="A56" s="11">
        <v>44355</v>
      </c>
      <c r="B56" s="16">
        <v>85.7</v>
      </c>
      <c r="D56" s="17">
        <f t="shared" si="7"/>
        <v>85.7</v>
      </c>
      <c r="G56">
        <v>0</v>
      </c>
    </row>
    <row r="57" spans="1:7">
      <c r="A57" s="11">
        <v>44362</v>
      </c>
      <c r="B57" s="16">
        <v>85.7</v>
      </c>
      <c r="D57" s="17">
        <f t="shared" si="7"/>
        <v>85.7</v>
      </c>
      <c r="G57">
        <v>0</v>
      </c>
    </row>
    <row r="58" spans="1:7">
      <c r="A58" s="11">
        <v>44383</v>
      </c>
      <c r="B58" s="16">
        <v>85.7</v>
      </c>
      <c r="D58" s="17">
        <f t="shared" si="7"/>
        <v>85.7</v>
      </c>
      <c r="G58">
        <v>0</v>
      </c>
    </row>
    <row r="59" spans="1:7">
      <c r="A59" s="11">
        <v>44409</v>
      </c>
      <c r="B59" s="16">
        <v>85.7</v>
      </c>
      <c r="D59" s="17">
        <f t="shared" ref="D59" si="8">B59</f>
        <v>85.7</v>
      </c>
      <c r="G59">
        <v>0</v>
      </c>
    </row>
    <row r="60" spans="1:7">
      <c r="A60" s="11">
        <v>44440</v>
      </c>
      <c r="B60" s="16">
        <v>85.7</v>
      </c>
      <c r="D60" s="17">
        <f t="shared" si="7"/>
        <v>85.7</v>
      </c>
      <c r="G60">
        <v>0</v>
      </c>
    </row>
    <row r="61" spans="1:7">
      <c r="A61" s="11">
        <v>44470</v>
      </c>
      <c r="B61" s="16">
        <v>85.7</v>
      </c>
      <c r="D61" s="17">
        <f t="shared" si="7"/>
        <v>85.7</v>
      </c>
      <c r="G61">
        <v>0</v>
      </c>
    </row>
    <row r="62" spans="1:7">
      <c r="A62" s="11">
        <v>44562</v>
      </c>
      <c r="B62" s="16">
        <v>85.7</v>
      </c>
      <c r="D62" s="17">
        <f t="shared" si="7"/>
        <v>85.7</v>
      </c>
      <c r="G62">
        <v>0</v>
      </c>
    </row>
    <row r="64" spans="1:1">
      <c r="A64" s="19" t="s">
        <v>108</v>
      </c>
    </row>
    <row r="65" spans="1:1">
      <c r="A65" s="12" t="s">
        <v>139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workbookViewId="0">
      <selection activeCell="A1" sqref="A1:P732"/>
    </sheetView>
  </sheetViews>
  <sheetFormatPr defaultColWidth="9" defaultRowHeight="14"/>
  <cols>
    <col min="1" max="3" width="9.125" style="8"/>
    <col min="4" max="4" width="12.6875" style="8"/>
    <col min="5" max="9" width="9.5" style="8"/>
    <col min="10" max="16" width="10.5625" style="8"/>
    <col min="17" max="16384" width="9" style="8"/>
  </cols>
  <sheetData>
    <row r="1" spans="1:16">
      <c r="A1" s="9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</row>
    <row r="2" spans="1:16">
      <c r="A2" s="9">
        <v>1.92337947619757e-6</v>
      </c>
      <c r="B2" s="9">
        <v>2.6767291919675e-6</v>
      </c>
      <c r="C2" s="9">
        <v>3.06404434666376e-6</v>
      </c>
      <c r="D2" s="9">
        <v>9.70321239908805e-6</v>
      </c>
      <c r="E2" s="9">
        <v>3.2119398359048e-5</v>
      </c>
      <c r="F2" s="9">
        <v>5.87508456695472e-5</v>
      </c>
      <c r="G2" s="9">
        <v>8.84378109797496e-5</v>
      </c>
      <c r="H2" s="9">
        <v>0.000136082249551924</v>
      </c>
      <c r="I2" s="9">
        <v>0.000193284143750822</v>
      </c>
      <c r="J2" s="9">
        <v>0.00024418831106649</v>
      </c>
      <c r="K2" s="9">
        <v>0.000283001717464588</v>
      </c>
      <c r="L2" s="9">
        <v>0.000197446335194357</v>
      </c>
      <c r="M2" s="9">
        <v>0.000154701564069403</v>
      </c>
      <c r="N2" s="9">
        <v>0.000124980377922537</v>
      </c>
      <c r="O2" s="9">
        <v>0.000129750474232416</v>
      </c>
      <c r="P2" s="9">
        <v>0.000222998457301219</v>
      </c>
    </row>
    <row r="3" spans="1:16">
      <c r="A3" s="9">
        <v>2.00247826185469e-5</v>
      </c>
      <c r="B3" s="9">
        <v>2.78744744243002e-5</v>
      </c>
      <c r="C3" s="9">
        <v>3.19180547403692e-5</v>
      </c>
      <c r="D3" s="9">
        <v>0.00010105379674033</v>
      </c>
      <c r="E3" s="9">
        <v>0.000334238432550061</v>
      </c>
      <c r="F3" s="9">
        <v>0.000611368671400661</v>
      </c>
      <c r="G3" s="9">
        <v>0.000920330016788528</v>
      </c>
      <c r="H3" s="9">
        <v>0.0014161983859902</v>
      </c>
      <c r="I3" s="9">
        <v>0.00201152782005869</v>
      </c>
      <c r="J3" s="9">
        <v>0.00254132275677297</v>
      </c>
      <c r="K3" s="9">
        <v>0.00294556727943131</v>
      </c>
      <c r="L3" s="9">
        <v>0.00205545776949395</v>
      </c>
      <c r="M3" s="9">
        <v>0.00161063003618791</v>
      </c>
      <c r="N3" s="9">
        <v>0.0013012301059191</v>
      </c>
      <c r="O3" s="9">
        <v>0.00135090072558327</v>
      </c>
      <c r="P3" s="9">
        <v>0.0023217657310139</v>
      </c>
    </row>
    <row r="4" spans="1:16">
      <c r="A4" s="9">
        <v>6.71670305786432e-5</v>
      </c>
      <c r="B4" s="9">
        <v>9.35822630440349e-5</v>
      </c>
      <c r="C4" s="9">
        <v>0.000107295149953466</v>
      </c>
      <c r="D4" s="9">
        <v>0.000339374215029646</v>
      </c>
      <c r="E4" s="9">
        <v>0.00111888833757235</v>
      </c>
      <c r="F4" s="9">
        <v>0.00204660699221804</v>
      </c>
      <c r="G4" s="9">
        <v>0.00308135572273353</v>
      </c>
      <c r="H4" s="9">
        <v>0.00474232210084873</v>
      </c>
      <c r="I4" s="9">
        <v>0.00673631402156966</v>
      </c>
      <c r="J4" s="9">
        <v>0.0085109280952388</v>
      </c>
      <c r="K4" s="9">
        <v>0.00986886183749259</v>
      </c>
      <c r="L4" s="9">
        <v>0.00689171256169541</v>
      </c>
      <c r="M4" s="9">
        <v>0.00540235293820811</v>
      </c>
      <c r="N4" s="9">
        <v>0.00436502445022083</v>
      </c>
      <c r="O4" s="9">
        <v>0.00453174562016405</v>
      </c>
      <c r="P4" s="9">
        <v>0.00778875731503952</v>
      </c>
    </row>
    <row r="5" spans="1:16">
      <c r="A5" s="9">
        <v>0.000143940878648035</v>
      </c>
      <c r="B5" s="9">
        <v>0.000200998100556782</v>
      </c>
      <c r="C5" s="9">
        <v>0.000231169041700044</v>
      </c>
      <c r="D5" s="9">
        <v>0.000729483625577226</v>
      </c>
      <c r="E5" s="9">
        <v>0.00238626686351895</v>
      </c>
      <c r="F5" s="9">
        <v>0.00436486132709748</v>
      </c>
      <c r="G5" s="9">
        <v>0.0065742087766561</v>
      </c>
      <c r="H5" s="9">
        <v>0.010121900996451</v>
      </c>
      <c r="I5" s="9">
        <v>0.014380247295034</v>
      </c>
      <c r="J5" s="9">
        <v>0.0181707315857817</v>
      </c>
      <c r="K5" s="9">
        <v>0.0210914747574656</v>
      </c>
      <c r="L5" s="9">
        <v>0.0147554481846016</v>
      </c>
      <c r="M5" s="9">
        <v>0.0115777407128348</v>
      </c>
      <c r="N5" s="9">
        <v>0.00935707025717519</v>
      </c>
      <c r="O5" s="9">
        <v>0.00971502179542975</v>
      </c>
      <c r="P5" s="9">
        <v>0.0166979623590233</v>
      </c>
    </row>
    <row r="6" spans="1:16">
      <c r="A6" s="9">
        <v>0.000245170794194636</v>
      </c>
      <c r="B6" s="9">
        <v>0.000343772556329661</v>
      </c>
      <c r="C6" s="9">
        <v>0.000397641261497968</v>
      </c>
      <c r="D6" s="9">
        <v>0.00124944780857502</v>
      </c>
      <c r="E6" s="9">
        <v>0.00402812250455417</v>
      </c>
      <c r="F6" s="9">
        <v>0.00736823703406666</v>
      </c>
      <c r="G6" s="9">
        <v>0.0111058157122419</v>
      </c>
      <c r="H6" s="9">
        <v>0.0171115221252899</v>
      </c>
      <c r="I6" s="9">
        <v>0.0243182346491911</v>
      </c>
      <c r="J6" s="9">
        <v>0.0307351485682011</v>
      </c>
      <c r="K6" s="9">
        <v>0.0357438640229791</v>
      </c>
      <c r="L6" s="9">
        <v>0.025090694179207</v>
      </c>
      <c r="M6" s="9">
        <v>0.0197225907938467</v>
      </c>
      <c r="N6" s="9">
        <v>0.0159474638663884</v>
      </c>
      <c r="O6" s="9">
        <v>0.0165594575606173</v>
      </c>
      <c r="P6" s="9">
        <v>0.0284638354733567</v>
      </c>
    </row>
    <row r="7" spans="1:16">
      <c r="A7" s="9">
        <v>0.000366436091078239</v>
      </c>
      <c r="B7" s="9">
        <v>0.000517082044827197</v>
      </c>
      <c r="C7" s="9">
        <v>0.000603333203507409</v>
      </c>
      <c r="D7" s="9">
        <v>0.00188347918812351</v>
      </c>
      <c r="E7" s="9">
        <v>0.00593709722084671</v>
      </c>
      <c r="F7" s="9">
        <v>0.0108605724995941</v>
      </c>
      <c r="G7" s="9">
        <v>0.0163884923866418</v>
      </c>
      <c r="H7" s="9">
        <v>0.0252803523568846</v>
      </c>
      <c r="I7" s="9">
        <v>0.035945886298642</v>
      </c>
      <c r="J7" s="9">
        <v>0.0454470966437094</v>
      </c>
      <c r="K7" s="9">
        <v>0.0530115893176752</v>
      </c>
      <c r="L7" s="9">
        <v>0.0374077650941338</v>
      </c>
      <c r="M7" s="9">
        <v>0.029487068001743</v>
      </c>
      <c r="N7" s="9">
        <v>0.0238611517262665</v>
      </c>
      <c r="O7" s="9">
        <v>0.0247817423303547</v>
      </c>
      <c r="P7" s="9">
        <v>0.0426004029935617</v>
      </c>
    </row>
    <row r="8" spans="1:16">
      <c r="A8" s="9">
        <v>0.00050655300960078</v>
      </c>
      <c r="B8" s="9">
        <v>0.000720922036017185</v>
      </c>
      <c r="C8" s="9">
        <v>0.000850917532384901</v>
      </c>
      <c r="D8" s="9">
        <v>0.00263370184793761</v>
      </c>
      <c r="E8" s="9">
        <v>0.00805306489518113</v>
      </c>
      <c r="F8" s="9">
        <v>0.0147321221833235</v>
      </c>
      <c r="G8" s="9">
        <v>0.0222665499355622</v>
      </c>
      <c r="H8" s="9">
        <v>0.0344035325871786</v>
      </c>
      <c r="I8" s="9">
        <v>0.0489534595524472</v>
      </c>
      <c r="J8" s="9">
        <v>0.0619232395329043</v>
      </c>
      <c r="K8" s="9">
        <v>0.0725257887291933</v>
      </c>
      <c r="L8" s="9">
        <v>0.0515447339426499</v>
      </c>
      <c r="M8" s="9">
        <v>0.0407866255092074</v>
      </c>
      <c r="N8" s="9">
        <v>0.0330395253357045</v>
      </c>
      <c r="O8" s="9">
        <v>0.0343244147726681</v>
      </c>
      <c r="P8" s="9">
        <v>0.059008906207174</v>
      </c>
    </row>
    <row r="9" spans="1:16">
      <c r="A9" s="9">
        <v>0.000667554195876876</v>
      </c>
      <c r="B9" s="9">
        <v>0.0009598717044367</v>
      </c>
      <c r="C9" s="9">
        <v>0.00114854839236527</v>
      </c>
      <c r="D9" s="9">
        <v>0.00351908920016752</v>
      </c>
      <c r="E9" s="9">
        <v>0.0103692039228137</v>
      </c>
      <c r="F9" s="9">
        <v>0.0189704761515501</v>
      </c>
      <c r="G9" s="9">
        <v>0.0287315398392538</v>
      </c>
      <c r="H9" s="9">
        <v>0.0444837241476029</v>
      </c>
      <c r="I9" s="9">
        <v>0.0633553826102441</v>
      </c>
      <c r="J9" s="9">
        <v>0.0801900909858596</v>
      </c>
      <c r="K9" s="9">
        <v>0.0943918486975964</v>
      </c>
      <c r="L9" s="9">
        <v>0.067672657173938</v>
      </c>
      <c r="M9" s="9">
        <v>0.0538005250833619</v>
      </c>
      <c r="N9" s="9">
        <v>0.0436381833662593</v>
      </c>
      <c r="O9" s="9">
        <v>0.0453536136950538</v>
      </c>
      <c r="P9" s="9">
        <v>0.0779728572075737</v>
      </c>
    </row>
    <row r="10" spans="1:16">
      <c r="A10" s="9">
        <v>0.000853318408323547</v>
      </c>
      <c r="B10" s="9">
        <v>0.00124109997402269</v>
      </c>
      <c r="C10" s="9">
        <v>0.00150747268499021</v>
      </c>
      <c r="D10" s="9">
        <v>0.00456818578687984</v>
      </c>
      <c r="E10" s="9">
        <v>0.012912427358211</v>
      </c>
      <c r="F10" s="9">
        <v>0.0236245142864634</v>
      </c>
      <c r="G10" s="9">
        <v>0.0358673901009976</v>
      </c>
      <c r="H10" s="9">
        <v>0.0556657462527597</v>
      </c>
      <c r="I10" s="9">
        <v>0.0793684342653884</v>
      </c>
      <c r="J10" s="9">
        <v>0.100529403327734</v>
      </c>
      <c r="K10" s="9">
        <v>0.119002464871204</v>
      </c>
      <c r="L10" s="9">
        <v>0.0861571187900819</v>
      </c>
      <c r="M10" s="9">
        <v>0.068860275229187</v>
      </c>
      <c r="N10" s="9">
        <v>0.0559362792854611</v>
      </c>
      <c r="O10" s="9">
        <v>0.0581650470261713</v>
      </c>
      <c r="P10" s="9">
        <v>0.0999957218237185</v>
      </c>
    </row>
    <row r="11" spans="1:16">
      <c r="A11" s="9">
        <v>0.0010686766223035</v>
      </c>
      <c r="B11" s="9">
        <v>0.00157309517120181</v>
      </c>
      <c r="C11" s="9">
        <v>0.00194056790841963</v>
      </c>
      <c r="D11" s="9">
        <v>0.005814531606593</v>
      </c>
      <c r="E11" s="9">
        <v>0.0157301926124146</v>
      </c>
      <c r="F11" s="9">
        <v>0.0287800258308047</v>
      </c>
      <c r="G11" s="9">
        <v>0.043813425572748</v>
      </c>
      <c r="H11" s="9">
        <v>0.0681792551178003</v>
      </c>
      <c r="I11" s="9">
        <v>0.0973300586084053</v>
      </c>
      <c r="J11" s="9">
        <v>0.123374539789859</v>
      </c>
      <c r="K11" s="9">
        <v>0.146912738772326</v>
      </c>
      <c r="L11" s="9">
        <v>0.107466656916614</v>
      </c>
      <c r="M11" s="9">
        <v>0.0863762489172181</v>
      </c>
      <c r="N11" s="9">
        <v>0.070277025368425</v>
      </c>
      <c r="O11" s="9">
        <v>0.0731223601611571</v>
      </c>
      <c r="P11" s="9">
        <v>0.125694406656015</v>
      </c>
    </row>
    <row r="12" spans="1:16">
      <c r="A12" s="9">
        <v>0.00131924292504144</v>
      </c>
      <c r="B12" s="9">
        <v>0.00196555356287227</v>
      </c>
      <c r="C12" s="9">
        <v>0.00246242800863772</v>
      </c>
      <c r="D12" s="9">
        <v>0.00729644453562453</v>
      </c>
      <c r="E12" s="9">
        <v>0.0188847708936509</v>
      </c>
      <c r="F12" s="9">
        <v>0.0345491295804351</v>
      </c>
      <c r="G12" s="9">
        <v>0.0527490444731605</v>
      </c>
      <c r="H12" s="9">
        <v>0.0823161632102693</v>
      </c>
      <c r="I12" s="9">
        <v>0.117666854979976</v>
      </c>
      <c r="J12" s="9">
        <v>0.14927112494205</v>
      </c>
      <c r="K12" s="9">
        <v>0.178799544782343</v>
      </c>
      <c r="L12" s="9">
        <v>0.132150859161005</v>
      </c>
      <c r="M12" s="9">
        <v>0.106823082045483</v>
      </c>
      <c r="N12" s="9">
        <v>0.0870564873520692</v>
      </c>
      <c r="O12" s="9">
        <v>0.0906456350665292</v>
      </c>
      <c r="P12" s="9">
        <v>0.155779629074147</v>
      </c>
    </row>
    <row r="13" spans="1:16">
      <c r="A13" s="9">
        <v>0.00161062553434313</v>
      </c>
      <c r="B13" s="9">
        <v>0.00242835631184363</v>
      </c>
      <c r="C13" s="9">
        <v>0.00308834626043281</v>
      </c>
      <c r="D13" s="9">
        <v>0.00905347031947801</v>
      </c>
      <c r="E13" s="9">
        <v>0.02243900281488</v>
      </c>
      <c r="F13" s="9">
        <v>0.0410439946964217</v>
      </c>
      <c r="G13" s="9">
        <v>0.0628544319881594</v>
      </c>
      <c r="H13" s="9">
        <v>0.0983706717819578</v>
      </c>
      <c r="I13" s="9">
        <v>0.140809663378988</v>
      </c>
      <c r="J13" s="9">
        <v>0.178769844698078</v>
      </c>
      <c r="K13" s="9">
        <v>0.215338083250192</v>
      </c>
      <c r="L13" s="9">
        <v>0.160756292425971</v>
      </c>
      <c r="M13" s="9">
        <v>0.130674703797274</v>
      </c>
      <c r="N13" s="9">
        <v>0.106671409388983</v>
      </c>
      <c r="O13" s="9">
        <v>0.111157413266162</v>
      </c>
      <c r="P13" s="9">
        <v>0.190962891422952</v>
      </c>
    </row>
    <row r="14" spans="1:16">
      <c r="A14" s="9">
        <v>0.00194950876853252</v>
      </c>
      <c r="B14" s="9">
        <v>0.00297318979506273</v>
      </c>
      <c r="C14" s="9">
        <v>0.00383634054101017</v>
      </c>
      <c r="D14" s="9">
        <v>0.0111323788019983</v>
      </c>
      <c r="E14" s="9">
        <v>0.0264706875254699</v>
      </c>
      <c r="F14" s="9">
        <v>0.0484033455750344</v>
      </c>
      <c r="G14" s="9">
        <v>0.0743511691683837</v>
      </c>
      <c r="H14" s="9">
        <v>0.116702911113753</v>
      </c>
      <c r="I14" s="9">
        <v>0.167284686613399</v>
      </c>
      <c r="J14" s="9">
        <v>0.2125423183064</v>
      </c>
      <c r="K14" s="9">
        <v>0.257344535699252</v>
      </c>
      <c r="L14" s="9">
        <v>0.193934945626809</v>
      </c>
      <c r="M14" s="9">
        <v>0.15849280984488</v>
      </c>
      <c r="N14" s="9">
        <v>0.129591367664689</v>
      </c>
      <c r="O14" s="9">
        <v>0.13515764209381</v>
      </c>
      <c r="P14" s="9">
        <v>0.232085899394196</v>
      </c>
    </row>
    <row r="15" spans="1:16">
      <c r="A15" s="9">
        <v>0.00234333020572511</v>
      </c>
      <c r="B15" s="9">
        <v>0.00361321311330762</v>
      </c>
      <c r="C15" s="9">
        <v>0.00472699352413751</v>
      </c>
      <c r="D15" s="9">
        <v>0.0135861700031195</v>
      </c>
      <c r="E15" s="9">
        <v>0.0310647776539781</v>
      </c>
      <c r="F15" s="9">
        <v>0.0567780592831532</v>
      </c>
      <c r="G15" s="9">
        <v>0.0874811058897307</v>
      </c>
      <c r="H15" s="9">
        <v>0.137707379657367</v>
      </c>
      <c r="I15" s="9">
        <v>0.197669263425778</v>
      </c>
      <c r="J15" s="9">
        <v>0.251325615520886</v>
      </c>
      <c r="K15" s="9">
        <v>0.305715971304291</v>
      </c>
      <c r="L15" s="9">
        <v>0.232407815116836</v>
      </c>
      <c r="M15" s="9">
        <v>0.190900656103744</v>
      </c>
      <c r="N15" s="9">
        <v>0.156338205008921</v>
      </c>
      <c r="O15" s="9">
        <v>0.163202581397118</v>
      </c>
      <c r="P15" s="9">
        <v>0.280084280949481</v>
      </c>
    </row>
    <row r="16" spans="1:16">
      <c r="A16" s="9">
        <v>0.00280066861956747</v>
      </c>
      <c r="B16" s="9">
        <v>0.00436371109861364</v>
      </c>
      <c r="C16" s="9">
        <v>0.00578439450838743</v>
      </c>
      <c r="D16" s="9">
        <v>0.0164766097900096</v>
      </c>
      <c r="E16" s="9">
        <v>0.0363169173003749</v>
      </c>
      <c r="F16" s="9">
        <v>0.0663376659302971</v>
      </c>
      <c r="G16" s="9">
        <v>0.102516765151296</v>
      </c>
      <c r="H16" s="9">
        <v>0.161829987587379</v>
      </c>
      <c r="I16" s="9">
        <v>0.232616746338066</v>
      </c>
      <c r="J16" s="9">
        <v>0.295954247996253</v>
      </c>
      <c r="K16" s="9">
        <v>0.361473562018255</v>
      </c>
      <c r="L16" s="9">
        <v>0.277002063461578</v>
      </c>
      <c r="M16" s="9">
        <v>0.228615026062737</v>
      </c>
      <c r="N16" s="9">
        <v>0.187512495213867</v>
      </c>
      <c r="O16" s="9">
        <v>0.195932444630574</v>
      </c>
      <c r="P16" s="9">
        <v>0.336035367386868</v>
      </c>
    </row>
    <row r="17" spans="1:16">
      <c r="A17" s="9">
        <v>0.00333154848127015</v>
      </c>
      <c r="B17" s="9">
        <v>0.0052424525050957</v>
      </c>
      <c r="C17" s="9">
        <v>0.00703645595652548</v>
      </c>
      <c r="D17" s="9">
        <v>0.0198754671220557</v>
      </c>
      <c r="E17" s="9">
        <v>0.0423405350618387</v>
      </c>
      <c r="F17" s="9">
        <v>0.0772833466482509</v>
      </c>
      <c r="G17" s="9">
        <v>0.11978060337713</v>
      </c>
      <c r="H17" s="9">
        <v>0.189597188217401</v>
      </c>
      <c r="I17" s="9">
        <v>0.27289770401108</v>
      </c>
      <c r="J17" s="9">
        <v>0.347411935894812</v>
      </c>
      <c r="K17" s="9">
        <v>0.425819022231509</v>
      </c>
      <c r="L17" s="9">
        <v>0.328686104540778</v>
      </c>
      <c r="M17" s="9">
        <v>0.272472281732119</v>
      </c>
      <c r="N17" s="9">
        <v>0.223814346623625</v>
      </c>
      <c r="O17" s="9">
        <v>0.234093129653675</v>
      </c>
      <c r="P17" s="9">
        <v>0.40119520383109</v>
      </c>
    </row>
    <row r="18" spans="1:16">
      <c r="A18" s="9">
        <v>0.00394761177105553</v>
      </c>
      <c r="B18" s="9">
        <v>0.00627013902749739</v>
      </c>
      <c r="C18" s="9">
        <v>0.00851582695102605</v>
      </c>
      <c r="D18" s="9">
        <v>0.0238665245658688</v>
      </c>
      <c r="E18" s="9">
        <v>0.0492655529246922</v>
      </c>
      <c r="F18" s="9">
        <v>0.0898453713194857</v>
      </c>
      <c r="G18" s="9">
        <v>0.139642206139724</v>
      </c>
      <c r="H18" s="9">
        <v>0.221613411872751</v>
      </c>
      <c r="I18" s="9">
        <v>0.319397476746918</v>
      </c>
      <c r="J18" s="9">
        <v>0.406829283084323</v>
      </c>
      <c r="K18" s="9">
        <v>0.500139122042489</v>
      </c>
      <c r="L18" s="9">
        <v>0.388582488137935</v>
      </c>
      <c r="M18" s="9">
        <v>0.323442850156738</v>
      </c>
      <c r="N18" s="9">
        <v>0.266056285695123</v>
      </c>
      <c r="O18" s="9">
        <v>0.278550205657106</v>
      </c>
      <c r="P18" s="9">
        <v>0.477022332112987</v>
      </c>
    </row>
    <row r="19" spans="1:16">
      <c r="A19" s="9">
        <v>0.00466257176952667</v>
      </c>
      <c r="B19" s="9">
        <v>0.00747113272235065</v>
      </c>
      <c r="C19" s="9">
        <v>0.0102609007514516</v>
      </c>
      <c r="D19" s="9">
        <v>0.0285483725928888</v>
      </c>
      <c r="E19" s="9">
        <v>0.0572435310266517</v>
      </c>
      <c r="F19" s="9">
        <v>0.104292565298115</v>
      </c>
      <c r="G19" s="9">
        <v>0.162533091931654</v>
      </c>
      <c r="H19" s="9">
        <v>0.258584775850565</v>
      </c>
      <c r="I19" s="9">
        <v>0.373150533716546</v>
      </c>
      <c r="J19" s="9">
        <v>0.475527725777838</v>
      </c>
      <c r="K19" s="9">
        <v>0.586062210075352</v>
      </c>
      <c r="L19" s="9">
        <v>0.45801348012689</v>
      </c>
      <c r="M19" s="9">
        <v>0.382669572232216</v>
      </c>
      <c r="N19" s="9">
        <v>0.315194866388744</v>
      </c>
      <c r="O19" s="9">
        <v>0.330321977922693</v>
      </c>
      <c r="P19" s="9">
        <v>0.56523480711141</v>
      </c>
    </row>
    <row r="20" spans="1:16">
      <c r="A20" s="9">
        <v>0.00549188689092992</v>
      </c>
      <c r="B20" s="9">
        <v>0.00887293523139198</v>
      </c>
      <c r="C20" s="9">
        <v>0.0123151642240898</v>
      </c>
      <c r="D20" s="9">
        <v>0.0340325152496988</v>
      </c>
      <c r="E20" s="9">
        <v>0.066445377177264</v>
      </c>
      <c r="F20" s="9">
        <v>0.120927962018398</v>
      </c>
      <c r="G20" s="9">
        <v>0.188939820678476</v>
      </c>
      <c r="H20" s="9">
        <v>0.301307867686751</v>
      </c>
      <c r="I20" s="9">
        <v>0.435324442329957</v>
      </c>
      <c r="J20" s="9">
        <v>0.554998898943165</v>
      </c>
      <c r="K20" s="9">
        <v>0.685427576639308</v>
      </c>
      <c r="L20" s="9">
        <v>0.538473004937433</v>
      </c>
      <c r="M20" s="9">
        <v>0.45144391972361</v>
      </c>
      <c r="N20" s="9">
        <v>0.372311357321556</v>
      </c>
      <c r="O20" s="9">
        <v>0.390559973473415</v>
      </c>
      <c r="P20" s="9">
        <v>0.667775520996201</v>
      </c>
    </row>
    <row r="21" spans="1:16">
      <c r="A21" s="9">
        <v>0.00645468796372001</v>
      </c>
      <c r="B21" s="9">
        <v>0.0105094211017823</v>
      </c>
      <c r="C21" s="9">
        <v>0.0147318626884303</v>
      </c>
      <c r="D21" s="9">
        <v>0.0404560374776988</v>
      </c>
      <c r="E21" s="9">
        <v>0.0770829254436521</v>
      </c>
      <c r="F21" s="9">
        <v>0.140127400088354</v>
      </c>
      <c r="G21" s="9">
        <v>0.21946460021351</v>
      </c>
      <c r="H21" s="9">
        <v>0.350767113602506</v>
      </c>
      <c r="I21" s="9">
        <v>0.507360365470166</v>
      </c>
      <c r="J21" s="9">
        <v>0.647083131505595</v>
      </c>
      <c r="K21" s="9">
        <v>0.800504934743977</v>
      </c>
      <c r="L21" s="9">
        <v>0.631800907382744</v>
      </c>
      <c r="M21" s="9">
        <v>0.531351237517898</v>
      </c>
      <c r="N21" s="9">
        <v>0.438731215827983</v>
      </c>
      <c r="O21" s="9">
        <v>0.460673730436658</v>
      </c>
      <c r="P21" s="9">
        <v>0.787026067071184</v>
      </c>
    </row>
    <row r="22" spans="1:16">
      <c r="A22" s="9">
        <v>0.00757318802270385</v>
      </c>
      <c r="B22" s="9">
        <v>0.0124199835656607</v>
      </c>
      <c r="C22" s="9">
        <v>0.0175730840953886</v>
      </c>
      <c r="D22" s="9">
        <v>0.0479785893567931</v>
      </c>
      <c r="E22" s="9">
        <v>0.089401157499624</v>
      </c>
      <c r="F22" s="9">
        <v>0.162325429877059</v>
      </c>
      <c r="G22" s="9">
        <v>0.254804162667669</v>
      </c>
      <c r="H22" s="9">
        <v>0.408102362625448</v>
      </c>
      <c r="I22" s="9">
        <v>0.590927891973663</v>
      </c>
      <c r="J22" s="9">
        <v>0.753912975534641</v>
      </c>
      <c r="K22" s="9">
        <v>0.933928565870958</v>
      </c>
      <c r="L22" s="9">
        <v>0.740135993606855</v>
      </c>
      <c r="M22" s="9">
        <v>0.624235590145286</v>
      </c>
      <c r="N22" s="9">
        <v>0.515996611980098</v>
      </c>
      <c r="O22" s="9">
        <v>0.542303613801408</v>
      </c>
      <c r="P22" s="9">
        <v>0.925758524216438</v>
      </c>
    </row>
    <row r="23" spans="1:16">
      <c r="A23" s="9">
        <v>0.00887230753383109</v>
      </c>
      <c r="B23" s="9">
        <v>0.0146489343378452</v>
      </c>
      <c r="C23" s="9">
        <v>0.020908966664848</v>
      </c>
      <c r="D23" s="9">
        <v>0.0567801189643702</v>
      </c>
      <c r="E23" s="9">
        <v>0.103674050186146</v>
      </c>
      <c r="F23" s="9">
        <v>0.188007808907981</v>
      </c>
      <c r="G23" s="9">
        <v>0.295738144114833</v>
      </c>
      <c r="H23" s="9">
        <v>0.474590456435601</v>
      </c>
      <c r="I23" s="9">
        <v>0.687898750634414</v>
      </c>
      <c r="J23" s="9">
        <v>0.877879921576397</v>
      </c>
      <c r="K23" s="9">
        <v>1.08865605612645</v>
      </c>
      <c r="L23" s="9">
        <v>0.865883517121606</v>
      </c>
      <c r="M23" s="9">
        <v>0.732173284140348</v>
      </c>
      <c r="N23" s="9">
        <v>0.605844945148734</v>
      </c>
      <c r="O23" s="9">
        <v>0.637298759757344</v>
      </c>
      <c r="P23" s="9">
        <v>1.08709714973617</v>
      </c>
    </row>
    <row r="24" spans="1:16">
      <c r="A24" s="9">
        <v>0.0103796743941941</v>
      </c>
      <c r="B24" s="9">
        <v>0.0172455036158328</v>
      </c>
      <c r="C24" s="9">
        <v>0.0248176988856598</v>
      </c>
      <c r="D24" s="9">
        <v>0.0670608723753036</v>
      </c>
      <c r="E24" s="9">
        <v>0.12020457551134</v>
      </c>
      <c r="F24" s="9">
        <v>0.217711501858986</v>
      </c>
      <c r="G24" s="9">
        <v>0.343129084571846</v>
      </c>
      <c r="H24" s="9">
        <v>0.551645229365396</v>
      </c>
      <c r="I24" s="9">
        <v>0.800346810203864</v>
      </c>
      <c r="J24" s="9">
        <v>1.02163439865354</v>
      </c>
      <c r="K24" s="9">
        <v>1.26796829624127</v>
      </c>
      <c r="L24" s="9">
        <v>1.01171517880665</v>
      </c>
      <c r="M24" s="9">
        <v>0.85747286804203</v>
      </c>
      <c r="N24" s="9">
        <v>0.71020884400348</v>
      </c>
      <c r="O24" s="9">
        <v>0.747717075694843</v>
      </c>
      <c r="P24" s="9">
        <v>1.27451837935872</v>
      </c>
    </row>
    <row r="25" spans="1:16">
      <c r="A25" s="9">
        <v>0.0121274373127054</v>
      </c>
      <c r="B25" s="9">
        <v>0.0202669154047063</v>
      </c>
      <c r="C25" s="9">
        <v>0.0293900764180363</v>
      </c>
      <c r="D25" s="9">
        <v>0.0790535912280498</v>
      </c>
      <c r="E25" s="9">
        <v>0.139345573788185</v>
      </c>
      <c r="F25" s="9">
        <v>0.252061989421242</v>
      </c>
      <c r="G25" s="9">
        <v>0.397981221728803</v>
      </c>
      <c r="H25" s="9">
        <v>0.640912265704349</v>
      </c>
      <c r="I25" s="9">
        <v>0.930685436763097</v>
      </c>
      <c r="J25" s="9">
        <v>1.18826048460204</v>
      </c>
      <c r="K25" s="9">
        <v>1.47568349182944</v>
      </c>
      <c r="L25" s="9">
        <v>1.18073857825837</v>
      </c>
      <c r="M25" s="9">
        <v>1.00281749283032</v>
      </c>
      <c r="N25" s="9">
        <v>0.83133385722291</v>
      </c>
      <c r="O25" s="9">
        <v>0.87594903021509</v>
      </c>
      <c r="P25" s="9">
        <v>1.49206187471915</v>
      </c>
    </row>
    <row r="26" spans="1:16">
      <c r="A26" s="9">
        <v>0.0141597634370528</v>
      </c>
      <c r="B26" s="9">
        <v>0.0237912475160036</v>
      </c>
      <c r="C26" s="9">
        <v>0.034748836697362</v>
      </c>
      <c r="D26" s="9">
        <v>0.0930747138623389</v>
      </c>
      <c r="E26" s="9">
        <v>0.161583610892966</v>
      </c>
      <c r="F26" s="9">
        <v>0.291922663384259</v>
      </c>
      <c r="G26" s="9">
        <v>0.461676826882074</v>
      </c>
      <c r="H26" s="9">
        <v>0.744651203842394</v>
      </c>
      <c r="I26" s="9">
        <v>1.08222272148673</v>
      </c>
      <c r="J26" s="9">
        <v>1.38198336645207</v>
      </c>
      <c r="K26" s="9">
        <v>1.71702889284776</v>
      </c>
      <c r="L26" s="9">
        <v>1.37719444071885</v>
      </c>
      <c r="M26" s="9">
        <v>1.17185283556181</v>
      </c>
      <c r="N26" s="9">
        <v>0.972265368399293</v>
      </c>
      <c r="O26" s="9">
        <v>1.02523024239021</v>
      </c>
      <c r="P26" s="9">
        <v>1.74520528568388</v>
      </c>
    </row>
    <row r="27" spans="1:16">
      <c r="A27" s="9">
        <v>0.0165194547723446</v>
      </c>
      <c r="B27" s="9">
        <v>0.0278948252776991</v>
      </c>
      <c r="C27" s="9">
        <v>0.0410154526980643</v>
      </c>
      <c r="D27" s="9">
        <v>0.109435260902883</v>
      </c>
      <c r="E27" s="9">
        <v>0.187387765062135</v>
      </c>
      <c r="F27" s="9">
        <v>0.338124620883446</v>
      </c>
      <c r="G27" s="9">
        <v>0.535551055031059</v>
      </c>
      <c r="H27" s="9">
        <v>0.865051373387055</v>
      </c>
      <c r="I27" s="9">
        <v>1.25817109173724</v>
      </c>
      <c r="J27" s="9">
        <v>1.60690877195793</v>
      </c>
      <c r="K27" s="9">
        <v>1.99708866721491</v>
      </c>
      <c r="L27" s="9">
        <v>1.6052238402286</v>
      </c>
      <c r="M27" s="9">
        <v>1.36815648723213</v>
      </c>
      <c r="N27" s="9">
        <v>1.13599838198589</v>
      </c>
      <c r="O27" s="9">
        <v>1.198750232398</v>
      </c>
      <c r="P27" s="9">
        <v>2.03933756388438</v>
      </c>
    </row>
    <row r="28" spans="1:16">
      <c r="A28" s="9">
        <v>0.019259874376398</v>
      </c>
      <c r="B28" s="9">
        <v>0.0326725290548102</v>
      </c>
      <c r="C28" s="9">
        <v>0.048340347306406</v>
      </c>
      <c r="D28" s="9">
        <v>0.128521284643992</v>
      </c>
      <c r="E28" s="9">
        <v>0.217343234581542</v>
      </c>
      <c r="F28" s="9">
        <v>0.391705063229295</v>
      </c>
      <c r="G28" s="9">
        <v>0.621268119439969</v>
      </c>
      <c r="H28" s="9">
        <v>1.00483896616014</v>
      </c>
      <c r="I28" s="9">
        <v>1.46252773634333</v>
      </c>
      <c r="J28" s="9">
        <v>1.86814458762377</v>
      </c>
      <c r="K28" s="9">
        <v>2.32218804269081</v>
      </c>
      <c r="L28" s="9">
        <v>1.86997276486366</v>
      </c>
      <c r="M28" s="9">
        <v>1.59616527946594</v>
      </c>
      <c r="N28" s="9">
        <v>1.32624409065363</v>
      </c>
      <c r="O28" s="9">
        <v>1.40045763736913</v>
      </c>
      <c r="P28" s="9">
        <v>2.38113669150294</v>
      </c>
    </row>
    <row r="29" spans="1:16">
      <c r="A29" s="9">
        <v>0.0224438871905452</v>
      </c>
      <c r="B29" s="9">
        <v>0.0382360596137632</v>
      </c>
      <c r="C29" s="9">
        <v>0.0569004935165665</v>
      </c>
      <c r="D29" s="9">
        <v>0.15078722876908</v>
      </c>
      <c r="E29" s="9">
        <v>0.252139606718768</v>
      </c>
      <c r="F29" s="9">
        <v>0.453886331241029</v>
      </c>
      <c r="G29" s="9">
        <v>0.72078875403963</v>
      </c>
      <c r="H29" s="9">
        <v>1.16722528488931</v>
      </c>
      <c r="I29" s="9">
        <v>1.70000057898116</v>
      </c>
      <c r="J29" s="9">
        <v>2.1717068551917</v>
      </c>
      <c r="K29" s="9">
        <v>2.69977738440899</v>
      </c>
      <c r="L29" s="9">
        <v>2.17750114980549</v>
      </c>
      <c r="M29" s="9">
        <v>1.86110173946097</v>
      </c>
      <c r="N29" s="9">
        <v>1.54737008303667</v>
      </c>
      <c r="O29" s="9">
        <v>1.63499867207162</v>
      </c>
      <c r="P29" s="9">
        <v>2.77846219305779</v>
      </c>
    </row>
    <row r="30" spans="1:16">
      <c r="A30" s="9">
        <v>0.0261416487572212</v>
      </c>
      <c r="B30" s="9">
        <v>0.0447102392892148</v>
      </c>
      <c r="C30" s="9">
        <v>0.0668940900760356</v>
      </c>
      <c r="D30" s="9">
        <v>0.176741497819296</v>
      </c>
      <c r="E30" s="9">
        <v>0.292546282200066</v>
      </c>
      <c r="F30" s="9">
        <v>0.526032095363057</v>
      </c>
      <c r="G30" s="9">
        <v>0.836301698159814</v>
      </c>
      <c r="H30" s="9">
        <v>1.35579696569348</v>
      </c>
      <c r="I30" s="9">
        <v>1.97585024239995</v>
      </c>
      <c r="J30" s="9">
        <v>2.52431888107572</v>
      </c>
      <c r="K30" s="9">
        <v>3.13818463084134</v>
      </c>
      <c r="L30" s="9">
        <v>2.53458724511347</v>
      </c>
      <c r="M30" s="9">
        <v>2.16881333720011</v>
      </c>
      <c r="N30" s="9">
        <v>1.80426864732938</v>
      </c>
      <c r="O30" s="9">
        <v>1.90758026570398</v>
      </c>
      <c r="P30" s="9">
        <v>3.24011832713679</v>
      </c>
    </row>
    <row r="31" spans="1:16">
      <c r="A31" s="9">
        <v>0.0304394934004985</v>
      </c>
      <c r="B31" s="9">
        <v>0.0522485537926847</v>
      </c>
      <c r="C31" s="9">
        <v>0.0785645563001282</v>
      </c>
      <c r="D31" s="9">
        <v>0.207009035964591</v>
      </c>
      <c r="E31" s="9">
        <v>0.339509567982122</v>
      </c>
      <c r="F31" s="9">
        <v>0.609818956629224</v>
      </c>
      <c r="G31" s="9">
        <v>0.970496290209175</v>
      </c>
      <c r="H31" s="9">
        <v>1.57495916340945</v>
      </c>
      <c r="I31" s="9">
        <v>2.29653517341303</v>
      </c>
      <c r="J31" s="9">
        <v>2.9342334893496</v>
      </c>
      <c r="K31" s="9">
        <v>3.64762920159456</v>
      </c>
      <c r="L31" s="9">
        <v>2.94954266109631</v>
      </c>
      <c r="M31" s="9">
        <v>2.52645974105808</v>
      </c>
      <c r="N31" s="9">
        <v>2.10292673831209</v>
      </c>
      <c r="O31" s="9">
        <v>2.22457082916305</v>
      </c>
      <c r="P31" s="9">
        <v>3.77688054940914</v>
      </c>
    </row>
    <row r="32" spans="1:16">
      <c r="A32" s="9">
        <v>0.0354336236520078</v>
      </c>
      <c r="B32" s="9">
        <v>0.061022148651147</v>
      </c>
      <c r="C32" s="9">
        <v>0.0921836762921049</v>
      </c>
      <c r="D32" s="9">
        <v>0.242287149799578</v>
      </c>
      <c r="E32" s="9">
        <v>0.394084278165926</v>
      </c>
      <c r="F32" s="9">
        <v>0.707116142974394</v>
      </c>
      <c r="G32" s="9">
        <v>1.12637228132747</v>
      </c>
      <c r="H32" s="9">
        <v>1.82962727385418</v>
      </c>
      <c r="I32" s="9">
        <v>2.6692647272721</v>
      </c>
      <c r="J32" s="9">
        <v>3.41066470496468</v>
      </c>
      <c r="K32" s="9">
        <v>4.23952429515911</v>
      </c>
      <c r="L32" s="9">
        <v>3.43165587638098</v>
      </c>
      <c r="M32" s="9">
        <v>2.94205077783011</v>
      </c>
      <c r="N32" s="9">
        <v>2.45004491377975</v>
      </c>
      <c r="O32" s="9">
        <v>2.59310106563585</v>
      </c>
      <c r="P32" s="9">
        <v>4.40080864260178</v>
      </c>
    </row>
    <row r="33" spans="1:16">
      <c r="A33" s="9">
        <v>0.0412299338725672</v>
      </c>
      <c r="B33" s="9">
        <v>0.0712193981569173</v>
      </c>
      <c r="C33" s="9">
        <v>0.108050666275701</v>
      </c>
      <c r="D33" s="9">
        <v>0.283343360356684</v>
      </c>
      <c r="E33" s="9">
        <v>0.457432307821728</v>
      </c>
      <c r="F33" s="9">
        <v>0.819983882948074</v>
      </c>
      <c r="G33" s="9">
        <v>1.30723724199382</v>
      </c>
      <c r="H33" s="9">
        <v>2.1252221467195</v>
      </c>
      <c r="I33" s="9">
        <v>3.10199221729664</v>
      </c>
      <c r="J33" s="9">
        <v>3.96377976839765</v>
      </c>
      <c r="K33" s="9">
        <v>4.92647014188472</v>
      </c>
      <c r="L33" s="9">
        <v>3.99118878862589</v>
      </c>
      <c r="M33" s="9">
        <v>3.42444684682352</v>
      </c>
      <c r="N33" s="9">
        <v>2.85303824902138</v>
      </c>
      <c r="O33" s="9">
        <v>3.02106537740401</v>
      </c>
      <c r="P33" s="9">
        <v>5.12524727429542</v>
      </c>
    </row>
    <row r="34" spans="1:16">
      <c r="A34" s="9">
        <v>0.0479717816073828</v>
      </c>
      <c r="B34" s="9">
        <v>0.0830954321879011</v>
      </c>
      <c r="C34" s="9">
        <v>0.126570836460924</v>
      </c>
      <c r="D34" s="9">
        <v>0.331217902888345</v>
      </c>
      <c r="E34" s="9">
        <v>0.531123266374454</v>
      </c>
      <c r="F34" s="9">
        <v>0.951200152142296</v>
      </c>
      <c r="G34" s="9">
        <v>1.51754631374794</v>
      </c>
      <c r="H34" s="9">
        <v>2.46904225192074</v>
      </c>
      <c r="I34" s="9">
        <v>3.60541734239751</v>
      </c>
      <c r="J34" s="9">
        <v>4.60724896136807</v>
      </c>
      <c r="K34" s="9">
        <v>5.725385799696</v>
      </c>
      <c r="L34" s="9">
        <v>4.64189461917246</v>
      </c>
      <c r="M34" s="9">
        <v>3.98548031982891</v>
      </c>
      <c r="N34" s="9">
        <v>3.32179791615857</v>
      </c>
      <c r="O34" s="9">
        <v>3.51898251231484</v>
      </c>
      <c r="P34" s="9">
        <v>5.96800382666992</v>
      </c>
    </row>
    <row r="35" spans="1:16">
      <c r="A35" s="9">
        <v>0.0558182400334843</v>
      </c>
      <c r="B35" s="9">
        <v>0.0969333596328965</v>
      </c>
      <c r="C35" s="9">
        <v>0.148194106163375</v>
      </c>
      <c r="D35" s="9">
        <v>0.387065194115506</v>
      </c>
      <c r="E35" s="9">
        <v>0.616899902435363</v>
      </c>
      <c r="F35" s="9">
        <v>1.10385086813831</v>
      </c>
      <c r="G35" s="9">
        <v>1.76225032101999</v>
      </c>
      <c r="H35" s="9">
        <v>2.86919967412451</v>
      </c>
      <c r="I35" s="9">
        <v>4.19143621515102</v>
      </c>
      <c r="J35" s="9">
        <v>5.35627436105734</v>
      </c>
      <c r="K35" s="9">
        <v>6.65509408429608</v>
      </c>
      <c r="L35" s="9">
        <v>5.39908402157198</v>
      </c>
      <c r="M35" s="9">
        <v>4.63833854858602</v>
      </c>
      <c r="N35" s="9">
        <v>3.86735191414583</v>
      </c>
      <c r="O35" s="9">
        <v>4.09858480739908</v>
      </c>
      <c r="P35" s="9">
        <v>6.94893098050272</v>
      </c>
    </row>
    <row r="36" spans="1:16">
      <c r="A36" s="9">
        <v>0.0649280197276901</v>
      </c>
      <c r="B36" s="9">
        <v>0.113015453983083</v>
      </c>
      <c r="C36" s="9">
        <v>0.173368949454345</v>
      </c>
      <c r="D36" s="9">
        <v>0.452035544594852</v>
      </c>
      <c r="E36" s="9">
        <v>0.716504770093436</v>
      </c>
      <c r="F36" s="9">
        <v>1.28102747025739</v>
      </c>
      <c r="G36" s="9">
        <v>2.04631390033736</v>
      </c>
      <c r="H36" s="9">
        <v>3.3338322750027</v>
      </c>
      <c r="I36" s="9">
        <v>4.87199216584047</v>
      </c>
      <c r="J36" s="9">
        <v>6.22612792623745</v>
      </c>
      <c r="K36" s="9">
        <v>7.73453079724557</v>
      </c>
      <c r="L36" s="9">
        <v>6.27818909167198</v>
      </c>
      <c r="M36" s="9">
        <v>5.39636021377939</v>
      </c>
      <c r="N36" s="9">
        <v>4.50086686036765</v>
      </c>
      <c r="O36" s="9">
        <v>4.77176503397236</v>
      </c>
      <c r="P36" s="9">
        <v>8.08812435470517</v>
      </c>
    </row>
    <row r="37" spans="1:16">
      <c r="A37" s="9">
        <v>0.0755045206969629</v>
      </c>
      <c r="B37" s="9">
        <v>0.131703662712157</v>
      </c>
      <c r="C37" s="9">
        <v>0.202670662795568</v>
      </c>
      <c r="D37" s="9">
        <v>0.527604927422306</v>
      </c>
      <c r="E37" s="9">
        <v>0.832167860137322</v>
      </c>
      <c r="F37" s="9">
        <v>1.48668086389925</v>
      </c>
      <c r="G37" s="9">
        <v>2.37607769309184</v>
      </c>
      <c r="H37" s="9">
        <v>3.87333105239338</v>
      </c>
      <c r="I37" s="9">
        <v>5.66232771312265</v>
      </c>
      <c r="J37" s="9">
        <v>7.23629225219231</v>
      </c>
      <c r="K37" s="9">
        <v>8.98782968561208</v>
      </c>
      <c r="L37" s="9">
        <v>7.29885274840258</v>
      </c>
      <c r="M37" s="9">
        <v>6.27648314392022</v>
      </c>
      <c r="N37" s="9">
        <v>5.23651209053092</v>
      </c>
      <c r="O37" s="9">
        <v>5.55360314423992</v>
      </c>
      <c r="P37" s="9">
        <v>9.41108966728915</v>
      </c>
    </row>
    <row r="38" spans="1:16">
      <c r="A38" s="9">
        <v>0.0878169382065209</v>
      </c>
      <c r="B38" s="9">
        <v>0.15347758713264</v>
      </c>
      <c r="C38" s="9">
        <v>0.236862641724596</v>
      </c>
      <c r="D38" s="9">
        <v>0.615731307118161</v>
      </c>
      <c r="E38" s="9">
        <v>0.966835047736123</v>
      </c>
      <c r="F38" s="9">
        <v>1.72602078491766</v>
      </c>
      <c r="G38" s="9">
        <v>2.75989722451735</v>
      </c>
      <c r="H38" s="9">
        <v>4.50138710872</v>
      </c>
      <c r="I38" s="9">
        <v>6.58251688665591</v>
      </c>
      <c r="J38" s="9">
        <v>8.41241536111443</v>
      </c>
      <c r="K38" s="9">
        <v>10.4467250277467</v>
      </c>
      <c r="L38" s="9">
        <v>8.48686928022212</v>
      </c>
      <c r="M38" s="9">
        <v>7.30088995424781</v>
      </c>
      <c r="N38" s="9">
        <v>6.09283069047043</v>
      </c>
      <c r="O38" s="9">
        <v>6.46381959420125</v>
      </c>
      <c r="P38" s="9">
        <v>10.9512185779713</v>
      </c>
    </row>
    <row r="39" spans="1:16">
      <c r="A39" s="9">
        <v>0.102116094133129</v>
      </c>
      <c r="B39" s="9">
        <v>0.178783113198965</v>
      </c>
      <c r="C39" s="9">
        <v>0.276652861785509</v>
      </c>
      <c r="D39" s="9">
        <v>0.71823160595044</v>
      </c>
      <c r="E39" s="9">
        <v>1.12326042446643</v>
      </c>
      <c r="F39" s="9">
        <v>2.00393371946249</v>
      </c>
      <c r="G39" s="9">
        <v>3.20561862230212</v>
      </c>
      <c r="H39" s="9">
        <v>5.23086008041814</v>
      </c>
      <c r="I39" s="9">
        <v>7.65143121478083</v>
      </c>
      <c r="J39" s="9">
        <v>9.7786273324151</v>
      </c>
      <c r="K39" s="9">
        <v>12.1411364431853</v>
      </c>
      <c r="L39" s="9">
        <v>9.8666187487461</v>
      </c>
      <c r="M39" s="9">
        <v>8.49064850526502</v>
      </c>
      <c r="N39" s="9">
        <v>7.08745756930832</v>
      </c>
      <c r="O39" s="9">
        <v>7.52119386099788</v>
      </c>
      <c r="P39" s="9">
        <v>12.7402465078613</v>
      </c>
    </row>
    <row r="40" spans="1:16">
      <c r="A40" s="9">
        <v>0.118741324378816</v>
      </c>
      <c r="B40" s="9">
        <v>0.208224664082462</v>
      </c>
      <c r="C40" s="9">
        <v>0.323003437278788</v>
      </c>
      <c r="D40" s="9">
        <v>0.837573165444075</v>
      </c>
      <c r="E40" s="9">
        <v>1.30516084270639</v>
      </c>
      <c r="F40" s="9">
        <v>2.32699761085571</v>
      </c>
      <c r="G40" s="9">
        <v>3.72379596308448</v>
      </c>
      <c r="H40" s="9">
        <v>6.07904646061848</v>
      </c>
      <c r="I40" s="9">
        <v>8.89443951672724</v>
      </c>
      <c r="J40" s="9">
        <v>11.3673495987279</v>
      </c>
      <c r="K40" s="9">
        <v>14.1112012392076</v>
      </c>
      <c r="L40" s="9">
        <v>11.470750673409</v>
      </c>
      <c r="M40" s="9">
        <v>9.87387630784305</v>
      </c>
      <c r="N40" s="9">
        <v>8.24390727036418</v>
      </c>
      <c r="O40" s="9">
        <v>8.7507449033493</v>
      </c>
      <c r="P40" s="9">
        <v>14.8205125502105</v>
      </c>
    </row>
    <row r="41" spans="1:16">
      <c r="A41" s="9">
        <v>0.138073759933144</v>
      </c>
      <c r="B41" s="9">
        <v>0.242480815761195</v>
      </c>
      <c r="C41" s="9">
        <v>0.376993982250011</v>
      </c>
      <c r="D41" s="9">
        <v>0.976525088500478</v>
      </c>
      <c r="E41" s="9">
        <v>1.51671316282847</v>
      </c>
      <c r="F41" s="9">
        <v>2.70260847320037</v>
      </c>
      <c r="G41" s="9">
        <v>4.32629787472814</v>
      </c>
      <c r="H41" s="9">
        <v>7.065397442318</v>
      </c>
      <c r="I41" s="9">
        <v>10.3400746598766</v>
      </c>
      <c r="J41" s="9">
        <v>13.2150522229668</v>
      </c>
      <c r="K41" s="9">
        <v>16.4020848956071</v>
      </c>
      <c r="L41" s="9">
        <v>13.3360198276509</v>
      </c>
      <c r="M41" s="9">
        <v>11.4822505226133</v>
      </c>
      <c r="N41" s="9">
        <v>9.58867677612991</v>
      </c>
      <c r="O41" s="9">
        <v>10.1806706160483</v>
      </c>
      <c r="P41" s="9">
        <v>17.2397208649597</v>
      </c>
    </row>
    <row r="42" spans="1:16">
      <c r="A42" s="9">
        <v>0.16053370997529</v>
      </c>
      <c r="B42" s="9">
        <v>0.282299274581804</v>
      </c>
      <c r="C42" s="9">
        <v>0.439812824915574</v>
      </c>
      <c r="D42" s="9">
        <v>1.13813612149098</v>
      </c>
      <c r="E42" s="9">
        <v>1.76252698845199</v>
      </c>
      <c r="F42" s="9">
        <v>3.13893595703729</v>
      </c>
      <c r="G42" s="9">
        <v>5.02623779648881</v>
      </c>
      <c r="H42" s="9">
        <v>8.2114038530195</v>
      </c>
      <c r="I42" s="9">
        <v>12.0198670818245</v>
      </c>
      <c r="J42" s="9">
        <v>15.3620469723965</v>
      </c>
      <c r="K42" s="9">
        <v>19.0637407967899</v>
      </c>
      <c r="L42" s="9">
        <v>15.5031064781858</v>
      </c>
      <c r="M42" s="9">
        <v>13.3508751047276</v>
      </c>
      <c r="N42" s="9">
        <v>11.1511393482713</v>
      </c>
      <c r="O42" s="9">
        <v>11.8422391618466</v>
      </c>
      <c r="P42" s="9">
        <v>20.0507450149437</v>
      </c>
    </row>
    <row r="43" spans="1:16">
      <c r="A43" s="9">
        <v>0.186659865875019</v>
      </c>
      <c r="B43" s="9">
        <v>0.328640089117366</v>
      </c>
      <c r="C43" s="9">
        <v>0.512989679772744</v>
      </c>
      <c r="D43" s="9">
        <v>1.32632855093746</v>
      </c>
      <c r="E43" s="9">
        <v>2.04850291246918</v>
      </c>
      <c r="F43" s="9">
        <v>3.64641877081548</v>
      </c>
      <c r="G43" s="9">
        <v>5.84036394732239</v>
      </c>
      <c r="H43" s="9">
        <v>9.5445167013177</v>
      </c>
      <c r="I43" s="9">
        <v>13.9740811199688</v>
      </c>
      <c r="J43" s="9">
        <v>17.8597871644059</v>
      </c>
      <c r="K43" s="9">
        <v>22.1598532997246</v>
      </c>
      <c r="L43" s="9">
        <v>18.023801988394</v>
      </c>
      <c r="M43" s="9">
        <v>15.5243378752893</v>
      </c>
      <c r="N43" s="9">
        <v>12.968581143773</v>
      </c>
      <c r="O43" s="9">
        <v>13.775122079724</v>
      </c>
      <c r="P43" s="9">
        <v>23.3207260762169</v>
      </c>
    </row>
    <row r="44" spans="1:16">
      <c r="A44" s="9">
        <v>0.217035717926766</v>
      </c>
      <c r="B44" s="9">
        <v>0.382541747660396</v>
      </c>
      <c r="C44" s="9">
        <v>0.59817621294585</v>
      </c>
      <c r="D44" s="9">
        <v>1.54533868132056</v>
      </c>
      <c r="E44" s="9">
        <v>2.38103712078881</v>
      </c>
      <c r="F44" s="9">
        <v>4.23638682366914</v>
      </c>
      <c r="G44" s="9">
        <v>6.7868604963796</v>
      </c>
      <c r="H44" s="9">
        <v>11.094537248857</v>
      </c>
      <c r="I44" s="9">
        <v>16.246437330668</v>
      </c>
      <c r="J44" s="9">
        <v>20.7641674935024</v>
      </c>
      <c r="K44" s="9">
        <v>25.7596664454921</v>
      </c>
      <c r="L44" s="9">
        <v>20.9544830391406</v>
      </c>
      <c r="M44" s="9">
        <v>18.0512599881394</v>
      </c>
      <c r="N44" s="9">
        <v>15.0816809022221</v>
      </c>
      <c r="O44" s="9">
        <v>16.0226172701416</v>
      </c>
      <c r="P44" s="9">
        <v>27.1228979835716</v>
      </c>
    </row>
    <row r="45" spans="1:16">
      <c r="A45" s="9">
        <v>0.252308138301525</v>
      </c>
      <c r="B45" s="9">
        <v>0.445154352356306</v>
      </c>
      <c r="C45" s="9">
        <v>0.697198913467519</v>
      </c>
      <c r="D45" s="9">
        <v>1.79985157273414</v>
      </c>
      <c r="E45" s="9">
        <v>2.76722226714367</v>
      </c>
      <c r="F45" s="9">
        <v>4.92141448620575</v>
      </c>
      <c r="G45" s="9">
        <v>7.88591352658856</v>
      </c>
      <c r="H45" s="9">
        <v>12.8945430613836</v>
      </c>
      <c r="I45" s="9">
        <v>18.8854683158649</v>
      </c>
      <c r="J45" s="9">
        <v>24.1372591262192</v>
      </c>
      <c r="K45" s="9">
        <v>29.9401274816848</v>
      </c>
      <c r="L45" s="9">
        <v>24.357856187806</v>
      </c>
      <c r="M45" s="9">
        <v>20.9857891953709</v>
      </c>
      <c r="N45" s="9">
        <v>17.5357573945073</v>
      </c>
      <c r="O45" s="9">
        <v>18.6329733405165</v>
      </c>
      <c r="P45" s="9">
        <v>31.5388380202843</v>
      </c>
    </row>
    <row r="46" spans="1:16">
      <c r="A46" s="9">
        <v>0.293361538981641</v>
      </c>
      <c r="B46" s="9">
        <v>0.518055890118085</v>
      </c>
      <c r="C46" s="9">
        <v>0.812576684052922</v>
      </c>
      <c r="D46" s="9">
        <v>2.09632518892036</v>
      </c>
      <c r="E46" s="9">
        <v>3.21674592494856</v>
      </c>
      <c r="F46" s="9">
        <v>5.71862529845808</v>
      </c>
      <c r="G46" s="9">
        <v>9.16499196153808</v>
      </c>
      <c r="H46" s="9">
        <v>14.9895659639383</v>
      </c>
      <c r="I46" s="9">
        <v>21.9572237711242</v>
      </c>
      <c r="J46" s="9">
        <v>28.063436175281</v>
      </c>
      <c r="K46" s="9">
        <v>34.805600558808</v>
      </c>
      <c r="L46" s="9">
        <v>28.3187226036614</v>
      </c>
      <c r="M46" s="9">
        <v>24.4008512469038</v>
      </c>
      <c r="N46" s="9">
        <v>20.3917758775695</v>
      </c>
      <c r="O46" s="9">
        <v>21.6710455489088</v>
      </c>
      <c r="P46" s="9">
        <v>36.678341823097</v>
      </c>
    </row>
    <row r="47" spans="1:16">
      <c r="A47" s="9">
        <v>0.341135241768161</v>
      </c>
      <c r="B47" s="9">
        <v>0.602919051274512</v>
      </c>
      <c r="C47" s="9">
        <v>0.946972157066139</v>
      </c>
      <c r="D47" s="9">
        <v>2.44158688733864</v>
      </c>
      <c r="E47" s="9">
        <v>3.73990127912575</v>
      </c>
      <c r="F47" s="9">
        <v>6.64624254829389</v>
      </c>
      <c r="G47" s="9">
        <v>10.653341207694</v>
      </c>
      <c r="H47" s="9">
        <v>17.427537156065</v>
      </c>
      <c r="I47" s="9">
        <v>25.5320200406746</v>
      </c>
      <c r="J47" s="9">
        <v>32.6325899242138</v>
      </c>
      <c r="K47" s="9">
        <v>40.4674146959039</v>
      </c>
      <c r="L47" s="9">
        <v>32.9277013606454</v>
      </c>
      <c r="M47" s="9">
        <v>28.374558592407</v>
      </c>
      <c r="N47" s="9">
        <v>23.7150818168202</v>
      </c>
      <c r="O47" s="9">
        <v>25.206380770706</v>
      </c>
      <c r="P47" s="9">
        <v>42.6590657354985</v>
      </c>
    </row>
    <row r="48" spans="1:16">
      <c r="A48" s="9">
        <v>0.396552692526852</v>
      </c>
      <c r="B48" s="9">
        <v>0.701381813130665</v>
      </c>
      <c r="C48" s="9">
        <v>1.10297765573756</v>
      </c>
      <c r="D48" s="9">
        <v>2.8422858552738</v>
      </c>
      <c r="E48" s="9">
        <v>4.34681500057001</v>
      </c>
      <c r="F48" s="9">
        <v>7.72225258343709</v>
      </c>
      <c r="G48" s="9">
        <v>12.379849740151</v>
      </c>
      <c r="H48" s="9">
        <v>20.2557772174098</v>
      </c>
      <c r="I48" s="9">
        <v>29.6793021993068</v>
      </c>
      <c r="J48" s="9">
        <v>37.933621036403</v>
      </c>
      <c r="K48" s="9">
        <v>47.0359424275268</v>
      </c>
      <c r="L48" s="9">
        <v>38.2749332409358</v>
      </c>
      <c r="M48" s="9">
        <v>32.9849615676864</v>
      </c>
      <c r="N48" s="9">
        <v>27.5710511292299</v>
      </c>
      <c r="O48" s="9">
        <v>29.3086168486707</v>
      </c>
      <c r="P48" s="9">
        <v>49.5986624312201</v>
      </c>
    </row>
    <row r="49" spans="1:16">
      <c r="A49" s="9">
        <v>0.460997176484531</v>
      </c>
      <c r="B49" s="9">
        <v>0.815912113632133</v>
      </c>
      <c r="C49" s="9">
        <v>1.2845329121973</v>
      </c>
      <c r="D49" s="9">
        <v>3.30852132288299</v>
      </c>
      <c r="E49" s="9">
        <v>5.0526386838505</v>
      </c>
      <c r="F49" s="9">
        <v>8.97343728569746</v>
      </c>
      <c r="G49" s="9">
        <v>14.3874822887268</v>
      </c>
      <c r="H49" s="9">
        <v>23.5447201889545</v>
      </c>
      <c r="I49" s="9">
        <v>34.5023836500679</v>
      </c>
      <c r="J49" s="9">
        <v>44.0985264235871</v>
      </c>
      <c r="K49" s="9">
        <v>54.6744718226232</v>
      </c>
      <c r="L49" s="9">
        <v>44.4931320142987</v>
      </c>
      <c r="M49" s="9">
        <v>38.3462152507613</v>
      </c>
      <c r="N49" s="9">
        <v>32.0551263385581</v>
      </c>
      <c r="O49" s="9">
        <v>34.0792940331259</v>
      </c>
      <c r="P49" s="9">
        <v>57.6690272094207</v>
      </c>
    </row>
    <row r="50" spans="1:16">
      <c r="A50" s="9">
        <v>0.536153670478123</v>
      </c>
      <c r="B50" s="9">
        <v>0.949518753155061</v>
      </c>
      <c r="C50" s="9">
        <v>1.49644766788015</v>
      </c>
      <c r="D50" s="9">
        <v>3.85261906769031</v>
      </c>
      <c r="E50" s="9">
        <v>5.87582101345471</v>
      </c>
      <c r="F50" s="9">
        <v>10.4323791676421</v>
      </c>
      <c r="G50" s="9">
        <v>16.7285006215633</v>
      </c>
      <c r="H50" s="9">
        <v>27.3800478402611</v>
      </c>
      <c r="I50" s="9">
        <v>40.1269353644219</v>
      </c>
      <c r="J50" s="9">
        <v>51.2878452391627</v>
      </c>
      <c r="K50" s="9">
        <v>63.5815001950026</v>
      </c>
      <c r="L50" s="9">
        <v>51.7435418611551</v>
      </c>
      <c r="M50" s="9">
        <v>44.5968834461823</v>
      </c>
      <c r="N50" s="9">
        <v>37.2831322475304</v>
      </c>
      <c r="O50" s="9">
        <v>39.6416167218117</v>
      </c>
      <c r="P50" s="9">
        <v>67.0788061085581</v>
      </c>
    </row>
    <row r="51" spans="1:16">
      <c r="A51" s="9">
        <v>0.623335152851793</v>
      </c>
      <c r="B51" s="9">
        <v>1.1045242721752</v>
      </c>
      <c r="C51" s="9">
        <v>1.74238192866657</v>
      </c>
      <c r="D51" s="9">
        <v>4.48396808527003</v>
      </c>
      <c r="E51" s="9">
        <v>6.83076516294667</v>
      </c>
      <c r="F51" s="9">
        <v>12.124719097075</v>
      </c>
      <c r="G51" s="9">
        <v>19.4441105213215</v>
      </c>
      <c r="H51" s="9">
        <v>31.8292322775132</v>
      </c>
      <c r="I51" s="9">
        <v>46.6519957427744</v>
      </c>
      <c r="J51" s="9">
        <v>59.6284693658511</v>
      </c>
      <c r="K51" s="9">
        <v>73.9148303405568</v>
      </c>
      <c r="L51" s="9">
        <v>60.1553270253447</v>
      </c>
      <c r="M51" s="9">
        <v>51.8491459909409</v>
      </c>
      <c r="N51" s="9">
        <v>43.3491085896043</v>
      </c>
      <c r="O51" s="9">
        <v>46.0958080488999</v>
      </c>
      <c r="P51" s="9">
        <v>77.9971676934066</v>
      </c>
    </row>
    <row r="52" spans="1:16">
      <c r="A52" s="9">
        <v>0.724599711663005</v>
      </c>
      <c r="B52" s="9">
        <v>1.28459629615535</v>
      </c>
      <c r="C52" s="9">
        <v>2.02818106683807</v>
      </c>
      <c r="D52" s="9">
        <v>5.21754910300993</v>
      </c>
      <c r="E52" s="9">
        <v>7.94001077358697</v>
      </c>
      <c r="F52" s="9">
        <v>14.0903310063566</v>
      </c>
      <c r="G52" s="9">
        <v>22.5982963711228</v>
      </c>
      <c r="H52" s="9">
        <v>36.9971435581951</v>
      </c>
      <c r="I52" s="9">
        <v>54.2314063867678</v>
      </c>
      <c r="J52" s="9">
        <v>69.3170685790559</v>
      </c>
      <c r="K52" s="9">
        <v>85.9179479784137</v>
      </c>
      <c r="L52" s="9">
        <v>69.9266330010716</v>
      </c>
      <c r="M52" s="9">
        <v>60.2736869320546</v>
      </c>
      <c r="N52" s="9">
        <v>50.3958261461268</v>
      </c>
      <c r="O52" s="9">
        <v>53.5938025600517</v>
      </c>
      <c r="P52" s="9">
        <v>90.6812293263494</v>
      </c>
    </row>
    <row r="53" spans="1:16">
      <c r="A53" s="9">
        <v>0.84264292490055</v>
      </c>
      <c r="B53" s="9">
        <v>1.49454959805704</v>
      </c>
      <c r="C53" s="9">
        <v>2.3615460072899</v>
      </c>
      <c r="D53" s="9">
        <v>6.07308699599345</v>
      </c>
      <c r="E53" s="9">
        <v>9.23305383212498</v>
      </c>
      <c r="F53" s="9">
        <v>16.381284652962</v>
      </c>
      <c r="G53" s="9">
        <v>26.2745746881237</v>
      </c>
      <c r="H53" s="9">
        <v>43.0206986975934</v>
      </c>
      <c r="I53" s="9">
        <v>63.0659834428164</v>
      </c>
      <c r="J53" s="9">
        <v>80.6102248929104</v>
      </c>
      <c r="K53" s="9">
        <v>99.9080745952821</v>
      </c>
      <c r="L53" s="9">
        <v>81.3151896269198</v>
      </c>
      <c r="M53" s="9">
        <v>70.0919399945186</v>
      </c>
      <c r="N53" s="9">
        <v>58.608385416162</v>
      </c>
      <c r="O53" s="9">
        <v>62.3324892328668</v>
      </c>
      <c r="P53" s="9">
        <v>105.464488032332</v>
      </c>
    </row>
    <row r="54" spans="1:16">
      <c r="A54" s="9">
        <v>0.979606639277059</v>
      </c>
      <c r="B54" s="9">
        <v>1.73817670159942</v>
      </c>
      <c r="C54" s="9">
        <v>2.74846180451027</v>
      </c>
      <c r="D54" s="9">
        <v>7.06592980941611</v>
      </c>
      <c r="E54" s="9">
        <v>10.7333776760805</v>
      </c>
      <c r="F54" s="9">
        <v>19.0393490858322</v>
      </c>
      <c r="G54" s="9">
        <v>30.5400571815576</v>
      </c>
      <c r="H54" s="9">
        <v>50.0097997728237</v>
      </c>
      <c r="I54" s="9">
        <v>73.3170282359877</v>
      </c>
      <c r="J54" s="9">
        <v>93.7145498014186</v>
      </c>
      <c r="K54" s="9">
        <v>116.142002800999</v>
      </c>
      <c r="L54" s="9">
        <v>94.5310431316952</v>
      </c>
      <c r="M54" s="9">
        <v>81.4861353684904</v>
      </c>
      <c r="N54" s="9">
        <v>68.1395071545262</v>
      </c>
      <c r="O54" s="9">
        <v>72.4745958969431</v>
      </c>
      <c r="P54" s="9">
        <v>122.621718148426</v>
      </c>
    </row>
    <row r="55" spans="1:16">
      <c r="A55" s="9">
        <v>1.13893929650521</v>
      </c>
      <c r="B55" s="9">
        <v>2.02163067122724</v>
      </c>
      <c r="C55" s="9">
        <v>3.19875457625097</v>
      </c>
      <c r="D55" s="9">
        <v>8.22124336833771</v>
      </c>
      <c r="E55" s="9">
        <v>12.4787160183663</v>
      </c>
      <c r="F55" s="9">
        <v>22.1311920491222</v>
      </c>
      <c r="G55" s="9">
        <v>35.5016994570034</v>
      </c>
      <c r="H55" s="9">
        <v>58.1397605402135</v>
      </c>
      <c r="I55" s="9">
        <v>85.2416960355508</v>
      </c>
      <c r="J55" s="9">
        <v>108.958748318614</v>
      </c>
      <c r="K55" s="9">
        <v>135.026405050593</v>
      </c>
      <c r="L55" s="9">
        <v>109.904936265805</v>
      </c>
      <c r="M55" s="9">
        <v>94.7408043110942</v>
      </c>
      <c r="N55" s="9">
        <v>79.2271257498914</v>
      </c>
      <c r="O55" s="9">
        <v>84.2732698037725</v>
      </c>
      <c r="P55" s="9">
        <v>142.581553465354</v>
      </c>
    </row>
    <row r="56" spans="1:16">
      <c r="A56" s="9">
        <v>1.32421213626534</v>
      </c>
      <c r="B56" s="9">
        <v>2.35126719914028</v>
      </c>
      <c r="C56" s="9">
        <v>3.72253380693324</v>
      </c>
      <c r="D56" s="9">
        <v>9.5649180245268</v>
      </c>
      <c r="E56" s="9">
        <v>14.5081477899639</v>
      </c>
      <c r="F56" s="9">
        <v>25.7260009690196</v>
      </c>
      <c r="G56" s="9">
        <v>41.2705574686452</v>
      </c>
      <c r="H56" s="9">
        <v>67.5925406468329</v>
      </c>
      <c r="I56" s="9">
        <v>99.1069363420942</v>
      </c>
      <c r="J56" s="9">
        <v>126.684366993234</v>
      </c>
      <c r="K56" s="9">
        <v>156.984527550893</v>
      </c>
      <c r="L56" s="9">
        <v>127.78188028716</v>
      </c>
      <c r="M56" s="9">
        <v>110.153627858641</v>
      </c>
      <c r="N56" s="9">
        <v>92.1203796773711</v>
      </c>
      <c r="O56" s="9">
        <v>97.993713186527</v>
      </c>
      <c r="P56" s="9">
        <v>165.792668105088</v>
      </c>
    </row>
    <row r="57" spans="1:16">
      <c r="A57" s="9">
        <v>1.53951437804602</v>
      </c>
      <c r="B57" s="9">
        <v>2.73436084685247</v>
      </c>
      <c r="C57" s="9">
        <v>4.33136333657336</v>
      </c>
      <c r="D57" s="9">
        <v>11.1265611013706</v>
      </c>
      <c r="E57" s="9">
        <v>16.8664061179472</v>
      </c>
      <c r="F57" s="9">
        <v>29.9029919421766</v>
      </c>
      <c r="G57" s="9">
        <v>47.9737961899419</v>
      </c>
      <c r="H57" s="9">
        <v>78.5764707333447</v>
      </c>
      <c r="I57" s="9">
        <v>115.218392088384</v>
      </c>
      <c r="J57" s="9">
        <v>147.282561013093</v>
      </c>
      <c r="K57" s="9">
        <v>182.501231654971</v>
      </c>
      <c r="L57" s="9">
        <v>148.557322029311</v>
      </c>
      <c r="M57" s="9">
        <v>128.065972126085</v>
      </c>
      <c r="N57" s="9">
        <v>107.105018101593</v>
      </c>
      <c r="O57" s="9">
        <v>113.940123434815</v>
      </c>
      <c r="P57" s="9">
        <v>192.769670782208</v>
      </c>
    </row>
    <row r="58" spans="1:16">
      <c r="A58" s="9">
        <v>1.78996144932061</v>
      </c>
      <c r="B58" s="9">
        <v>3.18002921578111</v>
      </c>
      <c r="C58" s="9">
        <v>5.03977920083096</v>
      </c>
      <c r="D58" s="9">
        <v>12.9434053041402</v>
      </c>
      <c r="E58" s="9">
        <v>19.6094815994708</v>
      </c>
      <c r="F58" s="9">
        <v>34.7611879369056</v>
      </c>
      <c r="G58" s="9">
        <v>55.7703174798073</v>
      </c>
      <c r="H58" s="9">
        <v>91.3519800477279</v>
      </c>
      <c r="I58" s="9">
        <v>133.958105401795</v>
      </c>
      <c r="J58" s="9">
        <v>171.241810992778</v>
      </c>
      <c r="K58" s="9">
        <v>212.181279279039</v>
      </c>
      <c r="L58" s="9">
        <v>172.7235377533</v>
      </c>
      <c r="M58" s="9">
        <v>148.901890732604</v>
      </c>
      <c r="N58" s="9">
        <v>124.535769792048</v>
      </c>
      <c r="O58" s="9">
        <v>132.490000537046</v>
      </c>
      <c r="P58" s="9">
        <v>224.151463456842</v>
      </c>
    </row>
    <row r="59" spans="1:16">
      <c r="A59" s="9">
        <v>2.08094953746472</v>
      </c>
      <c r="B59" s="9">
        <v>3.6978585443706</v>
      </c>
      <c r="C59" s="9">
        <v>5.86298790178156</v>
      </c>
      <c r="D59" s="9">
        <v>15.0542871837291</v>
      </c>
      <c r="E59" s="9">
        <v>22.7962092902123</v>
      </c>
      <c r="F59" s="9">
        <v>40.4047791306637</v>
      </c>
      <c r="G59" s="9">
        <v>64.8274289024339</v>
      </c>
      <c r="H59" s="9">
        <v>106.192966386145</v>
      </c>
      <c r="I59" s="9">
        <v>155.727891248224</v>
      </c>
      <c r="J59" s="9">
        <v>199.077227904351</v>
      </c>
      <c r="K59" s="9">
        <v>246.66391721046</v>
      </c>
      <c r="L59" s="9">
        <v>200.803396757257</v>
      </c>
      <c r="M59" s="9">
        <v>173.1135134779</v>
      </c>
      <c r="N59" s="9">
        <v>144.791413408024</v>
      </c>
      <c r="O59" s="9">
        <v>154.046660316764</v>
      </c>
      <c r="P59" s="9">
        <v>260.620494124358</v>
      </c>
    </row>
    <row r="60" spans="1:16">
      <c r="A60" s="9">
        <v>2.41924671381032</v>
      </c>
      <c r="B60" s="9">
        <v>4.29990711511043</v>
      </c>
      <c r="C60" s="9">
        <v>6.82020152826225</v>
      </c>
      <c r="D60" s="9">
        <v>17.5084196651522</v>
      </c>
      <c r="E60" s="9">
        <v>26.500678515212</v>
      </c>
      <c r="F60" s="9">
        <v>46.9648478832043</v>
      </c>
      <c r="G60" s="9">
        <v>75.355497065962</v>
      </c>
      <c r="H60" s="9">
        <v>123.44419156611</v>
      </c>
      <c r="I60" s="9">
        <v>181.03352366523</v>
      </c>
      <c r="J60" s="9">
        <v>231.435562166935</v>
      </c>
      <c r="K60" s="9">
        <v>286.750059273357</v>
      </c>
      <c r="L60" s="9">
        <v>233.449051360175</v>
      </c>
      <c r="M60" s="9">
        <v>201.262892637262</v>
      </c>
      <c r="N60" s="9">
        <v>168.342176072514</v>
      </c>
      <c r="O60" s="9">
        <v>179.110561014723</v>
      </c>
      <c r="P60" s="9">
        <v>303.02361834498</v>
      </c>
    </row>
    <row r="61" spans="1:16">
      <c r="A61" s="9">
        <v>2.81278714369712</v>
      </c>
      <c r="B61" s="9">
        <v>5.00031576277857</v>
      </c>
      <c r="C61" s="9">
        <v>7.93396220720156</v>
      </c>
      <c r="D61" s="9">
        <v>20.3635756408154</v>
      </c>
      <c r="E61" s="9">
        <v>30.80980583207</v>
      </c>
      <c r="F61" s="9">
        <v>54.5951659328187</v>
      </c>
      <c r="G61" s="9">
        <v>87.6012840527391</v>
      </c>
      <c r="H61" s="9">
        <v>143.510131605162</v>
      </c>
      <c r="I61" s="9">
        <v>210.468385752188</v>
      </c>
      <c r="J61" s="9">
        <v>269.07530044868</v>
      </c>
      <c r="K61" s="9">
        <v>333.378734032994</v>
      </c>
      <c r="L61" s="9">
        <v>271.424613834887</v>
      </c>
      <c r="M61" s="9">
        <v>234.008306741934</v>
      </c>
      <c r="N61" s="9">
        <v>195.738686129956</v>
      </c>
      <c r="O61" s="9">
        <v>208.267702750422</v>
      </c>
      <c r="P61" s="9">
        <v>352.352395382426</v>
      </c>
    </row>
    <row r="62" spans="1:16">
      <c r="A62" s="9">
        <v>3.26980029874971</v>
      </c>
      <c r="B62" s="9">
        <v>5.81366712256042</v>
      </c>
      <c r="C62" s="9">
        <v>9.22730975164832</v>
      </c>
      <c r="D62" s="9">
        <v>23.6782163461183</v>
      </c>
      <c r="E62" s="9">
        <v>35.8125643283682</v>
      </c>
      <c r="F62" s="9">
        <v>63.4532054755134</v>
      </c>
      <c r="G62" s="9">
        <v>101.817820711751</v>
      </c>
      <c r="H62" s="9">
        <v>166.804346888534</v>
      </c>
      <c r="I62" s="9">
        <v>244.639054110478</v>
      </c>
      <c r="J62" s="9">
        <v>312.777032005611</v>
      </c>
      <c r="K62" s="9">
        <v>387.520907765068</v>
      </c>
      <c r="L62" s="9">
        <v>315.529380573154</v>
      </c>
      <c r="M62" s="9">
        <v>272.043200833566</v>
      </c>
      <c r="N62" s="9">
        <v>227.562901249706</v>
      </c>
      <c r="O62" s="9">
        <v>242.137946756529</v>
      </c>
      <c r="P62" s="9">
        <v>409.65649742906</v>
      </c>
    </row>
    <row r="63" spans="1:16">
      <c r="A63" s="9">
        <v>3.80072064831612</v>
      </c>
      <c r="B63" s="9">
        <v>6.75853329018221</v>
      </c>
      <c r="C63" s="9">
        <v>10.7297879937756</v>
      </c>
      <c r="D63" s="9">
        <v>27.5278613473229</v>
      </c>
      <c r="E63" s="9">
        <v>41.6228698131789</v>
      </c>
      <c r="F63" s="9">
        <v>73.7405097631539</v>
      </c>
      <c r="G63" s="9">
        <v>118.328634399409</v>
      </c>
      <c r="H63" s="9">
        <v>193.856768217531</v>
      </c>
      <c r="I63" s="9">
        <v>284.322908464146</v>
      </c>
      <c r="J63" s="9">
        <v>363.536079979784</v>
      </c>
      <c r="K63" s="9">
        <v>450.410230269015</v>
      </c>
      <c r="L63" s="9">
        <v>366.77012395184</v>
      </c>
      <c r="M63" s="9">
        <v>316.236408291624</v>
      </c>
      <c r="N63" s="9">
        <v>264.542175174032</v>
      </c>
      <c r="O63" s="9">
        <v>281.495526276443</v>
      </c>
      <c r="P63" s="9">
        <v>476.246273093243</v>
      </c>
    </row>
    <row r="64" spans="1:16">
      <c r="A64" s="9">
        <v>4.41900662739452</v>
      </c>
      <c r="B64" s="9">
        <v>7.85897617923378</v>
      </c>
      <c r="C64" s="9">
        <v>12.4799555965463</v>
      </c>
      <c r="D64" s="9">
        <v>32.0119242609005</v>
      </c>
      <c r="E64" s="9">
        <v>48.3892939102113</v>
      </c>
      <c r="F64" s="9">
        <v>85.719808444213</v>
      </c>
      <c r="G64" s="9">
        <v>137.554984236467</v>
      </c>
      <c r="H64" s="9">
        <v>225.35893801333</v>
      </c>
      <c r="I64" s="9">
        <v>330.534620902026</v>
      </c>
      <c r="J64" s="9">
        <v>422.644950327434</v>
      </c>
      <c r="K64" s="9">
        <v>523.642581634912</v>
      </c>
      <c r="L64" s="9">
        <v>426.436969636228</v>
      </c>
      <c r="M64" s="9">
        <v>367.694649651811</v>
      </c>
      <c r="N64" s="9">
        <v>307.600492360087</v>
      </c>
      <c r="O64" s="9">
        <v>327.323319095569</v>
      </c>
      <c r="P64" s="9">
        <v>553.784385098793</v>
      </c>
    </row>
    <row r="65" spans="1:16">
      <c r="A65" s="9">
        <v>5.13709598054996</v>
      </c>
      <c r="B65" s="9">
        <v>9.13697894023939</v>
      </c>
      <c r="C65" s="9">
        <v>14.5123853217769</v>
      </c>
      <c r="D65" s="9">
        <v>37.2174700067764</v>
      </c>
      <c r="E65" s="9">
        <v>56.2450651766694</v>
      </c>
      <c r="F65" s="9">
        <v>99.626836467458</v>
      </c>
      <c r="G65" s="9">
        <v>159.87596930672</v>
      </c>
      <c r="H65" s="9">
        <v>261.929446171824</v>
      </c>
      <c r="I65" s="9">
        <v>384.181261307829</v>
      </c>
      <c r="J65" s="9">
        <v>491.275357307957</v>
      </c>
      <c r="K65" s="9">
        <v>608.679163627307</v>
      </c>
      <c r="L65" s="9">
        <v>495.740956289306</v>
      </c>
      <c r="M65" s="9">
        <v>427.472534633723</v>
      </c>
      <c r="N65" s="9">
        <v>357.624517398703</v>
      </c>
      <c r="O65" s="9">
        <v>380.566062408958</v>
      </c>
      <c r="P65" s="9">
        <v>643.87155358892</v>
      </c>
    </row>
    <row r="66" spans="1:16">
      <c r="A66" s="9">
        <v>5.96969410275283</v>
      </c>
      <c r="B66" s="9">
        <v>10.6185735942252</v>
      </c>
      <c r="C66" s="9">
        <v>16.8681078119322</v>
      </c>
      <c r="D66" s="9">
        <v>43.2481122643131</v>
      </c>
      <c r="E66" s="9">
        <v>65.3483018518693</v>
      </c>
      <c r="F66" s="9">
        <v>115.741431565177</v>
      </c>
      <c r="G66" s="9">
        <v>185.741486148003</v>
      </c>
      <c r="H66" s="9">
        <v>304.303059969963</v>
      </c>
      <c r="I66" s="9">
        <v>446.340329361523</v>
      </c>
      <c r="J66" s="9">
        <v>570.816235230354</v>
      </c>
      <c r="K66" s="9">
        <v>707.24989058618</v>
      </c>
      <c r="L66" s="9">
        <v>576.111210337478</v>
      </c>
      <c r="M66" s="9">
        <v>496.812522069155</v>
      </c>
      <c r="N66" s="9">
        <v>415.657937171019</v>
      </c>
      <c r="O66" s="9">
        <v>442.335577549825</v>
      </c>
      <c r="P66" s="9">
        <v>748.390858108088</v>
      </c>
    </row>
    <row r="67" spans="1:16">
      <c r="A67" s="9">
        <v>6.93973536196441</v>
      </c>
      <c r="B67" s="9">
        <v>12.3448260071864</v>
      </c>
      <c r="C67" s="9">
        <v>19.6131550312417</v>
      </c>
      <c r="D67" s="9">
        <v>50.2746193782818</v>
      </c>
      <c r="E67" s="9">
        <v>75.9529888035804</v>
      </c>
      <c r="F67" s="9">
        <v>134.512139299551</v>
      </c>
      <c r="G67" s="9">
        <v>215.870239078556</v>
      </c>
      <c r="H67" s="9">
        <v>353.660116498591</v>
      </c>
      <c r="I67" s="9">
        <v>518.743775856317</v>
      </c>
      <c r="J67" s="9">
        <v>663.47188091663</v>
      </c>
      <c r="K67" s="9">
        <v>822.072530527096</v>
      </c>
      <c r="L67" s="9">
        <v>669.738565579131</v>
      </c>
      <c r="M67" s="9">
        <v>577.588768580902</v>
      </c>
      <c r="N67" s="9">
        <v>483.264077444402</v>
      </c>
      <c r="O67" s="9">
        <v>514.294352907677</v>
      </c>
      <c r="P67" s="9">
        <v>870.156163433908</v>
      </c>
    </row>
    <row r="68" spans="1:16">
      <c r="A68" s="9">
        <v>8.06608380743544</v>
      </c>
      <c r="B68" s="9">
        <v>14.3490343099733</v>
      </c>
      <c r="C68" s="9">
        <v>22.7997319941876</v>
      </c>
      <c r="D68" s="9">
        <v>58.4277808357548</v>
      </c>
      <c r="E68" s="9">
        <v>88.2600436092808</v>
      </c>
      <c r="F68" s="9">
        <v>156.294593620687</v>
      </c>
      <c r="G68" s="9">
        <v>250.834533718371</v>
      </c>
      <c r="H68" s="9">
        <v>410.933726426159</v>
      </c>
      <c r="I68" s="9">
        <v>602.759620024214</v>
      </c>
      <c r="J68" s="9">
        <v>771.01250878911</v>
      </c>
      <c r="K68" s="9">
        <v>955.358057012566</v>
      </c>
      <c r="L68" s="9">
        <v>778.462559807493</v>
      </c>
      <c r="M68" s="9">
        <v>671.407273068379</v>
      </c>
      <c r="N68" s="9">
        <v>561.794593464397</v>
      </c>
      <c r="O68" s="9">
        <v>597.882854008504</v>
      </c>
      <c r="P68" s="9">
        <v>1011.60815274037</v>
      </c>
    </row>
    <row r="69" spans="1:16">
      <c r="A69" s="9">
        <v>9.37242070018022</v>
      </c>
      <c r="B69" s="9">
        <v>16.6731352161555</v>
      </c>
      <c r="C69" s="9">
        <v>26.4939812249099</v>
      </c>
      <c r="D69" s="9">
        <v>67.8744743149972</v>
      </c>
      <c r="E69" s="9">
        <v>102.523765839361</v>
      </c>
      <c r="F69" s="9">
        <v>181.538503412049</v>
      </c>
      <c r="G69" s="9">
        <v>291.35731129132</v>
      </c>
      <c r="H69" s="9">
        <v>477.304408573402</v>
      </c>
      <c r="I69" s="9">
        <v>700.118886528198</v>
      </c>
      <c r="J69" s="9">
        <v>895.670336386764</v>
      </c>
      <c r="K69" s="9">
        <v>1109.88636107582</v>
      </c>
      <c r="L69" s="9">
        <v>904.58064647022</v>
      </c>
      <c r="M69" s="9">
        <v>780.264737178749</v>
      </c>
      <c r="N69" s="9">
        <v>652.926869842356</v>
      </c>
      <c r="O69" s="9">
        <v>694.887822995736</v>
      </c>
      <c r="P69" s="9">
        <v>1175.77424172434</v>
      </c>
    </row>
    <row r="70" spans="1:16">
      <c r="A70" s="9">
        <v>10.8919719545071</v>
      </c>
      <c r="B70" s="9">
        <v>19.3763792952574</v>
      </c>
      <c r="C70" s="9">
        <v>30.7905440486508</v>
      </c>
      <c r="D70" s="9">
        <v>78.8571324651888</v>
      </c>
      <c r="E70" s="9">
        <v>119.10751097674</v>
      </c>
      <c r="F70" s="9">
        <v>210.885332410825</v>
      </c>
      <c r="G70" s="9">
        <v>338.467486282232</v>
      </c>
      <c r="H70" s="9">
        <v>554.457970506157</v>
      </c>
      <c r="I70" s="9">
        <v>813.294470945177</v>
      </c>
      <c r="J70" s="9">
        <v>1040.60999684955</v>
      </c>
      <c r="K70" s="9">
        <v>1289.57371321152</v>
      </c>
      <c r="L70" s="9">
        <v>1051.28136228703</v>
      </c>
      <c r="M70" s="9">
        <v>906.904454954921</v>
      </c>
      <c r="N70" s="9">
        <v>758.955692571541</v>
      </c>
      <c r="O70" s="9">
        <v>807.751044981224</v>
      </c>
      <c r="P70" s="9">
        <v>1366.7909446832</v>
      </c>
    </row>
    <row r="71" spans="1:16">
      <c r="A71" s="9">
        <v>12.6542592841037</v>
      </c>
      <c r="B71" s="9">
        <v>22.5107874361681</v>
      </c>
      <c r="C71" s="9">
        <v>35.7707542166094</v>
      </c>
      <c r="D71" s="9">
        <v>91.5782341871451</v>
      </c>
      <c r="E71" s="9">
        <v>138.323164720755</v>
      </c>
      <c r="F71" s="9">
        <v>244.886517458933</v>
      </c>
      <c r="G71" s="9">
        <v>393.052890432528</v>
      </c>
      <c r="H71" s="9">
        <v>643.83977931367</v>
      </c>
      <c r="I71" s="9">
        <v>944.404826122326</v>
      </c>
      <c r="J71" s="9">
        <v>1208.58256574848</v>
      </c>
      <c r="K71" s="9">
        <v>1497.86243734984</v>
      </c>
      <c r="L71" s="9">
        <v>1221.44471665866</v>
      </c>
      <c r="M71" s="9">
        <v>1053.84668769889</v>
      </c>
      <c r="N71" s="9">
        <v>882.005316364226</v>
      </c>
      <c r="O71" s="9">
        <v>938.73676344099</v>
      </c>
      <c r="P71" s="9">
        <v>1588.49864834095</v>
      </c>
    </row>
    <row r="72" spans="1:16">
      <c r="A72" s="9">
        <v>14.700818481249</v>
      </c>
      <c r="B72" s="9">
        <v>26.1502096693824</v>
      </c>
      <c r="C72" s="9">
        <v>41.5519307070538</v>
      </c>
      <c r="D72" s="9">
        <v>106.336073609424</v>
      </c>
      <c r="E72" s="9">
        <v>160.620831210502</v>
      </c>
      <c r="F72" s="9">
        <v>284.336971865922</v>
      </c>
      <c r="G72" s="9">
        <v>456.389819319543</v>
      </c>
      <c r="H72" s="9">
        <v>747.537645208997</v>
      </c>
      <c r="I72" s="9">
        <v>1096.51183590791</v>
      </c>
      <c r="J72" s="9">
        <v>1403.52051922958</v>
      </c>
      <c r="K72" s="9">
        <v>1739.6327608135</v>
      </c>
      <c r="L72" s="9">
        <v>1419.07245192083</v>
      </c>
      <c r="M72" s="9">
        <v>1224.55010831636</v>
      </c>
      <c r="N72" s="9">
        <v>1024.97477820026</v>
      </c>
      <c r="O72" s="9">
        <v>1090.93110854755</v>
      </c>
      <c r="P72" s="9">
        <v>1846.12670303101</v>
      </c>
    </row>
    <row r="73" spans="1:16">
      <c r="A73" s="9">
        <v>17.0507778926227</v>
      </c>
      <c r="B73" s="9">
        <v>30.3270765495873</v>
      </c>
      <c r="C73" s="9">
        <v>48.1831362566425</v>
      </c>
      <c r="D73" s="9">
        <v>123.250612052048</v>
      </c>
      <c r="E73" s="9">
        <v>186.281023818324</v>
      </c>
      <c r="F73" s="9">
        <v>329.733356197257</v>
      </c>
      <c r="G73" s="9">
        <v>529.274814284666</v>
      </c>
      <c r="H73" s="9">
        <v>866.853675421853</v>
      </c>
      <c r="I73" s="9">
        <v>1271.51463812695</v>
      </c>
      <c r="J73" s="9">
        <v>1627.85247157321</v>
      </c>
      <c r="K73" s="9">
        <v>2017.92234109775</v>
      </c>
      <c r="L73" s="9">
        <v>1646.66406162877</v>
      </c>
      <c r="M73" s="9">
        <v>1421.33096073406</v>
      </c>
      <c r="N73" s="9">
        <v>1189.85780522887</v>
      </c>
      <c r="O73" s="9">
        <v>1266.48235067371</v>
      </c>
      <c r="P73" s="9">
        <v>2143.32853207268</v>
      </c>
    </row>
    <row r="74" spans="1:16">
      <c r="A74" s="9">
        <v>19.5525773284371</v>
      </c>
      <c r="B74" s="9">
        <v>34.7623666692733</v>
      </c>
      <c r="C74" s="9">
        <v>55.2100028535618</v>
      </c>
      <c r="D74" s="9">
        <v>141.162942307227</v>
      </c>
      <c r="E74" s="9">
        <v>214.334692171595</v>
      </c>
      <c r="F74" s="9">
        <v>379.379306067641</v>
      </c>
      <c r="G74" s="9">
        <v>608.960369579812</v>
      </c>
      <c r="H74" s="9">
        <v>997.346179914242</v>
      </c>
      <c r="I74" s="9">
        <v>1462.82498876253</v>
      </c>
      <c r="J74" s="9">
        <v>1872.76493649609</v>
      </c>
      <c r="K74" s="9">
        <v>2321.7765531292</v>
      </c>
      <c r="L74" s="9">
        <v>1894.83734702095</v>
      </c>
      <c r="M74" s="9">
        <v>1637.14403095676</v>
      </c>
      <c r="N74" s="9">
        <v>1371.08530261362</v>
      </c>
      <c r="O74" s="9">
        <v>1459.6557482276</v>
      </c>
      <c r="P74" s="9">
        <v>2470.43176485743</v>
      </c>
    </row>
    <row r="75" spans="1:16">
      <c r="A75" s="9">
        <v>21.9996729341414</v>
      </c>
      <c r="B75" s="9">
        <v>39.0776827651217</v>
      </c>
      <c r="C75" s="9">
        <v>62.0183316071336</v>
      </c>
      <c r="D75" s="9">
        <v>158.501457729112</v>
      </c>
      <c r="E75" s="9">
        <v>243.30030138169</v>
      </c>
      <c r="F75" s="9">
        <v>430.656513825142</v>
      </c>
      <c r="G75" s="9">
        <v>691.212779678536</v>
      </c>
      <c r="H75" s="9">
        <v>1132.15831046532</v>
      </c>
      <c r="I75" s="9">
        <v>1660.28334195378</v>
      </c>
      <c r="J75" s="9">
        <v>2124.80470615173</v>
      </c>
      <c r="K75" s="9">
        <v>2634.49994125961</v>
      </c>
      <c r="L75" s="9">
        <v>2149.64239609833</v>
      </c>
      <c r="M75" s="9">
        <v>1861.30373342887</v>
      </c>
      <c r="N75" s="9">
        <v>1560.1041617126</v>
      </c>
      <c r="O75" s="9">
        <v>1661.57273012354</v>
      </c>
      <c r="P75" s="9">
        <v>2812.43982724219</v>
      </c>
    </row>
    <row r="76" spans="1:16">
      <c r="A76" s="9">
        <v>24.225298504532</v>
      </c>
      <c r="B76" s="9">
        <v>42.9751027250867</v>
      </c>
      <c r="C76" s="9">
        <v>68.1308489714114</v>
      </c>
      <c r="D76" s="9">
        <v>173.985934529572</v>
      </c>
      <c r="E76" s="9">
        <v>271.146832663404</v>
      </c>
      <c r="F76" s="9">
        <v>479.809992814302</v>
      </c>
      <c r="G76" s="9">
        <v>769.99238531093</v>
      </c>
      <c r="H76" s="9">
        <v>1261.46061590603</v>
      </c>
      <c r="I76" s="9">
        <v>1849.32929316546</v>
      </c>
      <c r="J76" s="9">
        <v>2365.3788227446</v>
      </c>
      <c r="K76" s="9">
        <v>2933.22533326865</v>
      </c>
      <c r="L76" s="9">
        <v>2394.1468789893</v>
      </c>
      <c r="M76" s="9">
        <v>2080.35660754013</v>
      </c>
      <c r="N76" s="9">
        <v>1745.77953024558</v>
      </c>
      <c r="O76" s="9">
        <v>1860.39882816999</v>
      </c>
      <c r="P76" s="9">
        <v>3149.3049692296</v>
      </c>
    </row>
    <row r="77" spans="1:16">
      <c r="A77" s="9">
        <v>26.1427421604246</v>
      </c>
      <c r="B77" s="9">
        <v>46.3045398373018</v>
      </c>
      <c r="C77" s="9">
        <v>73.3106215220101</v>
      </c>
      <c r="D77" s="9">
        <v>186.937806037647</v>
      </c>
      <c r="E77" s="9">
        <v>296.208910234437</v>
      </c>
      <c r="F77" s="9">
        <v>523.695126728742</v>
      </c>
      <c r="G77" s="9">
        <v>840.252160966032</v>
      </c>
      <c r="H77" s="9">
        <v>1377.0146603996</v>
      </c>
      <c r="I77" s="9">
        <v>2017.75690555202</v>
      </c>
      <c r="J77" s="9">
        <v>2579.18661531359</v>
      </c>
      <c r="K77" s="9">
        <v>3199.24350943979</v>
      </c>
      <c r="L77" s="9">
        <v>2615.45014826985</v>
      </c>
      <c r="M77" s="9">
        <v>2283.83798192668</v>
      </c>
      <c r="N77" s="9">
        <v>1919.27820697516</v>
      </c>
      <c r="O77" s="9">
        <v>2046.6215342287</v>
      </c>
      <c r="P77" s="9">
        <v>3464.86846894472</v>
      </c>
    </row>
    <row r="78" spans="1:16">
      <c r="A78" s="9">
        <v>27.7574529218205</v>
      </c>
      <c r="B78" s="9">
        <v>49.0788027237579</v>
      </c>
      <c r="C78" s="9">
        <v>77.5785030603209</v>
      </c>
      <c r="D78" s="9">
        <v>197.378848048655</v>
      </c>
      <c r="E78" s="9">
        <v>317.967894379537</v>
      </c>
      <c r="F78" s="9">
        <v>561.334147458532</v>
      </c>
      <c r="G78" s="9">
        <v>900.440645589898</v>
      </c>
      <c r="H78" s="9">
        <v>1476.27127927912</v>
      </c>
      <c r="I78" s="9">
        <v>2161.83376748011</v>
      </c>
      <c r="J78" s="9">
        <v>2761.76822328546</v>
      </c>
      <c r="K78" s="9">
        <v>3427.0808158802</v>
      </c>
      <c r="L78" s="9">
        <v>2809.93604836349</v>
      </c>
      <c r="M78" s="9">
        <v>2468.23435476802</v>
      </c>
      <c r="N78" s="9">
        <v>2077.34871366127</v>
      </c>
      <c r="O78" s="9">
        <v>2216.57469807908</v>
      </c>
      <c r="P78" s="9">
        <v>3753.16095152491</v>
      </c>
    </row>
    <row r="79" spans="1:16">
      <c r="A79" s="9">
        <v>29.0328500249113</v>
      </c>
      <c r="B79" s="9">
        <v>51.2349299118699</v>
      </c>
      <c r="C79" s="9">
        <v>80.8282637743951</v>
      </c>
      <c r="D79" s="9">
        <v>205.007449948758</v>
      </c>
      <c r="E79" s="9">
        <v>335.203259269576</v>
      </c>
      <c r="F79" s="9">
        <v>590.67753375622</v>
      </c>
      <c r="G79" s="9">
        <v>947.383499534021</v>
      </c>
      <c r="H79" s="9">
        <v>1554.09198081366</v>
      </c>
      <c r="I79" s="9">
        <v>2274.36283454772</v>
      </c>
      <c r="J79" s="9">
        <v>2904.48094252908</v>
      </c>
      <c r="K79" s="9">
        <v>3605.20297574508</v>
      </c>
      <c r="L79" s="9">
        <v>2966.09805510005</v>
      </c>
      <c r="M79" s="9">
        <v>2620.26838921427</v>
      </c>
      <c r="N79" s="9">
        <v>2207.31079638338</v>
      </c>
      <c r="O79" s="9">
        <v>2355.85862158181</v>
      </c>
      <c r="P79" s="9">
        <v>3992.28091621512</v>
      </c>
    </row>
    <row r="80" spans="1:16">
      <c r="A80" s="9">
        <v>29.9272797274961</v>
      </c>
      <c r="B80" s="9">
        <v>52.7012827613179</v>
      </c>
      <c r="C80" s="9">
        <v>82.9407929379085</v>
      </c>
      <c r="D80" s="9">
        <v>209.50628351082</v>
      </c>
      <c r="E80" s="9">
        <v>346.755718571242</v>
      </c>
      <c r="F80" s="9">
        <v>609.837994279268</v>
      </c>
      <c r="G80" s="9">
        <v>978.17642258656</v>
      </c>
      <c r="H80" s="9">
        <v>1605.78381429459</v>
      </c>
      <c r="I80" s="9">
        <v>2348.86672214049</v>
      </c>
      <c r="J80" s="9">
        <v>2999.55097260967</v>
      </c>
      <c r="K80" s="9">
        <v>3722.99155004788</v>
      </c>
      <c r="L80" s="9">
        <v>3072.33747025345</v>
      </c>
      <c r="M80" s="9">
        <v>2726.0787006729</v>
      </c>
      <c r="N80" s="9">
        <v>2295.86877189791</v>
      </c>
      <c r="O80" s="9">
        <v>2449.35607787775</v>
      </c>
      <c r="P80" s="9">
        <v>4159.36595962746</v>
      </c>
    </row>
    <row r="81" spans="1:16">
      <c r="A81" s="9">
        <v>30.4635828050285</v>
      </c>
      <c r="B81" s="9">
        <v>53.521636199439</v>
      </c>
      <c r="C81" s="9">
        <v>83.9882097704841</v>
      </c>
      <c r="D81" s="9">
        <v>211.088962828038</v>
      </c>
      <c r="E81" s="9">
        <v>352.709498797073</v>
      </c>
      <c r="F81" s="9">
        <v>619.082621862552</v>
      </c>
      <c r="G81" s="9">
        <v>993.287574106191</v>
      </c>
      <c r="H81" s="9">
        <v>1632.09446221678</v>
      </c>
      <c r="I81" s="9">
        <v>2386.62937003635</v>
      </c>
      <c r="J81" s="9">
        <v>3048.75961046386</v>
      </c>
      <c r="K81" s="9">
        <v>3782.31365965997</v>
      </c>
      <c r="L81" s="9">
        <v>3128.58538394163</v>
      </c>
      <c r="M81" s="9">
        <v>2783.87950533427</v>
      </c>
      <c r="N81" s="9">
        <v>2340.96173412456</v>
      </c>
      <c r="O81" s="9">
        <v>2494.56698139565</v>
      </c>
      <c r="P81" s="9">
        <v>4250.91729898757</v>
      </c>
    </row>
    <row r="82" spans="1:16">
      <c r="A82" s="9">
        <v>30.7057768051504</v>
      </c>
      <c r="B82" s="9">
        <v>53.8137136691796</v>
      </c>
      <c r="C82" s="9">
        <v>84.1665304363158</v>
      </c>
      <c r="D82" s="9">
        <v>210.313543376314</v>
      </c>
      <c r="E82" s="9">
        <v>353.990935949684</v>
      </c>
      <c r="F82" s="9">
        <v>620.117015387755</v>
      </c>
      <c r="G82" s="9">
        <v>995.426560691812</v>
      </c>
      <c r="H82" s="9">
        <v>1637.38104605502</v>
      </c>
      <c r="I82" s="9">
        <v>2394.04071531453</v>
      </c>
      <c r="J82" s="9">
        <v>3060.13479348515</v>
      </c>
      <c r="K82" s="9">
        <v>3793.31336441225</v>
      </c>
      <c r="L82" s="9">
        <v>3142.79830163774</v>
      </c>
      <c r="M82" s="9">
        <v>2800.60882211257</v>
      </c>
      <c r="N82" s="9">
        <v>2348.75236761339</v>
      </c>
      <c r="O82" s="9">
        <v>2498.28363630712</v>
      </c>
      <c r="P82" s="9">
        <v>4277.53607214041</v>
      </c>
    </row>
    <row r="83" spans="1:16">
      <c r="A83" s="9">
        <v>30.7248011788791</v>
      </c>
      <c r="B83" s="9">
        <v>53.7080288188062</v>
      </c>
      <c r="C83" s="9">
        <v>83.6952401738225</v>
      </c>
      <c r="D83" s="9">
        <v>207.806500333627</v>
      </c>
      <c r="E83" s="9">
        <v>351.762202319504</v>
      </c>
      <c r="F83" s="9">
        <v>615.031430068542</v>
      </c>
      <c r="G83" s="9">
        <v>987.891686986739</v>
      </c>
      <c r="H83" s="9">
        <v>1626.94322308844</v>
      </c>
      <c r="I83" s="9">
        <v>2378.78135822551</v>
      </c>
      <c r="J83" s="9">
        <v>3043.22866493631</v>
      </c>
      <c r="K83" s="9">
        <v>3768.26531375858</v>
      </c>
      <c r="L83" s="9">
        <v>3125.34481156405</v>
      </c>
      <c r="M83" s="9">
        <v>2786.15232930107</v>
      </c>
      <c r="N83" s="9">
        <v>2328.29880278023</v>
      </c>
      <c r="O83" s="9">
        <v>2470.63344128082</v>
      </c>
      <c r="P83" s="9">
        <v>4254.72522894249</v>
      </c>
    </row>
    <row r="84" spans="1:16">
      <c r="A84" s="9">
        <v>30.5797301312791</v>
      </c>
      <c r="B84" s="9">
        <v>53.3140445269059</v>
      </c>
      <c r="C84" s="9">
        <v>82.7608056039983</v>
      </c>
      <c r="D84" s="9">
        <v>204.105234928897</v>
      </c>
      <c r="E84" s="9">
        <v>347.061586265941</v>
      </c>
      <c r="F84" s="9">
        <v>605.680175768853</v>
      </c>
      <c r="G84" s="9">
        <v>973.60052569411</v>
      </c>
      <c r="H84" s="9">
        <v>1605.46304303691</v>
      </c>
      <c r="I84" s="9">
        <v>2347.60440861841</v>
      </c>
      <c r="J84" s="9">
        <v>3006.39107578873</v>
      </c>
      <c r="K84" s="9">
        <v>3717.9831039821</v>
      </c>
      <c r="L84" s="9">
        <v>3085.61037726604</v>
      </c>
      <c r="M84" s="9">
        <v>2749.73898353229</v>
      </c>
      <c r="N84" s="9">
        <v>2288.17910605791</v>
      </c>
      <c r="O84" s="9">
        <v>2421.27646142902</v>
      </c>
      <c r="P84" s="9">
        <v>4197.10305779495</v>
      </c>
    </row>
    <row r="85" spans="1:16">
      <c r="A85" s="9">
        <v>30.3141252237787</v>
      </c>
      <c r="B85" s="9">
        <v>52.7132514185562</v>
      </c>
      <c r="C85" s="9">
        <v>81.5041010048971</v>
      </c>
      <c r="D85" s="9">
        <v>199.620297101704</v>
      </c>
      <c r="E85" s="9">
        <v>340.70233181685</v>
      </c>
      <c r="F85" s="9">
        <v>593.510113179611</v>
      </c>
      <c r="G85" s="9">
        <v>954.825127284903</v>
      </c>
      <c r="H85" s="9">
        <v>1576.58241903863</v>
      </c>
      <c r="I85" s="9">
        <v>2305.74581299312</v>
      </c>
      <c r="J85" s="9">
        <v>2956.06378288924</v>
      </c>
      <c r="K85" s="9">
        <v>3650.8537904905</v>
      </c>
      <c r="L85" s="9">
        <v>3030.99822285284</v>
      </c>
      <c r="M85" s="9">
        <v>2698.79091741629</v>
      </c>
      <c r="N85" s="9">
        <v>2235.36929674366</v>
      </c>
      <c r="O85" s="9">
        <v>2358.11579773</v>
      </c>
      <c r="P85" s="9">
        <v>4116.51305663234</v>
      </c>
    </row>
    <row r="86" spans="1:16">
      <c r="A86" s="9">
        <v>29.9564563233068</v>
      </c>
      <c r="B86" s="9">
        <v>51.9595380507734</v>
      </c>
      <c r="C86" s="9">
        <v>80.0198778300683</v>
      </c>
      <c r="D86" s="9">
        <v>194.630950534153</v>
      </c>
      <c r="E86" s="9">
        <v>333.244657797012</v>
      </c>
      <c r="F86" s="9">
        <v>579.516057157731</v>
      </c>
      <c r="G86" s="9">
        <v>933.125849648113</v>
      </c>
      <c r="H86" s="9">
        <v>1542.8004219554</v>
      </c>
      <c r="I86" s="9">
        <v>2256.79112728874</v>
      </c>
      <c r="J86" s="9">
        <v>2896.63862630203</v>
      </c>
      <c r="K86" s="9">
        <v>3572.61132853953</v>
      </c>
      <c r="L86" s="9">
        <v>2966.61624969578</v>
      </c>
      <c r="M86" s="9">
        <v>2638.48819163457</v>
      </c>
      <c r="N86" s="9">
        <v>2174.78484450508</v>
      </c>
      <c r="O86" s="9">
        <v>2286.75169267344</v>
      </c>
      <c r="P86" s="9">
        <v>4021.273679886</v>
      </c>
    </row>
    <row r="87" spans="1:16">
      <c r="A87" s="9">
        <v>29.5255501444513</v>
      </c>
      <c r="B87" s="9">
        <v>51.0887176789432</v>
      </c>
      <c r="C87" s="9">
        <v>78.3717552192053</v>
      </c>
      <c r="D87" s="9">
        <v>189.32485376191</v>
      </c>
      <c r="E87" s="9">
        <v>325.069543018608</v>
      </c>
      <c r="F87" s="9">
        <v>564.371799557464</v>
      </c>
      <c r="G87" s="9">
        <v>909.558922103809</v>
      </c>
      <c r="H87" s="9">
        <v>1505.8098953575</v>
      </c>
      <c r="I87" s="9">
        <v>2203.16542014171</v>
      </c>
      <c r="J87" s="9">
        <v>2831.07832694287</v>
      </c>
      <c r="K87" s="9">
        <v>3487.12210776868</v>
      </c>
      <c r="L87" s="9">
        <v>2895.93281139266</v>
      </c>
      <c r="M87" s="9">
        <v>2572.37501406294</v>
      </c>
      <c r="N87" s="9">
        <v>2109.80637155814</v>
      </c>
      <c r="O87" s="9">
        <v>2211.04920580337</v>
      </c>
      <c r="P87" s="9">
        <v>3917.10550280513</v>
      </c>
    </row>
    <row r="88" spans="1:16">
      <c r="A88" s="9">
        <v>29.0338441796742</v>
      </c>
      <c r="B88" s="9">
        <v>50.1242633852997</v>
      </c>
      <c r="C88" s="9">
        <v>76.601307333306</v>
      </c>
      <c r="D88" s="9">
        <v>183.822514347261</v>
      </c>
      <c r="E88" s="9">
        <v>316.422487264676</v>
      </c>
      <c r="F88" s="9">
        <v>548.508694628492</v>
      </c>
      <c r="G88" s="9">
        <v>884.80105334823</v>
      </c>
      <c r="H88" s="9">
        <v>1466.69908589602</v>
      </c>
      <c r="I88" s="9">
        <v>2146.42770164886</v>
      </c>
      <c r="J88" s="9">
        <v>2761.28972011063</v>
      </c>
      <c r="K88" s="9">
        <v>3396.8568321499</v>
      </c>
      <c r="L88" s="9">
        <v>2821.16247298937</v>
      </c>
      <c r="M88" s="9">
        <v>2502.70863048207</v>
      </c>
      <c r="N88" s="9">
        <v>2042.58140594401</v>
      </c>
      <c r="O88" s="9">
        <v>2133.46362582477</v>
      </c>
      <c r="P88" s="9">
        <v>3807.66113008996</v>
      </c>
    </row>
    <row r="89" spans="1:16">
      <c r="A89" s="9">
        <v>28.4900850072155</v>
      </c>
      <c r="B89" s="9">
        <v>49.0822550694497</v>
      </c>
      <c r="C89" s="9">
        <v>74.7363842768395</v>
      </c>
      <c r="D89" s="9">
        <v>178.201199009347</v>
      </c>
      <c r="E89" s="9">
        <v>307.461810130667</v>
      </c>
      <c r="F89" s="9">
        <v>532.201341306851</v>
      </c>
      <c r="G89" s="9">
        <v>859.283841432606</v>
      </c>
      <c r="H89" s="9">
        <v>1426.16707718775</v>
      </c>
      <c r="I89" s="9">
        <v>2087.58053160566</v>
      </c>
      <c r="J89" s="9">
        <v>2688.5065453843</v>
      </c>
      <c r="K89" s="9">
        <v>3303.39117965928</v>
      </c>
      <c r="L89" s="9">
        <v>2743.71258325596</v>
      </c>
      <c r="M89" s="9">
        <v>2430.90971522711</v>
      </c>
      <c r="N89" s="9">
        <v>1974.44310178782</v>
      </c>
      <c r="O89" s="9">
        <v>2055.51055847191</v>
      </c>
      <c r="P89" s="9">
        <v>3695.23827329004</v>
      </c>
    </row>
    <row r="90" spans="1:16">
      <c r="A90" s="9">
        <v>27.9024076281376</v>
      </c>
      <c r="B90" s="9">
        <v>47.97696006461</v>
      </c>
      <c r="C90" s="9">
        <v>72.800322771563</v>
      </c>
      <c r="D90" s="9">
        <v>172.520890499661</v>
      </c>
      <c r="E90" s="9">
        <v>298.308765608789</v>
      </c>
      <c r="F90" s="9">
        <v>515.657028003969</v>
      </c>
      <c r="G90" s="9">
        <v>833.334649656229</v>
      </c>
      <c r="H90" s="9">
        <v>1384.75014144552</v>
      </c>
      <c r="I90" s="9">
        <v>2027.3971960645</v>
      </c>
      <c r="J90" s="9">
        <v>2613.69737209459</v>
      </c>
      <c r="K90" s="9">
        <v>3207.93380813435</v>
      </c>
      <c r="L90" s="9">
        <v>2664.64050809102</v>
      </c>
      <c r="M90" s="9">
        <v>2358.008116095</v>
      </c>
      <c r="N90" s="9">
        <v>1906.31712851677</v>
      </c>
      <c r="O90" s="9">
        <v>1978.21844407193</v>
      </c>
      <c r="P90" s="9">
        <v>3581.47785559135</v>
      </c>
    </row>
    <row r="91" spans="1:16">
      <c r="A91" s="9">
        <v>27.2767957027273</v>
      </c>
      <c r="B91" s="9">
        <v>46.8183172423168</v>
      </c>
      <c r="C91" s="9">
        <v>70.8083644851078</v>
      </c>
      <c r="D91" s="9">
        <v>166.816131890732</v>
      </c>
      <c r="E91" s="9">
        <v>289.033464238142</v>
      </c>
      <c r="F91" s="9">
        <v>498.991211037722</v>
      </c>
      <c r="G91" s="9">
        <v>807.137138870077</v>
      </c>
      <c r="H91" s="9">
        <v>1342.75629214216</v>
      </c>
      <c r="I91" s="9">
        <v>1966.32459556368</v>
      </c>
      <c r="J91" s="9">
        <v>2537.4359061913</v>
      </c>
      <c r="K91" s="9">
        <v>3111.16940645113</v>
      </c>
      <c r="L91" s="9">
        <v>2584.53120871994</v>
      </c>
      <c r="M91" s="9">
        <v>2284.54461814441</v>
      </c>
      <c r="N91" s="9">
        <v>1838.65176227237</v>
      </c>
      <c r="O91" s="9">
        <v>1902.06331725069</v>
      </c>
      <c r="P91" s="9">
        <v>3467.22589073767</v>
      </c>
    </row>
    <row r="92" spans="1:16">
      <c r="A92" s="9">
        <v>26.6199001241043</v>
      </c>
      <c r="B92" s="9">
        <v>45.6171598344265</v>
      </c>
      <c r="C92" s="9">
        <v>68.776514229115</v>
      </c>
      <c r="D92" s="9">
        <v>161.121752077248</v>
      </c>
      <c r="E92" s="9">
        <v>279.705808929868</v>
      </c>
      <c r="F92" s="9">
        <v>482.318573522088</v>
      </c>
      <c r="G92" s="9">
        <v>780.874427100884</v>
      </c>
      <c r="H92" s="9">
        <v>1300.4942291844</v>
      </c>
      <c r="I92" s="9">
        <v>1904.81306753743</v>
      </c>
      <c r="J92" s="9">
        <v>2460.30959759059</v>
      </c>
      <c r="K92" s="9">
        <v>3013.79454822511</v>
      </c>
      <c r="L92" s="9">
        <v>2503.97176735728</v>
      </c>
      <c r="M92" s="9">
        <v>2211.04611868436</v>
      </c>
      <c r="N92" s="9">
        <v>1771.8614974822</v>
      </c>
      <c r="O92" s="9">
        <v>1827.46839396258</v>
      </c>
      <c r="P92" s="9">
        <v>3353.28710827177</v>
      </c>
    </row>
    <row r="93" spans="1:16">
      <c r="A93" s="9">
        <v>25.9376438139137</v>
      </c>
      <c r="B93" s="9">
        <v>44.3828254123198</v>
      </c>
      <c r="C93" s="9">
        <v>66.7178676008668</v>
      </c>
      <c r="D93" s="9">
        <v>155.463400889847</v>
      </c>
      <c r="E93" s="9">
        <v>270.377142526357</v>
      </c>
      <c r="F93" s="9">
        <v>465.720756885539</v>
      </c>
      <c r="G93" s="9">
        <v>754.677995807475</v>
      </c>
      <c r="H93" s="9">
        <v>1258.19055798614</v>
      </c>
      <c r="I93" s="9">
        <v>1843.19582279628</v>
      </c>
      <c r="J93" s="9">
        <v>2382.76478882298</v>
      </c>
      <c r="K93" s="9">
        <v>2916.31965871821</v>
      </c>
      <c r="L93" s="9">
        <v>2423.38031778775</v>
      </c>
      <c r="M93" s="9">
        <v>2137.8634200166</v>
      </c>
      <c r="N93" s="9">
        <v>1706.18661342983</v>
      </c>
      <c r="O93" s="9">
        <v>1754.6531259905</v>
      </c>
      <c r="P93" s="9">
        <v>3240.17630446692</v>
      </c>
    </row>
    <row r="94" spans="1:16">
      <c r="A94" s="9">
        <v>25.2354684196395</v>
      </c>
      <c r="B94" s="9">
        <v>43.1236642407952</v>
      </c>
      <c r="C94" s="9">
        <v>64.6435723229832</v>
      </c>
      <c r="D94" s="9">
        <v>149.860599354107</v>
      </c>
      <c r="E94" s="9">
        <v>261.08638590913</v>
      </c>
      <c r="F94" s="9">
        <v>449.257441751777</v>
      </c>
      <c r="G94" s="9">
        <v>728.645086931965</v>
      </c>
      <c r="H94" s="9">
        <v>1216.01736586693</v>
      </c>
      <c r="I94" s="9">
        <v>1781.72834464562</v>
      </c>
      <c r="J94" s="9">
        <v>2305.15431424156</v>
      </c>
      <c r="K94" s="9">
        <v>2819.13265183891</v>
      </c>
      <c r="L94" s="9">
        <v>2343.06378006361</v>
      </c>
      <c r="M94" s="9">
        <v>2065.23132255012</v>
      </c>
      <c r="N94" s="9">
        <v>1641.7521828949</v>
      </c>
      <c r="O94" s="9">
        <v>1683.7017360621</v>
      </c>
      <c r="P94" s="9">
        <v>3128.21648957531</v>
      </c>
    </row>
    <row r="95" spans="1:16">
      <c r="A95" s="9">
        <v>24.5186389526591</v>
      </c>
      <c r="B95" s="9">
        <v>41.8478285680081</v>
      </c>
      <c r="C95" s="9">
        <v>62.564607227384</v>
      </c>
      <c r="D95" s="9">
        <v>144.333329279238</v>
      </c>
      <c r="E95" s="9">
        <v>251.874095206601</v>
      </c>
      <c r="F95" s="9">
        <v>432.992139090274</v>
      </c>
      <c r="G95" s="9">
        <v>702.878922112806</v>
      </c>
      <c r="H95" s="9">
        <v>1174.15480462461</v>
      </c>
      <c r="I95" s="9">
        <v>1720.67724820551</v>
      </c>
      <c r="J95" s="9">
        <v>2227.84304245539</v>
      </c>
      <c r="K95" s="9">
        <v>2722.64683028882</v>
      </c>
      <c r="L95" s="9">
        <v>2263.35921869594</v>
      </c>
      <c r="M95" s="9">
        <v>1993.42436309319</v>
      </c>
      <c r="N95" s="9">
        <v>1578.72769693205</v>
      </c>
      <c r="O95" s="9">
        <v>1614.75205759303</v>
      </c>
      <c r="P95" s="9">
        <v>3017.79834343679</v>
      </c>
    </row>
    <row r="96" spans="1:16">
      <c r="A96" s="9">
        <v>23.7918399736571</v>
      </c>
      <c r="B96" s="9">
        <v>40.5624395231613</v>
      </c>
      <c r="C96" s="9">
        <v>60.4902064564038</v>
      </c>
      <c r="D96" s="9">
        <v>138.896818690694</v>
      </c>
      <c r="E96" s="9">
        <v>242.771288276451</v>
      </c>
      <c r="F96" s="9">
        <v>416.971856777687</v>
      </c>
      <c r="G96" s="9">
        <v>677.456844401421</v>
      </c>
      <c r="H96" s="9">
        <v>1132.74127928374</v>
      </c>
      <c r="I96" s="9">
        <v>1660.24881339343</v>
      </c>
      <c r="J96" s="9">
        <v>2151.11974101241</v>
      </c>
      <c r="K96" s="9">
        <v>2627.17831343596</v>
      </c>
      <c r="L96" s="9">
        <v>2184.51713610774</v>
      </c>
      <c r="M96" s="9">
        <v>1922.63140104418</v>
      </c>
      <c r="N96" s="9">
        <v>1517.20338741782</v>
      </c>
      <c r="O96" s="9">
        <v>1547.8524952817</v>
      </c>
      <c r="P96" s="9">
        <v>2909.17523354051</v>
      </c>
    </row>
    <row r="97" spans="1:16">
      <c r="A97" s="9">
        <v>23.0594021396229</v>
      </c>
      <c r="B97" s="9">
        <v>39.274017757401</v>
      </c>
      <c r="C97" s="9">
        <v>58.4286207502718</v>
      </c>
      <c r="D97" s="9">
        <v>133.563833978118</v>
      </c>
      <c r="E97" s="9">
        <v>233.804127668063</v>
      </c>
      <c r="F97" s="9">
        <v>401.235439641759</v>
      </c>
      <c r="G97" s="9">
        <v>652.443362495569</v>
      </c>
      <c r="H97" s="9">
        <v>1091.89422328649</v>
      </c>
      <c r="I97" s="9">
        <v>1600.6187776509</v>
      </c>
      <c r="J97" s="9">
        <v>2075.23366219754</v>
      </c>
      <c r="K97" s="9">
        <v>2532.99447990355</v>
      </c>
      <c r="L97" s="9">
        <v>2106.74540031186</v>
      </c>
      <c r="M97" s="9">
        <v>1853.00087745511</v>
      </c>
      <c r="N97" s="9">
        <v>1457.23348113505</v>
      </c>
      <c r="O97" s="9">
        <v>1483.01139330575</v>
      </c>
      <c r="P97" s="9">
        <v>2802.53588019205</v>
      </c>
    </row>
    <row r="98" spans="1:16">
      <c r="A98" s="9">
        <v>22.3250484116216</v>
      </c>
      <c r="B98" s="9">
        <v>37.9881764217575</v>
      </c>
      <c r="C98" s="9">
        <v>56.3869104579152</v>
      </c>
      <c r="D98" s="9">
        <v>128.345058858452</v>
      </c>
      <c r="E98" s="9">
        <v>224.995290483621</v>
      </c>
      <c r="F98" s="9">
        <v>385.816656473163</v>
      </c>
      <c r="G98" s="9">
        <v>627.895017041095</v>
      </c>
      <c r="H98" s="9">
        <v>1051.71630167993</v>
      </c>
      <c r="I98" s="9">
        <v>1541.94081101294</v>
      </c>
      <c r="J98" s="9">
        <v>2000.40367324531</v>
      </c>
      <c r="K98" s="9">
        <v>2440.33442443575</v>
      </c>
      <c r="L98" s="9">
        <v>2030.23622446454</v>
      </c>
      <c r="M98" s="9">
        <v>1784.67757287658</v>
      </c>
      <c r="N98" s="9">
        <v>1398.88102226553</v>
      </c>
      <c r="O98" s="9">
        <v>1420.25449602504</v>
      </c>
      <c r="P98" s="9">
        <v>2698.07338590266</v>
      </c>
    </row>
    <row r="99" spans="1:16">
      <c r="A99" s="9">
        <v>21.5919479915184</v>
      </c>
      <c r="B99" s="9">
        <v>36.7096514539405</v>
      </c>
      <c r="C99" s="9">
        <v>54.3708737291079</v>
      </c>
      <c r="D99" s="9">
        <v>123.248485598201</v>
      </c>
      <c r="E99" s="9">
        <v>216.362517368057</v>
      </c>
      <c r="F99" s="9">
        <v>370.741373653839</v>
      </c>
      <c r="G99" s="9">
        <v>603.855984151209</v>
      </c>
      <c r="H99" s="9">
        <v>1012.28879333408</v>
      </c>
      <c r="I99" s="9">
        <v>1484.33736230877</v>
      </c>
      <c r="J99" s="9">
        <v>1926.80846948619</v>
      </c>
      <c r="K99" s="9">
        <v>2349.39354738566</v>
      </c>
      <c r="L99" s="9">
        <v>1955.15007223933</v>
      </c>
      <c r="M99" s="9">
        <v>1717.7825556573</v>
      </c>
      <c r="N99" s="9">
        <v>1342.19495773616</v>
      </c>
      <c r="O99" s="9">
        <v>1359.5964986782</v>
      </c>
      <c r="P99" s="9">
        <v>2595.94987779035</v>
      </c>
    </row>
    <row r="100" spans="1:16">
      <c r="A100" s="9">
        <v>20.8631883684593</v>
      </c>
      <c r="B100" s="9">
        <v>35.4430843310854</v>
      </c>
      <c r="C100" s="9">
        <v>52.3862142408095</v>
      </c>
      <c r="D100" s="9">
        <v>118.282067071699</v>
      </c>
      <c r="E100" s="9">
        <v>207.922770059445</v>
      </c>
      <c r="F100" s="9">
        <v>356.034029692128</v>
      </c>
      <c r="G100" s="9">
        <v>580.367778048403</v>
      </c>
      <c r="H100" s="9">
        <v>973.689875793538</v>
      </c>
      <c r="I100" s="9">
        <v>1427.92499557852</v>
      </c>
      <c r="J100" s="9">
        <v>1854.61221147166</v>
      </c>
      <c r="K100" s="9">
        <v>2260.34147204605</v>
      </c>
      <c r="L100" s="9">
        <v>1881.61453261606</v>
      </c>
      <c r="M100" s="9">
        <v>1652.40103639809</v>
      </c>
      <c r="N100" s="9">
        <v>1287.19065596922</v>
      </c>
      <c r="O100" s="9">
        <v>1301.01422313042</v>
      </c>
      <c r="P100" s="9">
        <v>2496.26565777911</v>
      </c>
    </row>
    <row r="101" spans="1:16">
      <c r="A101" s="9">
        <v>20.1414064339732</v>
      </c>
      <c r="B101" s="9">
        <v>34.1924284961959</v>
      </c>
      <c r="C101" s="9">
        <v>50.4377092983148</v>
      </c>
      <c r="D101" s="9">
        <v>113.452023929044</v>
      </c>
      <c r="E101" s="9">
        <v>199.689881742322</v>
      </c>
      <c r="F101" s="9">
        <v>341.714255127358</v>
      </c>
      <c r="G101" s="9">
        <v>557.464295150359</v>
      </c>
      <c r="H101" s="9">
        <v>935.984183084055</v>
      </c>
      <c r="I101" s="9">
        <v>1372.8002034521</v>
      </c>
      <c r="J101" s="9">
        <v>1783.95189971823</v>
      </c>
      <c r="K101" s="9">
        <v>2173.31948112595</v>
      </c>
      <c r="L101" s="9">
        <v>1809.73747162181</v>
      </c>
      <c r="M101" s="9">
        <v>1588.60586481638</v>
      </c>
      <c r="N101" s="9">
        <v>1233.87997877639</v>
      </c>
      <c r="O101" s="9">
        <v>1244.48550706513</v>
      </c>
      <c r="P101" s="9">
        <v>2399.10761324733</v>
      </c>
    </row>
    <row r="102" spans="1:16">
      <c r="A102" s="9">
        <v>19.4286226760587</v>
      </c>
      <c r="B102" s="9">
        <v>32.960628598899</v>
      </c>
      <c r="C102" s="9">
        <v>48.5286452292527</v>
      </c>
      <c r="D102" s="9">
        <v>108.76126443562</v>
      </c>
      <c r="E102" s="9">
        <v>191.671867641737</v>
      </c>
      <c r="F102" s="9">
        <v>327.79238014548</v>
      </c>
      <c r="G102" s="9">
        <v>535.165043360142</v>
      </c>
      <c r="H102" s="9">
        <v>899.21075427862</v>
      </c>
      <c r="I102" s="9">
        <v>1319.02298350576</v>
      </c>
      <c r="J102" s="9">
        <v>1714.92184060159</v>
      </c>
      <c r="K102" s="9">
        <v>2088.42685472317</v>
      </c>
      <c r="L102" s="9">
        <v>1739.60266417661</v>
      </c>
      <c r="M102" s="9">
        <v>1526.4560544102</v>
      </c>
      <c r="N102" s="9">
        <v>1182.27079918583</v>
      </c>
      <c r="O102" s="9">
        <v>1189.98906288849</v>
      </c>
      <c r="P102" s="9">
        <v>2304.55030516667</v>
      </c>
    </row>
    <row r="103" spans="1:16">
      <c r="A103" s="9">
        <v>18.7263168138518</v>
      </c>
      <c r="B103" s="9">
        <v>31.7497530550181</v>
      </c>
      <c r="C103" s="9">
        <v>46.661031703298</v>
      </c>
      <c r="D103" s="9">
        <v>104.209937153128</v>
      </c>
      <c r="E103" s="9">
        <v>183.871835938316</v>
      </c>
      <c r="F103" s="9">
        <v>314.270910966805</v>
      </c>
      <c r="G103" s="9">
        <v>513.477340529084</v>
      </c>
      <c r="H103" s="9">
        <v>863.387012416995</v>
      </c>
      <c r="I103" s="9">
        <v>1266.62231525243</v>
      </c>
      <c r="J103" s="9">
        <v>1647.57902641355</v>
      </c>
      <c r="K103" s="9">
        <v>2005.72521303509</v>
      </c>
      <c r="L103" s="9">
        <v>1671.2706044375</v>
      </c>
      <c r="M103" s="9">
        <v>1465.9959775223</v>
      </c>
      <c r="N103" s="9">
        <v>1132.36525234588</v>
      </c>
      <c r="O103" s="9">
        <v>1137.50191635745</v>
      </c>
      <c r="P103" s="9">
        <v>2212.65278464179</v>
      </c>
    </row>
    <row r="104" spans="1:16">
      <c r="A104" s="9">
        <v>18.0363131803399</v>
      </c>
      <c r="B104" s="9">
        <v>30.5625497967963</v>
      </c>
      <c r="C104" s="9">
        <v>44.8381089767252</v>
      </c>
      <c r="D104" s="9">
        <v>99.801683722343</v>
      </c>
      <c r="E104" s="9">
        <v>176.298361170391</v>
      </c>
      <c r="F104" s="9">
        <v>301.161366213573</v>
      </c>
      <c r="G104" s="9">
        <v>492.421852704914</v>
      </c>
      <c r="H104" s="9">
        <v>828.554765116948</v>
      </c>
      <c r="I104" s="9">
        <v>1215.6598912723</v>
      </c>
      <c r="J104" s="9">
        <v>1582.00848481114</v>
      </c>
      <c r="K104" s="9">
        <v>1925.29505466274</v>
      </c>
      <c r="L104" s="9">
        <v>1604.79714625364</v>
      </c>
      <c r="M104" s="9">
        <v>1407.25642005993</v>
      </c>
      <c r="N104" s="9">
        <v>1084.1504580809</v>
      </c>
      <c r="O104" s="9">
        <v>1086.98349826578</v>
      </c>
      <c r="P104" s="9">
        <v>2123.44319695436</v>
      </c>
    </row>
    <row r="105" spans="1:16">
      <c r="A105" s="9">
        <v>17.3601729376324</v>
      </c>
      <c r="B105" s="9">
        <v>29.4013612033369</v>
      </c>
      <c r="C105" s="9">
        <v>43.062570014767</v>
      </c>
      <c r="D105" s="9">
        <v>95.5390648541535</v>
      </c>
      <c r="E105" s="9">
        <v>168.95797564612</v>
      </c>
      <c r="F105" s="9">
        <v>288.47207543965</v>
      </c>
      <c r="G105" s="9">
        <v>472.014274362528</v>
      </c>
      <c r="H105" s="9">
        <v>794.747002948728</v>
      </c>
      <c r="I105" s="9">
        <v>1166.18452420921</v>
      </c>
      <c r="J105" s="9">
        <v>1518.27876808046</v>
      </c>
      <c r="K105" s="9">
        <v>1847.1997513161</v>
      </c>
      <c r="L105" s="9">
        <v>1540.22650847148</v>
      </c>
      <c r="M105" s="9">
        <v>1350.26051831291</v>
      </c>
      <c r="N105" s="9">
        <v>1037.61131110172</v>
      </c>
      <c r="O105" s="9">
        <v>1038.3940107983</v>
      </c>
      <c r="P105" s="9">
        <v>2036.9421805278</v>
      </c>
    </row>
    <row r="106" spans="1:16">
      <c r="A106" s="9">
        <v>16.6985794627891</v>
      </c>
      <c r="B106" s="9">
        <v>28.267022971076</v>
      </c>
      <c r="C106" s="9">
        <v>41.3347768441109</v>
      </c>
      <c r="D106" s="9">
        <v>91.419372655497</v>
      </c>
      <c r="E106" s="9">
        <v>161.848168844481</v>
      </c>
      <c r="F106" s="9">
        <v>276.196763831653</v>
      </c>
      <c r="G106" s="9">
        <v>452.24732517826</v>
      </c>
      <c r="H106" s="9">
        <v>761.955679251777</v>
      </c>
      <c r="I106" s="9">
        <v>1118.18712076057</v>
      </c>
      <c r="J106" s="9">
        <v>1456.39282473647</v>
      </c>
      <c r="K106" s="9">
        <v>1771.43877343604</v>
      </c>
      <c r="L106" s="9">
        <v>1477.56724029795</v>
      </c>
      <c r="M106" s="9">
        <v>1295.0103389084</v>
      </c>
      <c r="N106" s="9">
        <v>992.722791969613</v>
      </c>
      <c r="O106" s="9">
        <v>991.687191555204</v>
      </c>
      <c r="P106" s="9">
        <v>1953.14612651967</v>
      </c>
    </row>
    <row r="107" spans="1:16">
      <c r="A107" s="9">
        <v>16.0524117303901</v>
      </c>
      <c r="B107" s="9">
        <v>27.1607689336994</v>
      </c>
      <c r="C107" s="9">
        <v>39.6558337854195</v>
      </c>
      <c r="D107" s="9">
        <v>87.4419428134974</v>
      </c>
      <c r="E107" s="9">
        <v>154.969641929854</v>
      </c>
      <c r="F107" s="9">
        <v>264.334515719937</v>
      </c>
      <c r="G107" s="9">
        <v>433.121936235048</v>
      </c>
      <c r="H107" s="9">
        <v>730.187436748683</v>
      </c>
      <c r="I107" s="9">
        <v>1071.67856913571</v>
      </c>
      <c r="J107" s="9">
        <v>1396.37257712544</v>
      </c>
      <c r="K107" s="9">
        <v>1698.02754628179</v>
      </c>
      <c r="L107" s="9">
        <v>1416.83181902232</v>
      </c>
      <c r="M107" s="9">
        <v>1241.50748761954</v>
      </c>
      <c r="N107" s="9">
        <v>949.459616971684</v>
      </c>
      <c r="O107" s="9">
        <v>946.817529559917</v>
      </c>
      <c r="P107" s="9">
        <v>1872.04886430225</v>
      </c>
    </row>
    <row r="108" spans="1:16">
      <c r="A108" s="9">
        <v>15.422630667556</v>
      </c>
      <c r="B108" s="9">
        <v>26.0840153063683</v>
      </c>
      <c r="C108" s="9">
        <v>38.0272050344563</v>
      </c>
      <c r="D108" s="9">
        <v>83.6071146888899</v>
      </c>
      <c r="E108" s="9">
        <v>148.324592955694</v>
      </c>
      <c r="F108" s="9">
        <v>252.886958883717</v>
      </c>
      <c r="G108" s="9">
        <v>414.643011631981</v>
      </c>
      <c r="H108" s="9">
        <v>699.455997453758</v>
      </c>
      <c r="I108" s="9">
        <v>1026.6793250884</v>
      </c>
      <c r="J108" s="9">
        <v>1338.24890824301</v>
      </c>
      <c r="K108" s="9">
        <v>1626.98912243783</v>
      </c>
      <c r="L108" s="9">
        <v>1358.03462664105</v>
      </c>
      <c r="M108" s="9">
        <v>1189.75346992435</v>
      </c>
      <c r="N108" s="9">
        <v>907.797141590602</v>
      </c>
      <c r="O108" s="9">
        <v>903.741327467404</v>
      </c>
      <c r="P108" s="9">
        <v>1793.64415244048</v>
      </c>
    </row>
    <row r="109" spans="1:16">
      <c r="A109" s="9">
        <v>14.8095506549967</v>
      </c>
      <c r="B109" s="9">
        <v>25.0370862913521</v>
      </c>
      <c r="C109" s="9">
        <v>36.4487304602301</v>
      </c>
      <c r="D109" s="9">
        <v>79.9118743303439</v>
      </c>
      <c r="E109" s="9">
        <v>141.909399779936</v>
      </c>
      <c r="F109" s="9">
        <v>241.846375894546</v>
      </c>
      <c r="G109" s="9">
        <v>396.80028098286</v>
      </c>
      <c r="H109" s="9">
        <v>669.747948212557</v>
      </c>
      <c r="I109" s="9">
        <v>983.171132771455</v>
      </c>
      <c r="J109" s="9">
        <v>1282.00617480347</v>
      </c>
      <c r="K109" s="9">
        <v>1558.29897477058</v>
      </c>
      <c r="L109" s="9">
        <v>1301.15917868259</v>
      </c>
      <c r="M109" s="9">
        <v>1139.72883069124</v>
      </c>
      <c r="N109" s="9">
        <v>867.69888594327</v>
      </c>
      <c r="O109" s="9">
        <v>862.405271631331</v>
      </c>
      <c r="P109" s="9">
        <v>1717.89663563122</v>
      </c>
    </row>
    <row r="110" spans="1:16">
      <c r="A110" s="9">
        <v>14.2134310978248</v>
      </c>
      <c r="B110" s="9">
        <v>24.0202382563987</v>
      </c>
      <c r="C110" s="9">
        <v>34.920208191428</v>
      </c>
      <c r="D110" s="9">
        <v>76.3533103768715</v>
      </c>
      <c r="E110" s="9">
        <v>135.720458332241</v>
      </c>
      <c r="F110" s="9">
        <v>231.205172225843</v>
      </c>
      <c r="G110" s="9">
        <v>379.583524249164</v>
      </c>
      <c r="H110" s="9">
        <v>641.049876468957</v>
      </c>
      <c r="I110" s="9">
        <v>941.135445145712</v>
      </c>
      <c r="J110" s="9">
        <v>1227.62695112159</v>
      </c>
      <c r="K110" s="9">
        <v>1491.92994557291</v>
      </c>
      <c r="L110" s="9">
        <v>1246.1855036723</v>
      </c>
      <c r="M110" s="9">
        <v>1091.4109780907</v>
      </c>
      <c r="N110" s="9">
        <v>829.127293516111</v>
      </c>
      <c r="O110" s="9">
        <v>822.756204147952</v>
      </c>
      <c r="P110" s="9">
        <v>1644.76671045217</v>
      </c>
    </row>
    <row r="111" spans="1:16">
      <c r="A111" s="9">
        <v>13.6348733624223</v>
      </c>
      <c r="B111" s="9">
        <v>23.0343405729469</v>
      </c>
      <c r="C111" s="9">
        <v>33.4424052322533</v>
      </c>
      <c r="D111" s="9">
        <v>72.9306264401143</v>
      </c>
      <c r="E111" s="9">
        <v>129.757615419709</v>
      </c>
      <c r="F111" s="9">
        <v>220.961450168356</v>
      </c>
      <c r="G111" s="9">
        <v>362.991889005356</v>
      </c>
      <c r="H111" s="9">
        <v>613.36497199333</v>
      </c>
      <c r="I111" s="9">
        <v>900.577168339428</v>
      </c>
      <c r="J111" s="9">
        <v>1175.12115968582</v>
      </c>
      <c r="K111" s="9">
        <v>1427.88310869267</v>
      </c>
      <c r="L111" s="9">
        <v>1193.11169025134</v>
      </c>
      <c r="M111" s="9">
        <v>1044.78988616894</v>
      </c>
      <c r="N111" s="9">
        <v>792.053847074591</v>
      </c>
      <c r="O111" s="9">
        <v>784.750519679253</v>
      </c>
      <c r="P111" s="9">
        <v>1574.23410356263</v>
      </c>
    </row>
    <row r="112" spans="1:16">
      <c r="A112" s="9">
        <v>13.0740045472584</v>
      </c>
      <c r="B112" s="9">
        <v>22.0794667217541</v>
      </c>
      <c r="C112" s="9">
        <v>32.014940568004</v>
      </c>
      <c r="D112" s="9">
        <v>69.6408325022726</v>
      </c>
      <c r="E112" s="9">
        <v>124.016868852616</v>
      </c>
      <c r="F112" s="9">
        <v>211.107149648775</v>
      </c>
      <c r="G112" s="9">
        <v>347.014209647594</v>
      </c>
      <c r="H112" s="9">
        <v>586.67791728486</v>
      </c>
      <c r="I112" s="9">
        <v>861.474620810453</v>
      </c>
      <c r="J112" s="9">
        <v>1124.46559689221</v>
      </c>
      <c r="K112" s="9">
        <v>1366.12459367334</v>
      </c>
      <c r="L112" s="9">
        <v>1141.91121137066</v>
      </c>
      <c r="M112" s="9">
        <v>999.837756893849</v>
      </c>
      <c r="N112" s="9">
        <v>756.439634165765</v>
      </c>
      <c r="O112" s="9">
        <v>748.335971376601</v>
      </c>
      <c r="P112" s="9">
        <v>1506.25254338186</v>
      </c>
    </row>
    <row r="113" spans="1:16">
      <c r="A113" s="9">
        <v>12.5304678597304</v>
      </c>
      <c r="B113" s="9">
        <v>21.15487679173</v>
      </c>
      <c r="C113" s="9">
        <v>30.6362681418256</v>
      </c>
      <c r="D113" s="9">
        <v>66.4787614540598</v>
      </c>
      <c r="E113" s="9">
        <v>118.490390720298</v>
      </c>
      <c r="F113" s="9">
        <v>201.628074044731</v>
      </c>
      <c r="G113" s="9">
        <v>331.628932327505</v>
      </c>
      <c r="H113" s="9">
        <v>560.954748464509</v>
      </c>
      <c r="I113" s="9">
        <v>823.779295662616</v>
      </c>
      <c r="J113" s="9">
        <v>1075.60335568596</v>
      </c>
      <c r="K113" s="9">
        <v>1306.58456640336</v>
      </c>
      <c r="L113" s="9">
        <v>1092.53156227352</v>
      </c>
      <c r="M113" s="9">
        <v>956.507643028373</v>
      </c>
      <c r="N113" s="9">
        <v>722.234321843243</v>
      </c>
      <c r="O113" s="9">
        <v>713.450664889289</v>
      </c>
      <c r="P113" s="9">
        <v>1440.74739416501</v>
      </c>
    </row>
    <row r="114" spans="1:16">
      <c r="A114" s="9">
        <v>12.0044456931649</v>
      </c>
      <c r="B114" s="9">
        <v>20.2607725609193</v>
      </c>
      <c r="C114" s="9">
        <v>29.3062733064747</v>
      </c>
      <c r="D114" s="9">
        <v>63.4421965719814</v>
      </c>
      <c r="E114" s="9">
        <v>113.175285641363</v>
      </c>
      <c r="F114" s="9">
        <v>192.518124369575</v>
      </c>
      <c r="G114" s="9">
        <v>316.828005782356</v>
      </c>
      <c r="H114" s="9">
        <v>536.185421986832</v>
      </c>
      <c r="I114" s="9">
        <v>787.476784314012</v>
      </c>
      <c r="J114" s="9">
        <v>1028.51882605056</v>
      </c>
      <c r="K114" s="9">
        <v>1249.23708622729</v>
      </c>
      <c r="L114" s="9">
        <v>1044.95062192269</v>
      </c>
      <c r="M114" s="9">
        <v>914.774904200961</v>
      </c>
      <c r="N114" s="9">
        <v>689.402981877295</v>
      </c>
      <c r="O114" s="9">
        <v>680.047992976232</v>
      </c>
      <c r="P114" s="9">
        <v>1377.67804182862</v>
      </c>
    </row>
    <row r="115" spans="1:16">
      <c r="A115" s="9">
        <v>11.4963317109208</v>
      </c>
      <c r="B115" s="9">
        <v>19.3977331872975</v>
      </c>
      <c r="C115" s="9">
        <v>28.0254186626881</v>
      </c>
      <c r="D115" s="9">
        <v>60.5301008688288</v>
      </c>
      <c r="E115" s="9">
        <v>108.070596385595</v>
      </c>
      <c r="F115" s="9">
        <v>183.774451489326</v>
      </c>
      <c r="G115" s="9">
        <v>302.608917561496</v>
      </c>
      <c r="H115" s="9">
        <v>512.369606100167</v>
      </c>
      <c r="I115" s="9">
        <v>752.566518942945</v>
      </c>
      <c r="J115" s="9">
        <v>983.213288688672</v>
      </c>
      <c r="K115" s="9">
        <v>1194.07487718395</v>
      </c>
      <c r="L115" s="9">
        <v>999.160051529454</v>
      </c>
      <c r="M115" s="9">
        <v>874.625714747902</v>
      </c>
      <c r="N115" s="9">
        <v>657.918772022644</v>
      </c>
      <c r="O115" s="9">
        <v>648.089743728383</v>
      </c>
      <c r="P115" s="9">
        <v>1317.02076775136</v>
      </c>
    </row>
    <row r="116" spans="1:16">
      <c r="A116" s="9">
        <v>11.0057009229196</v>
      </c>
      <c r="B116" s="9">
        <v>18.5649440654851</v>
      </c>
      <c r="C116" s="9">
        <v>26.792159122338</v>
      </c>
      <c r="D116" s="9">
        <v>57.7376951722379</v>
      </c>
      <c r="E116" s="9">
        <v>103.168863329567</v>
      </c>
      <c r="F116" s="9">
        <v>175.383667714207</v>
      </c>
      <c r="G116" s="9">
        <v>288.951108635403</v>
      </c>
      <c r="H116" s="9">
        <v>489.474683694641</v>
      </c>
      <c r="I116" s="9">
        <v>719.001550655464</v>
      </c>
      <c r="J116" s="9">
        <v>939.62983635294</v>
      </c>
      <c r="K116" s="9">
        <v>1141.02770040117</v>
      </c>
      <c r="L116" s="9">
        <v>955.105071699498</v>
      </c>
      <c r="M116" s="9">
        <v>836.011121178652</v>
      </c>
      <c r="N116" s="9">
        <v>627.732731858404</v>
      </c>
      <c r="O116" s="9">
        <v>617.517970639807</v>
      </c>
      <c r="P116" s="9">
        <v>1258.69898005646</v>
      </c>
    </row>
    <row r="117" spans="1:16">
      <c r="A117" s="9">
        <v>10.5316753450117</v>
      </c>
      <c r="B117" s="9">
        <v>17.76082392068</v>
      </c>
      <c r="C117" s="9">
        <v>25.6038618810525</v>
      </c>
      <c r="D117" s="9">
        <v>55.058239472173</v>
      </c>
      <c r="E117" s="9">
        <v>98.4591800326014</v>
      </c>
      <c r="F117" s="9">
        <v>167.326821683778</v>
      </c>
      <c r="G117" s="9">
        <v>275.824400891606</v>
      </c>
      <c r="H117" s="9">
        <v>467.450765797034</v>
      </c>
      <c r="I117" s="9">
        <v>686.71007882882</v>
      </c>
      <c r="J117" s="9">
        <v>897.68009944266</v>
      </c>
      <c r="K117" s="9">
        <v>1089.99114053019</v>
      </c>
      <c r="L117" s="9">
        <v>912.705280608491</v>
      </c>
      <c r="M117" s="9">
        <v>798.862659650095</v>
      </c>
      <c r="N117" s="9">
        <v>598.783957896753</v>
      </c>
      <c r="O117" s="9">
        <v>588.264433882332</v>
      </c>
      <c r="P117" s="9">
        <v>1202.60679676971</v>
      </c>
    </row>
    <row r="118" spans="1:16">
      <c r="A118" s="9">
        <v>10.0747178155598</v>
      </c>
      <c r="B118" s="9">
        <v>16.9861027192479</v>
      </c>
      <c r="C118" s="9">
        <v>24.4612826389786</v>
      </c>
      <c r="D118" s="9">
        <v>52.4915101276519</v>
      </c>
      <c r="E118" s="9">
        <v>93.9417691824017</v>
      </c>
      <c r="F118" s="9">
        <v>159.603207183177</v>
      </c>
      <c r="G118" s="9">
        <v>263.22977277826</v>
      </c>
      <c r="H118" s="9">
        <v>446.303259972756</v>
      </c>
      <c r="I118" s="9">
        <v>655.699564724721</v>
      </c>
      <c r="J118" s="9">
        <v>857.374443039746</v>
      </c>
      <c r="K118" s="9">
        <v>1040.96855825143</v>
      </c>
      <c r="L118" s="9">
        <v>871.960075985232</v>
      </c>
      <c r="M118" s="9">
        <v>763.173140901231</v>
      </c>
      <c r="N118" s="9">
        <v>571.052592113249</v>
      </c>
      <c r="O118" s="9">
        <v>560.299687073586</v>
      </c>
      <c r="P118" s="9">
        <v>1148.73151311018</v>
      </c>
    </row>
    <row r="119" spans="1:16">
      <c r="A119" s="9">
        <v>9.63481633405189</v>
      </c>
      <c r="B119" s="9">
        <v>16.2407040730459</v>
      </c>
      <c r="C119" s="9">
        <v>23.3640239415832</v>
      </c>
      <c r="D119" s="9">
        <v>50.0351704120655</v>
      </c>
      <c r="E119" s="9">
        <v>89.6131598860302</v>
      </c>
      <c r="F119" s="9">
        <v>152.206151268592</v>
      </c>
      <c r="G119" s="9">
        <v>251.157938121018</v>
      </c>
      <c r="H119" s="9">
        <v>426.019145471904</v>
      </c>
      <c r="I119" s="9">
        <v>625.950978417244</v>
      </c>
      <c r="J119" s="9">
        <v>818.689905442632</v>
      </c>
      <c r="K119" s="9">
        <v>993.927303119475</v>
      </c>
      <c r="L119" s="9">
        <v>832.842228271424</v>
      </c>
      <c r="M119" s="9">
        <v>728.915277888004</v>
      </c>
      <c r="N119" s="9">
        <v>544.506401597858</v>
      </c>
      <c r="O119" s="9">
        <v>533.583488492857</v>
      </c>
      <c r="P119" s="9">
        <v>1097.0302341225</v>
      </c>
    </row>
    <row r="120" spans="1:16">
      <c r="A120" s="9">
        <v>9.21092387768578</v>
      </c>
      <c r="B120" s="9">
        <v>15.52278251752</v>
      </c>
      <c r="C120" s="9">
        <v>22.3091574968108</v>
      </c>
      <c r="D120" s="9">
        <v>47.6822726528301</v>
      </c>
      <c r="E120" s="9">
        <v>85.4618779077933</v>
      </c>
      <c r="F120" s="9">
        <v>145.115920362866</v>
      </c>
      <c r="G120" s="9">
        <v>239.576926524742</v>
      </c>
      <c r="H120" s="9">
        <v>406.544928346334</v>
      </c>
      <c r="I120" s="9">
        <v>597.387168546969</v>
      </c>
      <c r="J120" s="9">
        <v>781.530117037967</v>
      </c>
      <c r="K120" s="9">
        <v>948.75398523877</v>
      </c>
      <c r="L120" s="9">
        <v>795.263012858296</v>
      </c>
      <c r="M120" s="9">
        <v>696.013958921843</v>
      </c>
      <c r="N120" s="9">
        <v>519.08237299106</v>
      </c>
      <c r="O120" s="9">
        <v>508.047782554623</v>
      </c>
      <c r="P120" s="9">
        <v>1047.38758260841</v>
      </c>
    </row>
    <row r="121" spans="1:16">
      <c r="A121" s="9">
        <v>8.80291602880531</v>
      </c>
      <c r="B121" s="9">
        <v>14.8320827679194</v>
      </c>
      <c r="C121" s="9">
        <v>21.2960679990017</v>
      </c>
      <c r="D121" s="9">
        <v>45.4302363546101</v>
      </c>
      <c r="E121" s="9">
        <v>81.4839224371092</v>
      </c>
      <c r="F121" s="9">
        <v>138.325084425736</v>
      </c>
      <c r="G121" s="9">
        <v>228.475975266129</v>
      </c>
      <c r="H121" s="9">
        <v>387.8646622813</v>
      </c>
      <c r="I121" s="9">
        <v>569.984826162407</v>
      </c>
      <c r="J121" s="9">
        <v>745.866281451096</v>
      </c>
      <c r="K121" s="9">
        <v>905.409944755054</v>
      </c>
      <c r="L121" s="9">
        <v>759.190510841308</v>
      </c>
      <c r="M121" s="9">
        <v>664.438612821059</v>
      </c>
      <c r="N121" s="9">
        <v>494.747581365044</v>
      </c>
      <c r="O121" s="9">
        <v>483.652932251297</v>
      </c>
      <c r="P121" s="9">
        <v>999.756051734803</v>
      </c>
    </row>
    <row r="122" spans="1:16">
      <c r="A122" s="9">
        <v>8.41073675741085</v>
      </c>
      <c r="B122" s="9">
        <v>14.1684730890928</v>
      </c>
      <c r="C122" s="9">
        <v>20.3243356757853</v>
      </c>
      <c r="D122" s="9">
        <v>43.2769140791638</v>
      </c>
      <c r="E122" s="9">
        <v>77.6759902397251</v>
      </c>
      <c r="F122" s="9">
        <v>131.827411632194</v>
      </c>
      <c r="G122" s="9">
        <v>217.846325066457</v>
      </c>
      <c r="H122" s="9">
        <v>369.965813037415</v>
      </c>
      <c r="I122" s="9">
        <v>543.725500456007</v>
      </c>
      <c r="J122" s="9">
        <v>711.675540369167</v>
      </c>
      <c r="K122" s="9">
        <v>863.86332394648</v>
      </c>
      <c r="L122" s="9">
        <v>724.598013088717</v>
      </c>
      <c r="M122" s="9">
        <v>634.16296930859</v>
      </c>
      <c r="N122" s="9">
        <v>471.472634376444</v>
      </c>
      <c r="O122" s="9">
        <v>460.36313565176</v>
      </c>
      <c r="P122" s="9">
        <v>954.09483116142</v>
      </c>
    </row>
    <row r="123" spans="1:16">
      <c r="A123" s="9">
        <v>8.03368095952927</v>
      </c>
      <c r="B123" s="9">
        <v>13.5307124024457</v>
      </c>
      <c r="C123" s="9">
        <v>19.3919656622709</v>
      </c>
      <c r="D123" s="9">
        <v>41.2173477178879</v>
      </c>
      <c r="E123" s="9">
        <v>74.029884392375</v>
      </c>
      <c r="F123" s="9">
        <v>125.608673581156</v>
      </c>
      <c r="G123" s="9">
        <v>207.665203479924</v>
      </c>
      <c r="H123" s="9">
        <v>352.810820087417</v>
      </c>
      <c r="I123" s="9">
        <v>518.554822836562</v>
      </c>
      <c r="J123" s="9">
        <v>678.889523320017</v>
      </c>
      <c r="K123" s="9">
        <v>824.03195373732</v>
      </c>
      <c r="L123" s="9">
        <v>691.419954008131</v>
      </c>
      <c r="M123" s="9">
        <v>605.1302494771</v>
      </c>
      <c r="N123" s="9">
        <v>449.208627656403</v>
      </c>
      <c r="O123" s="9">
        <v>438.125126654068</v>
      </c>
      <c r="P123" s="9">
        <v>910.316884834309</v>
      </c>
    </row>
    <row r="124" spans="1:16">
      <c r="A124" s="9">
        <v>7.67146961202846</v>
      </c>
      <c r="B124" s="9">
        <v>12.9182960924535</v>
      </c>
      <c r="C124" s="9">
        <v>18.4980345405477</v>
      </c>
      <c r="D124" s="9">
        <v>39.2486033272589</v>
      </c>
      <c r="E124" s="9">
        <v>70.5408605500487</v>
      </c>
      <c r="F124" s="9">
        <v>119.660365575809</v>
      </c>
      <c r="G124" s="9">
        <v>197.919738278433</v>
      </c>
      <c r="H124" s="9">
        <v>336.379564067883</v>
      </c>
      <c r="I124" s="9">
        <v>494.443412784</v>
      </c>
      <c r="J124" s="9">
        <v>647.471277376584</v>
      </c>
      <c r="K124" s="9">
        <v>785.868795749686</v>
      </c>
      <c r="L124" s="9">
        <v>659.617939913009</v>
      </c>
      <c r="M124" s="9">
        <v>577.305360677168</v>
      </c>
      <c r="N124" s="9">
        <v>427.921615839578</v>
      </c>
      <c r="O124" s="9">
        <v>416.899938617469</v>
      </c>
      <c r="P124" s="9">
        <v>868.368243999142</v>
      </c>
    </row>
    <row r="125" spans="1:16">
      <c r="A125" s="9">
        <v>7.32376990954446</v>
      </c>
      <c r="B125" s="9">
        <v>12.3306313621544</v>
      </c>
      <c r="C125" s="9">
        <v>17.6415078222277</v>
      </c>
      <c r="D125" s="9">
        <v>37.3676127787101</v>
      </c>
      <c r="E125" s="9">
        <v>67.2039047969235</v>
      </c>
      <c r="F125" s="9">
        <v>113.973579979492</v>
      </c>
      <c r="G125" s="9">
        <v>188.596265692407</v>
      </c>
      <c r="H125" s="9">
        <v>320.650389608345</v>
      </c>
      <c r="I125" s="9">
        <v>471.359671026812</v>
      </c>
      <c r="J125" s="9">
        <v>617.380907452245</v>
      </c>
      <c r="K125" s="9">
        <v>749.323721506626</v>
      </c>
      <c r="L125" s="9">
        <v>629.151134371977</v>
      </c>
      <c r="M125" s="9">
        <v>550.651422739346</v>
      </c>
      <c r="N125" s="9">
        <v>407.577060137448</v>
      </c>
      <c r="O125" s="9">
        <v>396.648538843472</v>
      </c>
      <c r="P125" s="9">
        <v>828.192331080747</v>
      </c>
    </row>
    <row r="126" spans="1:16">
      <c r="A126" s="9">
        <v>6.990032548751</v>
      </c>
      <c r="B126" s="9">
        <v>11.7667566301898</v>
      </c>
      <c r="C126" s="9">
        <v>16.8208374109514</v>
      </c>
      <c r="D126" s="9">
        <v>35.5704403493659</v>
      </c>
      <c r="E126" s="9">
        <v>64.0124715274315</v>
      </c>
      <c r="F126" s="9">
        <v>108.536919986842</v>
      </c>
      <c r="G126" s="9">
        <v>179.676677175609</v>
      </c>
      <c r="H126" s="9">
        <v>305.593625816216</v>
      </c>
      <c r="I126" s="9">
        <v>449.260502775756</v>
      </c>
      <c r="J126" s="9">
        <v>588.563893294023</v>
      </c>
      <c r="K126" s="9">
        <v>714.330476503505</v>
      </c>
      <c r="L126" s="9">
        <v>599.966110821295</v>
      </c>
      <c r="M126" s="9">
        <v>525.121670892625</v>
      </c>
      <c r="N126" s="9">
        <v>388.134430963205</v>
      </c>
      <c r="O126" s="9">
        <v>377.326821525799</v>
      </c>
      <c r="P126" s="9">
        <v>789.717680818701</v>
      </c>
    </row>
    <row r="127" spans="1:16">
      <c r="A127" s="9">
        <v>6.66991312759133</v>
      </c>
      <c r="B127" s="9">
        <v>11.2260661664215</v>
      </c>
      <c r="C127" s="9">
        <v>16.0349973058012</v>
      </c>
      <c r="D127" s="9">
        <v>33.8541586172547</v>
      </c>
      <c r="E127" s="9">
        <v>60.9617246430129</v>
      </c>
      <c r="F127" s="9">
        <v>103.341845634275</v>
      </c>
      <c r="G127" s="9">
        <v>171.147784555687</v>
      </c>
      <c r="H127" s="9">
        <v>291.188214634875</v>
      </c>
      <c r="I127" s="9">
        <v>428.115143871494</v>
      </c>
      <c r="J127" s="9">
        <v>560.981168146327</v>
      </c>
      <c r="K127" s="9">
        <v>680.840225428416</v>
      </c>
      <c r="L127" s="9">
        <v>572.022988556307</v>
      </c>
      <c r="M127" s="9">
        <v>500.680284396344</v>
      </c>
      <c r="N127" s="9">
        <v>369.560975432036</v>
      </c>
      <c r="O127" s="9">
        <v>358.898269274427</v>
      </c>
      <c r="P127" s="9">
        <v>752.889482927083</v>
      </c>
    </row>
    <row r="128" spans="1:16">
      <c r="A128" s="9">
        <v>6.3630463735598</v>
      </c>
      <c r="B128" s="9">
        <v>10.7079213187697</v>
      </c>
      <c r="C128" s="9">
        <v>15.282926755689</v>
      </c>
      <c r="D128" s="9">
        <v>32.2158359930758</v>
      </c>
      <c r="E128" s="9">
        <v>58.0467920060024</v>
      </c>
      <c r="F128" s="9">
        <v>98.3797912877182</v>
      </c>
      <c r="G128" s="9">
        <v>162.996273092081</v>
      </c>
      <c r="H128" s="9">
        <v>277.412756890917</v>
      </c>
      <c r="I128" s="9">
        <v>407.892335663575</v>
      </c>
      <c r="J128" s="9">
        <v>534.592946148586</v>
      </c>
      <c r="K128" s="9">
        <v>648.803507479152</v>
      </c>
      <c r="L128" s="9">
        <v>545.281378611688</v>
      </c>
      <c r="M128" s="9">
        <v>477.291177092122</v>
      </c>
      <c r="N128" s="9">
        <v>351.824269023602</v>
      </c>
      <c r="O128" s="9">
        <v>341.327067743294</v>
      </c>
      <c r="P128" s="9">
        <v>717.652594924016</v>
      </c>
    </row>
    <row r="129" spans="1:16">
      <c r="A129" s="9">
        <v>6.06891763176191</v>
      </c>
      <c r="B129" s="9">
        <v>10.211428244004</v>
      </c>
      <c r="C129" s="9">
        <v>14.5632112664361</v>
      </c>
      <c r="D129" s="9">
        <v>30.651954943412</v>
      </c>
      <c r="E129" s="9">
        <v>55.2617640616736</v>
      </c>
      <c r="F129" s="9">
        <v>93.6405043701143</v>
      </c>
      <c r="G129" s="9">
        <v>155.205787642634</v>
      </c>
      <c r="H129" s="9">
        <v>264.240341621323</v>
      </c>
      <c r="I129" s="9">
        <v>388.552926949138</v>
      </c>
      <c r="J129" s="9">
        <v>509.349445623477</v>
      </c>
      <c r="K129" s="9">
        <v>618.159873716867</v>
      </c>
      <c r="L129" s="9">
        <v>519.692323967317</v>
      </c>
      <c r="M129" s="9">
        <v>454.911545510673</v>
      </c>
      <c r="N129" s="9">
        <v>334.887909310616</v>
      </c>
      <c r="O129" s="9">
        <v>324.57410906344</v>
      </c>
      <c r="P129" s="9">
        <v>683.941821269694</v>
      </c>
    </row>
    <row r="130" spans="1:16">
      <c r="A130" s="9">
        <v>5.78706839971549</v>
      </c>
      <c r="B130" s="9">
        <v>9.73579200720559</v>
      </c>
      <c r="C130" s="9">
        <v>13.8745883838548</v>
      </c>
      <c r="D130" s="9">
        <v>29.1593263743876</v>
      </c>
      <c r="E130" s="9">
        <v>52.6012749785804</v>
      </c>
      <c r="F130" s="9">
        <v>89.1146590329775</v>
      </c>
      <c r="G130" s="9">
        <v>147.761520413737</v>
      </c>
      <c r="H130" s="9">
        <v>251.646698597417</v>
      </c>
      <c r="I130" s="9">
        <v>370.061549885845</v>
      </c>
      <c r="J130" s="9">
        <v>485.205587926304</v>
      </c>
      <c r="K130" s="9">
        <v>588.854290459785</v>
      </c>
      <c r="L130" s="9">
        <v>495.211079576071</v>
      </c>
      <c r="M130" s="9">
        <v>433.502076225079</v>
      </c>
      <c r="N130" s="9">
        <v>318.718253507776</v>
      </c>
      <c r="O130" s="9">
        <v>308.603176969138</v>
      </c>
      <c r="P130" s="9">
        <v>651.697301597181</v>
      </c>
    </row>
    <row r="131" spans="1:16">
      <c r="A131" s="9">
        <v>5.5172438785821</v>
      </c>
      <c r="B131" s="9">
        <v>9.2805713698224</v>
      </c>
      <c r="C131" s="9">
        <v>13.2163113030962</v>
      </c>
      <c r="D131" s="9">
        <v>27.7357464517955</v>
      </c>
      <c r="E131" s="9">
        <v>50.0616400157344</v>
      </c>
      <c r="F131" s="9">
        <v>84.7957430227229</v>
      </c>
      <c r="G131" s="9">
        <v>140.653529315816</v>
      </c>
      <c r="H131" s="9">
        <v>239.61610139166</v>
      </c>
      <c r="I131" s="9">
        <v>352.395069398815</v>
      </c>
      <c r="J131" s="9">
        <v>462.131588126741</v>
      </c>
      <c r="K131" s="9">
        <v>560.848967192231</v>
      </c>
      <c r="L131" s="9">
        <v>471.806313550459</v>
      </c>
      <c r="M131" s="9">
        <v>413.034314369376</v>
      </c>
      <c r="N131" s="9">
        <v>303.289273398989</v>
      </c>
      <c r="O131" s="9">
        <v>293.385393211899</v>
      </c>
      <c r="P131" s="9">
        <v>620.875536049791</v>
      </c>
    </row>
    <row r="132" spans="1:16">
      <c r="A132" s="9">
        <v>5.25902801375233</v>
      </c>
      <c r="B132" s="9">
        <v>8.84504826528226</v>
      </c>
      <c r="C132" s="9">
        <v>12.587246487894</v>
      </c>
      <c r="D132" s="9">
        <v>26.3783574686736</v>
      </c>
      <c r="E132" s="9">
        <v>47.6380247999165</v>
      </c>
      <c r="F132" s="9">
        <v>80.6753621172334</v>
      </c>
      <c r="G132" s="9">
        <v>133.868495063882</v>
      </c>
      <c r="H132" s="9">
        <v>228.126722712061</v>
      </c>
      <c r="I132" s="9">
        <v>335.521622494022</v>
      </c>
      <c r="J132" s="9">
        <v>440.086674818457</v>
      </c>
      <c r="K132" s="9">
        <v>534.094005218178</v>
      </c>
      <c r="L132" s="9">
        <v>449.437286453482</v>
      </c>
      <c r="M132" s="9">
        <v>393.472397323137</v>
      </c>
      <c r="N132" s="9">
        <v>288.570442755364</v>
      </c>
      <c r="O132" s="9">
        <v>278.888051917021</v>
      </c>
      <c r="P132" s="9">
        <v>591.421970662977</v>
      </c>
    </row>
    <row r="133" spans="1:16">
      <c r="A133" s="9">
        <v>5.01181497778208</v>
      </c>
      <c r="B133" s="9">
        <v>8.42817837366439</v>
      </c>
      <c r="C133" s="9">
        <v>11.9858028823453</v>
      </c>
      <c r="D133" s="9">
        <v>25.0835188755105</v>
      </c>
      <c r="E133" s="9">
        <v>45.3242228633828</v>
      </c>
      <c r="F133" s="9">
        <v>76.7428690542514</v>
      </c>
      <c r="G133" s="9">
        <v>127.389068880245</v>
      </c>
      <c r="H133" s="9">
        <v>217.149476344596</v>
      </c>
      <c r="I133" s="9">
        <v>319.398962688202</v>
      </c>
      <c r="J133" s="9">
        <v>419.017023969596</v>
      </c>
      <c r="K133" s="9">
        <v>508.525084126297</v>
      </c>
      <c r="L133" s="9">
        <v>428.052051655804</v>
      </c>
      <c r="M133" s="9">
        <v>374.771606268367</v>
      </c>
      <c r="N133" s="9">
        <v>274.525770895199</v>
      </c>
      <c r="O133" s="9">
        <v>265.073724703971</v>
      </c>
      <c r="P133" s="9">
        <v>563.268836512199</v>
      </c>
    </row>
    <row r="134" spans="1:16">
      <c r="A134" s="9">
        <v>4.77524258120609</v>
      </c>
      <c r="B134" s="9">
        <v>8.02933932837863</v>
      </c>
      <c r="C134" s="9">
        <v>11.4110002416579</v>
      </c>
      <c r="D134" s="9">
        <v>23.8487391088722</v>
      </c>
      <c r="E134" s="9">
        <v>43.1159996773041</v>
      </c>
      <c r="F134" s="9">
        <v>72.9909076825228</v>
      </c>
      <c r="G134" s="9">
        <v>121.203616587449</v>
      </c>
      <c r="H134" s="9">
        <v>206.665348587731</v>
      </c>
      <c r="I134" s="9">
        <v>303.999271425978</v>
      </c>
      <c r="J134" s="9">
        <v>398.886873651241</v>
      </c>
      <c r="K134" s="9">
        <v>484.098199515318</v>
      </c>
      <c r="L134" s="9">
        <v>407.6144664372</v>
      </c>
      <c r="M134" s="9">
        <v>356.899978425197</v>
      </c>
      <c r="N134" s="9">
        <v>261.12804962404</v>
      </c>
      <c r="O134" s="9">
        <v>251.913318800402</v>
      </c>
      <c r="P134" s="9">
        <v>536.367524278324</v>
      </c>
    </row>
    <row r="135" spans="1:16">
      <c r="A135" s="9">
        <v>4.54917131896797</v>
      </c>
      <c r="B135" s="9">
        <v>7.64829388657527</v>
      </c>
      <c r="C135" s="9">
        <v>10.862414463115</v>
      </c>
      <c r="D135" s="9">
        <v>22.6725692340858</v>
      </c>
      <c r="E135" s="9">
        <v>41.0109107681001</v>
      </c>
      <c r="F135" s="9">
        <v>69.4151126396274</v>
      </c>
      <c r="G135" s="9">
        <v>115.305702279916</v>
      </c>
      <c r="H135" s="9">
        <v>196.664475394336</v>
      </c>
      <c r="I135" s="9">
        <v>289.307831710566</v>
      </c>
      <c r="J135" s="9">
        <v>379.676900289472</v>
      </c>
      <c r="K135" s="9">
        <v>460.787887742507</v>
      </c>
      <c r="L135" s="9">
        <v>388.102894074614</v>
      </c>
      <c r="M135" s="9">
        <v>339.837308550801</v>
      </c>
      <c r="N135" s="9">
        <v>248.358182702766</v>
      </c>
      <c r="O135" s="9">
        <v>239.385441176801</v>
      </c>
      <c r="P135" s="9">
        <v>510.68711140933</v>
      </c>
    </row>
    <row r="136" spans="1:16">
      <c r="A136" s="9">
        <v>4.33311190957466</v>
      </c>
      <c r="B136" s="9">
        <v>7.284202305692</v>
      </c>
      <c r="C136" s="9">
        <v>10.3387693549646</v>
      </c>
      <c r="D136" s="9">
        <v>21.5520620937587</v>
      </c>
      <c r="E136" s="9">
        <v>39.0039049117113</v>
      </c>
      <c r="F136" s="9">
        <v>66.0068112077905</v>
      </c>
      <c r="G136" s="9">
        <v>109.681250103635</v>
      </c>
      <c r="H136" s="9">
        <v>187.123333488489</v>
      </c>
      <c r="I136" s="9">
        <v>275.290390041194</v>
      </c>
      <c r="J136" s="9">
        <v>361.34323718208</v>
      </c>
      <c r="K136" s="9">
        <v>438.541378810157</v>
      </c>
      <c r="L136" s="9">
        <v>369.474406335232</v>
      </c>
      <c r="M136" s="9">
        <v>323.546411162828</v>
      </c>
      <c r="N136" s="9">
        <v>236.186187670488</v>
      </c>
      <c r="O136" s="9">
        <v>227.45896120197</v>
      </c>
      <c r="P136" s="9">
        <v>486.171261023584</v>
      </c>
    </row>
    <row r="137" spans="1:16">
      <c r="A137" s="9">
        <v>4.12641076341518</v>
      </c>
      <c r="B137" s="9">
        <v>6.93594231279567</v>
      </c>
      <c r="C137" s="9">
        <v>9.83839274440271</v>
      </c>
      <c r="D137" s="9">
        <v>20.4835945642317</v>
      </c>
      <c r="E137" s="9">
        <v>37.0887484777871</v>
      </c>
      <c r="F137" s="9">
        <v>62.7553857268385</v>
      </c>
      <c r="G137" s="9">
        <v>104.312700336766</v>
      </c>
      <c r="H137" s="9">
        <v>178.012131610304</v>
      </c>
      <c r="I137" s="9">
        <v>261.903735993403</v>
      </c>
      <c r="J137" s="9">
        <v>343.830752420955</v>
      </c>
      <c r="K137" s="9">
        <v>417.293434153426</v>
      </c>
      <c r="L137" s="9">
        <v>351.676346486669</v>
      </c>
      <c r="M137" s="9">
        <v>307.982386817743</v>
      </c>
      <c r="N137" s="9">
        <v>224.577298987595</v>
      </c>
      <c r="O137" s="9">
        <v>216.098596202285</v>
      </c>
      <c r="P137" s="9">
        <v>462.752103519695</v>
      </c>
    </row>
    <row r="138" spans="1:16">
      <c r="A138" s="9">
        <v>3.92897497158546</v>
      </c>
      <c r="B138" s="9">
        <v>6.60335897663214</v>
      </c>
      <c r="C138" s="9">
        <v>9.36099590197432</v>
      </c>
      <c r="D138" s="9">
        <v>19.4660673299618</v>
      </c>
      <c r="E138" s="9">
        <v>35.2635674418912</v>
      </c>
      <c r="F138" s="9">
        <v>59.6574694562506</v>
      </c>
      <c r="G138" s="9">
        <v>99.1952005910795</v>
      </c>
      <c r="H138" s="9">
        <v>169.323582781347</v>
      </c>
      <c r="I138" s="9">
        <v>249.136872316323</v>
      </c>
      <c r="J138" s="9">
        <v>327.124790035567</v>
      </c>
      <c r="K138" s="9">
        <v>397.024245436312</v>
      </c>
      <c r="L138" s="9">
        <v>334.691606559505</v>
      </c>
      <c r="M138" s="9">
        <v>293.128988012397</v>
      </c>
      <c r="N138" s="9">
        <v>213.51595394506</v>
      </c>
      <c r="O138" s="9">
        <v>205.286872274527</v>
      </c>
      <c r="P138" s="9">
        <v>440.404793808148</v>
      </c>
    </row>
    <row r="139" spans="1:16">
      <c r="A139" s="9">
        <v>3.74047002579986</v>
      </c>
      <c r="B139" s="9">
        <v>6.28588139221335</v>
      </c>
      <c r="C139" s="9">
        <v>8.90570330355888</v>
      </c>
      <c r="D139" s="9">
        <v>18.4973582061905</v>
      </c>
      <c r="E139" s="9">
        <v>33.5247067905727</v>
      </c>
      <c r="F139" s="9">
        <v>56.7067552532478</v>
      </c>
      <c r="G139" s="9">
        <v>94.3186671289696</v>
      </c>
      <c r="H139" s="9">
        <v>161.041034745963</v>
      </c>
      <c r="I139" s="9">
        <v>236.965414167733</v>
      </c>
      <c r="J139" s="9">
        <v>311.193866795783</v>
      </c>
      <c r="K139" s="9">
        <v>377.695301494636</v>
      </c>
      <c r="L139" s="9">
        <v>318.488476708224</v>
      </c>
      <c r="M139" s="9">
        <v>278.958331078656</v>
      </c>
      <c r="N139" s="9">
        <v>202.979186048749</v>
      </c>
      <c r="O139" s="9">
        <v>194.99973643341</v>
      </c>
      <c r="P139" s="9">
        <v>419.087063338865</v>
      </c>
    </row>
    <row r="140" spans="1:16">
      <c r="A140" s="9">
        <v>3.56036696646455</v>
      </c>
      <c r="B140" s="9">
        <v>5.98260426873859</v>
      </c>
      <c r="C140" s="9">
        <v>8.4711693062682</v>
      </c>
      <c r="D140" s="9">
        <v>17.5745338699584</v>
      </c>
      <c r="E140" s="9">
        <v>31.867098535855</v>
      </c>
      <c r="F140" s="9">
        <v>53.894604774358</v>
      </c>
      <c r="G140" s="9">
        <v>89.6688543304651</v>
      </c>
      <c r="H140" s="9">
        <v>153.140382531662</v>
      </c>
      <c r="I140" s="9">
        <v>225.354331594295</v>
      </c>
      <c r="J140" s="9">
        <v>295.993089483933</v>
      </c>
      <c r="K140" s="9">
        <v>359.25317976441</v>
      </c>
      <c r="L140" s="9">
        <v>303.023546547346</v>
      </c>
      <c r="M140" s="9">
        <v>265.433193546164</v>
      </c>
      <c r="N140" s="9">
        <v>192.938115006867</v>
      </c>
      <c r="O140" s="9">
        <v>185.207907225912</v>
      </c>
      <c r="P140" s="9">
        <v>398.742626115071</v>
      </c>
    </row>
    <row r="141" spans="1:16">
      <c r="A141" s="9">
        <v>3.38844735802486</v>
      </c>
      <c r="B141" s="9">
        <v>5.6931573821795</v>
      </c>
      <c r="C141" s="9">
        <v>8.05681331947687</v>
      </c>
      <c r="D141" s="9">
        <v>16.6960604300057</v>
      </c>
      <c r="E141" s="9">
        <v>30.2880902033828</v>
      </c>
      <c r="F141" s="9">
        <v>51.2164024663901</v>
      </c>
      <c r="G141" s="9">
        <v>85.2385582377578</v>
      </c>
      <c r="H141" s="9">
        <v>145.609955454765</v>
      </c>
      <c r="I141" s="9">
        <v>214.286391786887</v>
      </c>
      <c r="J141" s="9">
        <v>281.499988738079</v>
      </c>
      <c r="K141" s="9">
        <v>341.669722206094</v>
      </c>
      <c r="L141" s="9">
        <v>288.273300260829</v>
      </c>
      <c r="M141" s="9">
        <v>252.532471810052</v>
      </c>
      <c r="N141" s="9">
        <v>183.374760283353</v>
      </c>
      <c r="O141" s="9">
        <v>175.892267159392</v>
      </c>
      <c r="P141" s="9">
        <v>379.339468735385</v>
      </c>
    </row>
    <row r="142" spans="1:16">
      <c r="A142" s="9">
        <v>3.22437622929277</v>
      </c>
      <c r="B142" s="9">
        <v>5.41697018834937</v>
      </c>
      <c r="C142" s="9">
        <v>7.66177459519172</v>
      </c>
      <c r="D142" s="9">
        <v>15.8599304580946</v>
      </c>
      <c r="E142" s="9">
        <v>28.7842026327958</v>
      </c>
      <c r="F142" s="9">
        <v>48.666172894122</v>
      </c>
      <c r="G142" s="9">
        <v>81.0181289337921</v>
      </c>
      <c r="H142" s="9">
        <v>138.433683160716</v>
      </c>
      <c r="I142" s="9">
        <v>203.738084782513</v>
      </c>
      <c r="J142" s="9">
        <v>267.684188807437</v>
      </c>
      <c r="K142" s="9">
        <v>324.908018110885</v>
      </c>
      <c r="L142" s="9">
        <v>274.207356975095</v>
      </c>
      <c r="M142" s="9">
        <v>240.229609157266</v>
      </c>
      <c r="N142" s="9">
        <v>174.267767367497</v>
      </c>
      <c r="O142" s="9">
        <v>167.03077519867</v>
      </c>
      <c r="P142" s="9">
        <v>360.837397150245</v>
      </c>
    </row>
    <row r="143" spans="1:16">
      <c r="A143" s="9">
        <v>3.06778548833882</v>
      </c>
      <c r="B143" s="9">
        <v>5.1534153567316</v>
      </c>
      <c r="C143" s="9">
        <v>7.28511578202737</v>
      </c>
      <c r="D143" s="9">
        <v>15.0640256802014</v>
      </c>
      <c r="E143" s="9">
        <v>27.3517589545955</v>
      </c>
      <c r="F143" s="9">
        <v>46.2376237667259</v>
      </c>
      <c r="G143" s="9">
        <v>76.9973118827209</v>
      </c>
      <c r="H143" s="9">
        <v>131.594367051581</v>
      </c>
      <c r="I143" s="9">
        <v>193.684302545722</v>
      </c>
      <c r="J143" s="9">
        <v>254.513306174071</v>
      </c>
      <c r="K143" s="9">
        <v>308.929014115761</v>
      </c>
      <c r="L143" s="9">
        <v>260.793671223698</v>
      </c>
      <c r="M143" s="9">
        <v>228.496783392307</v>
      </c>
      <c r="N143" s="9">
        <v>165.595160500247</v>
      </c>
      <c r="O143" s="9">
        <v>158.600976225503</v>
      </c>
      <c r="P143" s="9">
        <v>343.194334787767</v>
      </c>
    </row>
    <row r="144" spans="1:16">
      <c r="A144" s="9">
        <v>2.91841128054313</v>
      </c>
      <c r="B144" s="9">
        <v>4.90204524286003</v>
      </c>
      <c r="C144" s="9">
        <v>6.92615861512097</v>
      </c>
      <c r="D144" s="9">
        <v>14.3067165461169</v>
      </c>
      <c r="E144" s="9">
        <v>25.9879228651261</v>
      </c>
      <c r="F144" s="9">
        <v>43.9258700299469</v>
      </c>
      <c r="G144" s="9">
        <v>73.1682907894231</v>
      </c>
      <c r="H144" s="9">
        <v>125.079079477482</v>
      </c>
      <c r="I144" s="9">
        <v>184.106058067161</v>
      </c>
      <c r="J144" s="9">
        <v>241.962678940805</v>
      </c>
      <c r="K144" s="9">
        <v>293.702431956532</v>
      </c>
      <c r="L144" s="9">
        <v>248.007139548367</v>
      </c>
      <c r="M144" s="9">
        <v>217.311853500805</v>
      </c>
      <c r="N144" s="9">
        <v>157.338932802411</v>
      </c>
      <c r="O144" s="9">
        <v>150.584202534658</v>
      </c>
      <c r="P144" s="9">
        <v>326.376771250561</v>
      </c>
    </row>
    <row r="145" spans="1:16">
      <c r="A145" s="9">
        <v>2.77594653243405</v>
      </c>
      <c r="B145" s="9">
        <v>4.66233789134673</v>
      </c>
      <c r="C145" s="9">
        <v>6.58412270486123</v>
      </c>
      <c r="D145" s="9">
        <v>13.5862139475357</v>
      </c>
      <c r="E145" s="9">
        <v>24.6895774307171</v>
      </c>
      <c r="F145" s="9">
        <v>41.7255703990235</v>
      </c>
      <c r="G145" s="9">
        <v>69.5224033406963</v>
      </c>
      <c r="H145" s="9">
        <v>118.873342058379</v>
      </c>
      <c r="I145" s="9">
        <v>174.98216236572</v>
      </c>
      <c r="J145" s="9">
        <v>230.004881905276</v>
      </c>
      <c r="K145" s="9">
        <v>279.194995092667</v>
      </c>
      <c r="L145" s="9">
        <v>235.820322921023</v>
      </c>
      <c r="M145" s="9">
        <v>206.650865697607</v>
      </c>
      <c r="N145" s="9">
        <v>149.480069226567</v>
      </c>
      <c r="O145" s="9">
        <v>142.960997994052</v>
      </c>
      <c r="P145" s="9">
        <v>310.348490148475</v>
      </c>
    </row>
    <row r="146" spans="1:16">
      <c r="A146" s="9">
        <v>2.64006450256191</v>
      </c>
      <c r="B146" s="9">
        <v>4.43373750229705</v>
      </c>
      <c r="C146" s="9">
        <v>6.25818269569132</v>
      </c>
      <c r="D146" s="9">
        <v>12.9006699132357</v>
      </c>
      <c r="E146" s="9">
        <v>23.4534999862239</v>
      </c>
      <c r="F146" s="9">
        <v>39.6312170242995</v>
      </c>
      <c r="G146" s="9">
        <v>66.0506544006001</v>
      </c>
      <c r="H146" s="9">
        <v>112.962038086336</v>
      </c>
      <c r="I146" s="9">
        <v>166.290528680594</v>
      </c>
      <c r="J146" s="9">
        <v>218.611374569664</v>
      </c>
      <c r="K146" s="9">
        <v>265.37227585591</v>
      </c>
      <c r="L146" s="9">
        <v>224.204907457116</v>
      </c>
      <c r="M146" s="9">
        <v>196.489231265304</v>
      </c>
      <c r="N146" s="9">
        <v>141.99931559126</v>
      </c>
      <c r="O146" s="9">
        <v>135.711814244601</v>
      </c>
      <c r="P146" s="9">
        <v>295.072343550309</v>
      </c>
    </row>
    <row r="147" spans="1:16">
      <c r="A147" s="9">
        <v>2.51052155466657</v>
      </c>
      <c r="B147" s="9">
        <v>4.21583159768637</v>
      </c>
      <c r="C147" s="9">
        <v>5.94772011953359</v>
      </c>
      <c r="D147" s="9">
        <v>12.2486290675805</v>
      </c>
      <c r="E147" s="9">
        <v>22.2771437955581</v>
      </c>
      <c r="F147" s="9">
        <v>37.6384350533186</v>
      </c>
      <c r="G147" s="9">
        <v>62.7460084711377</v>
      </c>
      <c r="H147" s="9">
        <v>107.333482309639</v>
      </c>
      <c r="I147" s="9">
        <v>158.013991955017</v>
      </c>
      <c r="J147" s="9">
        <v>207.759819277415</v>
      </c>
      <c r="K147" s="9">
        <v>252.206904581723</v>
      </c>
      <c r="L147" s="9">
        <v>213.138155974352</v>
      </c>
      <c r="M147" s="9">
        <v>186.806930458768</v>
      </c>
      <c r="N147" s="9">
        <v>134.880618030272</v>
      </c>
      <c r="O147" s="9">
        <v>128.820161695853</v>
      </c>
      <c r="P147" s="9">
        <v>280.518054368093</v>
      </c>
    </row>
    <row r="148" spans="1:16">
      <c r="A148" s="9">
        <v>2.38706453089292</v>
      </c>
      <c r="B148" s="9">
        <v>4.00819129075548</v>
      </c>
      <c r="C148" s="9">
        <v>5.65209592235461</v>
      </c>
      <c r="D148" s="9">
        <v>11.6286187656476</v>
      </c>
      <c r="E148" s="9">
        <v>21.1579292799915</v>
      </c>
      <c r="F148" s="9">
        <v>35.7428033320849</v>
      </c>
      <c r="G148" s="9">
        <v>59.6013128139486</v>
      </c>
      <c r="H148" s="9">
        <v>101.975738281036</v>
      </c>
      <c r="I148" s="9">
        <v>150.135042666103</v>
      </c>
      <c r="J148" s="9">
        <v>197.42746022765</v>
      </c>
      <c r="K148" s="9">
        <v>239.671136373977</v>
      </c>
      <c r="L148" s="9">
        <v>202.597066721886</v>
      </c>
      <c r="M148" s="9">
        <v>177.58379659121</v>
      </c>
      <c r="N148" s="9">
        <v>128.10798823033</v>
      </c>
      <c r="O148" s="9">
        <v>122.269723913291</v>
      </c>
      <c r="P148" s="9">
        <v>266.655142574952</v>
      </c>
    </row>
    <row r="149" spans="1:16">
      <c r="A149" s="9">
        <v>2.26939419032537</v>
      </c>
      <c r="B149" s="9">
        <v>3.81030810606317</v>
      </c>
      <c r="C149" s="9">
        <v>5.37056019229316</v>
      </c>
      <c r="D149" s="9">
        <v>11.0389849376044</v>
      </c>
      <c r="E149" s="9">
        <v>20.0929603558527</v>
      </c>
      <c r="F149" s="9">
        <v>33.9393814733025</v>
      </c>
      <c r="G149" s="9">
        <v>56.6084663580534</v>
      </c>
      <c r="H149" s="9">
        <v>96.8751443827148</v>
      </c>
      <c r="I149" s="9">
        <v>142.633717936987</v>
      </c>
      <c r="J149" s="9">
        <v>187.588481342781</v>
      </c>
      <c r="K149" s="9">
        <v>227.733885618294</v>
      </c>
      <c r="L149" s="9">
        <v>192.556056009793</v>
      </c>
      <c r="M149" s="9">
        <v>168.79764726402</v>
      </c>
      <c r="N149" s="9">
        <v>121.664256896454</v>
      </c>
      <c r="O149" s="9">
        <v>116.043205487906</v>
      </c>
      <c r="P149" s="9">
        <v>253.450134508616</v>
      </c>
    </row>
    <row r="150" spans="1:16">
      <c r="A150" s="9">
        <v>2.15722555798366</v>
      </c>
      <c r="B150" s="9">
        <v>3.62169812319564</v>
      </c>
      <c r="C150" s="9">
        <v>5.10240032131569</v>
      </c>
      <c r="D150" s="9">
        <v>10.4781580974365</v>
      </c>
      <c r="E150" s="9">
        <v>19.0794851797822</v>
      </c>
      <c r="F150" s="9">
        <v>32.2234762520614</v>
      </c>
      <c r="G150" s="9">
        <v>53.7597716019756</v>
      </c>
      <c r="H150" s="9">
        <v>92.018716438502</v>
      </c>
      <c r="I150" s="9">
        <v>135.491037937265</v>
      </c>
      <c r="J150" s="9">
        <v>178.21831883644</v>
      </c>
      <c r="K150" s="9">
        <v>216.365558933002</v>
      </c>
      <c r="L150" s="9">
        <v>182.990743620436</v>
      </c>
      <c r="M150" s="9">
        <v>160.427333050713</v>
      </c>
      <c r="N150" s="9">
        <v>115.533083973375</v>
      </c>
      <c r="O150" s="9">
        <v>110.124171375947</v>
      </c>
      <c r="P150" s="9">
        <v>240.871120106472</v>
      </c>
    </row>
    <row r="151" spans="1:16">
      <c r="A151" s="9">
        <v>2.0503982350098</v>
      </c>
      <c r="B151" s="9">
        <v>3.44209229822615</v>
      </c>
      <c r="C151" s="9">
        <v>4.84721165094468</v>
      </c>
      <c r="D151" s="9">
        <v>9.94513947722038</v>
      </c>
      <c r="E151" s="9">
        <v>18.1157386291541</v>
      </c>
      <c r="F151" s="9">
        <v>30.592043441109</v>
      </c>
      <c r="G151" s="9">
        <v>51.0504068216278</v>
      </c>
      <c r="H151" s="9">
        <v>87.398541829079</v>
      </c>
      <c r="I151" s="9">
        <v>128.695292266083</v>
      </c>
      <c r="J151" s="9">
        <v>169.301550362206</v>
      </c>
      <c r="K151" s="9">
        <v>205.546898743664</v>
      </c>
      <c r="L151" s="9">
        <v>173.884874961735</v>
      </c>
      <c r="M151" s="9">
        <v>152.458311549618</v>
      </c>
      <c r="N151" s="9">
        <v>109.702632313866</v>
      </c>
      <c r="O151" s="9">
        <v>104.500407344281</v>
      </c>
      <c r="P151" s="9">
        <v>228.896082640837</v>
      </c>
    </row>
    <row r="152" spans="1:16">
      <c r="A152" s="9">
        <v>1.94869200843243</v>
      </c>
      <c r="B152" s="9">
        <v>3.27111824581116</v>
      </c>
      <c r="C152" s="9">
        <v>4.60444440317607</v>
      </c>
      <c r="D152" s="9">
        <v>9.43868449066484</v>
      </c>
      <c r="E152" s="9">
        <v>17.1995282915449</v>
      </c>
      <c r="F152" s="9">
        <v>29.0413339214371</v>
      </c>
      <c r="G152" s="9">
        <v>48.4742792777411</v>
      </c>
      <c r="H152" s="9">
        <v>83.0044143710086</v>
      </c>
      <c r="I152" s="9">
        <v>122.231502707108</v>
      </c>
      <c r="J152" s="9">
        <v>160.818673588342</v>
      </c>
      <c r="K152" s="9">
        <v>195.254155136337</v>
      </c>
      <c r="L152" s="9">
        <v>165.21871536811</v>
      </c>
      <c r="M152" s="9">
        <v>144.873296439244</v>
      </c>
      <c r="N152" s="9">
        <v>104.159382261852</v>
      </c>
      <c r="O152" s="9">
        <v>99.1582448435539</v>
      </c>
      <c r="P152" s="9">
        <v>217.498923089065</v>
      </c>
    </row>
    <row r="153" spans="1:16">
      <c r="A153" s="9">
        <v>1.85179221166029</v>
      </c>
      <c r="B153" s="9">
        <v>3.10824046614095</v>
      </c>
      <c r="C153" s="9">
        <v>4.37331857651379</v>
      </c>
      <c r="D153" s="9">
        <v>8.95714914708471</v>
      </c>
      <c r="E153" s="9">
        <v>16.3279684509941</v>
      </c>
      <c r="F153" s="9">
        <v>27.5664506763567</v>
      </c>
      <c r="G153" s="9">
        <v>46.0232451898447</v>
      </c>
      <c r="H153" s="9">
        <v>78.8224491825041</v>
      </c>
      <c r="I153" s="9">
        <v>116.079441131914</v>
      </c>
      <c r="J153" s="9">
        <v>152.743619155299</v>
      </c>
      <c r="K153" s="9">
        <v>185.456295406435</v>
      </c>
      <c r="L153" s="9">
        <v>156.966866927574</v>
      </c>
      <c r="M153" s="9">
        <v>137.650498210501</v>
      </c>
      <c r="N153" s="9">
        <v>98.886966887693</v>
      </c>
      <c r="O153" s="9">
        <v>94.0814914831382</v>
      </c>
      <c r="P153" s="9">
        <v>206.646830982117</v>
      </c>
    </row>
    <row r="154" spans="1:16">
      <c r="A154" s="9">
        <v>1.75950052918415</v>
      </c>
      <c r="B154" s="9">
        <v>2.95312407176272</v>
      </c>
      <c r="C154" s="9">
        <v>4.15334118982567</v>
      </c>
      <c r="D154" s="9">
        <v>8.49941924754295</v>
      </c>
      <c r="E154" s="9">
        <v>15.4990905676806</v>
      </c>
      <c r="F154" s="9">
        <v>26.1640285942228</v>
      </c>
      <c r="G154" s="9">
        <v>43.6918355755678</v>
      </c>
      <c r="H154" s="9">
        <v>74.8434834027621</v>
      </c>
      <c r="I154" s="9">
        <v>110.225648535168</v>
      </c>
      <c r="J154" s="9">
        <v>145.058831893685</v>
      </c>
      <c r="K154" s="9">
        <v>176.131908402247</v>
      </c>
      <c r="L154" s="9">
        <v>149.111495272661</v>
      </c>
      <c r="M154" s="9">
        <v>130.774272948666</v>
      </c>
      <c r="N154" s="9">
        <v>93.8731879844754</v>
      </c>
      <c r="O154" s="9">
        <v>89.2578475950527</v>
      </c>
      <c r="P154" s="9">
        <v>196.316193768162</v>
      </c>
    </row>
    <row r="155" spans="1:16">
      <c r="A155" s="9">
        <v>1.67187084865605</v>
      </c>
      <c r="B155" s="9">
        <v>2.80587059476169</v>
      </c>
      <c r="C155" s="9">
        <v>3.94467760048715</v>
      </c>
      <c r="D155" s="9">
        <v>8.06612677939503</v>
      </c>
      <c r="E155" s="9">
        <v>14.7151759786513</v>
      </c>
      <c r="F155" s="9">
        <v>24.8389020211703</v>
      </c>
      <c r="G155" s="9">
        <v>41.4880364928994</v>
      </c>
      <c r="H155" s="9">
        <v>71.0804285610061</v>
      </c>
      <c r="I155" s="9">
        <v>104.689256827087</v>
      </c>
      <c r="J155" s="9">
        <v>137.787683918627</v>
      </c>
      <c r="K155" s="9">
        <v>167.311394116965</v>
      </c>
      <c r="L155" s="9">
        <v>141.674686936207</v>
      </c>
      <c r="M155" s="9">
        <v>124.264888741183</v>
      </c>
      <c r="N155" s="9">
        <v>89.1279169851354</v>
      </c>
      <c r="O155" s="9">
        <v>84.6988273612928</v>
      </c>
      <c r="P155" s="9">
        <v>186.523836090662</v>
      </c>
    </row>
    <row r="156" spans="1:16">
      <c r="A156" s="9">
        <v>1.59043190972364</v>
      </c>
      <c r="B156" s="9">
        <v>2.66913549987392</v>
      </c>
      <c r="C156" s="9">
        <v>3.75137070692492</v>
      </c>
      <c r="D156" s="9">
        <v>7.66860462543295</v>
      </c>
      <c r="E156" s="9">
        <v>14.0053330512778</v>
      </c>
      <c r="F156" s="9">
        <v>23.6481413245866</v>
      </c>
      <c r="G156" s="9">
        <v>39.5052998283384</v>
      </c>
      <c r="H156" s="9">
        <v>67.6858307202208</v>
      </c>
      <c r="I156" s="9">
        <v>99.6959241819641</v>
      </c>
      <c r="J156" s="9">
        <v>131.212798558496</v>
      </c>
      <c r="K156" s="9">
        <v>159.355461997495</v>
      </c>
      <c r="L156" s="9">
        <v>134.932589471445</v>
      </c>
      <c r="M156" s="9">
        <v>118.372350485258</v>
      </c>
      <c r="N156" s="9">
        <v>84.8009727273877</v>
      </c>
      <c r="O156" s="9">
        <v>80.5680476356235</v>
      </c>
      <c r="P156" s="9">
        <v>177.540338646566</v>
      </c>
    </row>
    <row r="157" spans="1:16">
      <c r="A157" s="9">
        <v>1.51674079874554</v>
      </c>
      <c r="B157" s="9">
        <v>2.54561999894758</v>
      </c>
      <c r="C157" s="9">
        <v>3.57752744906033</v>
      </c>
      <c r="D157" s="9">
        <v>7.31832887878576</v>
      </c>
      <c r="E157" s="9">
        <v>13.3989539879616</v>
      </c>
      <c r="F157" s="9">
        <v>22.6493105611508</v>
      </c>
      <c r="G157" s="9">
        <v>37.8378683499168</v>
      </c>
      <c r="H157" s="9">
        <v>64.8135464832952</v>
      </c>
      <c r="I157" s="9">
        <v>95.4731954628324</v>
      </c>
      <c r="J157" s="9">
        <v>125.619221102585</v>
      </c>
      <c r="K157" s="9">
        <v>152.627693862671</v>
      </c>
      <c r="L157" s="9">
        <v>129.163568355166</v>
      </c>
      <c r="M157" s="9">
        <v>113.348440314862</v>
      </c>
      <c r="N157" s="9">
        <v>81.0433756127767</v>
      </c>
      <c r="O157" s="9">
        <v>77.0302651343436</v>
      </c>
      <c r="P157" s="9">
        <v>169.638771806464</v>
      </c>
    </row>
    <row r="158" spans="1:16">
      <c r="A158" s="9">
        <v>1.45093566064318</v>
      </c>
      <c r="B158" s="9">
        <v>2.43555691515534</v>
      </c>
      <c r="C158" s="9">
        <v>3.42350054249803</v>
      </c>
      <c r="D158" s="9">
        <v>7.01649238132306</v>
      </c>
      <c r="E158" s="9">
        <v>12.8997034063575</v>
      </c>
      <c r="F158" s="9">
        <v>21.849859596803</v>
      </c>
      <c r="G158" s="9">
        <v>36.4977994298318</v>
      </c>
      <c r="H158" s="9">
        <v>62.482956950936</v>
      </c>
      <c r="I158" s="9">
        <v>92.0496812872888</v>
      </c>
      <c r="J158" s="9">
        <v>121.042417273509</v>
      </c>
      <c r="K158" s="9">
        <v>147.173788650695</v>
      </c>
      <c r="L158" s="9">
        <v>124.40126451655</v>
      </c>
      <c r="M158" s="9">
        <v>109.22325334484</v>
      </c>
      <c r="N158" s="9">
        <v>77.871111829949</v>
      </c>
      <c r="O158" s="9">
        <v>74.1033454817779</v>
      </c>
      <c r="P158" s="9">
        <v>162.847221359798</v>
      </c>
    </row>
    <row r="159" spans="1:16">
      <c r="A159" s="9">
        <v>1.39225465202796</v>
      </c>
      <c r="B159" s="9">
        <v>2.33760156619081</v>
      </c>
      <c r="C159" s="9">
        <v>3.28722866953722</v>
      </c>
      <c r="D159" s="9">
        <v>6.75766133460622</v>
      </c>
      <c r="E159" s="9">
        <v>12.4946294655493</v>
      </c>
      <c r="F159" s="9">
        <v>21.2247843755981</v>
      </c>
      <c r="G159" s="9">
        <v>35.4438076715415</v>
      </c>
      <c r="H159" s="9">
        <v>60.6260895831468</v>
      </c>
      <c r="I159" s="9">
        <v>89.324648007161</v>
      </c>
      <c r="J159" s="9">
        <v>117.355689373847</v>
      </c>
      <c r="K159" s="9">
        <v>142.832567472937</v>
      </c>
      <c r="L159" s="9">
        <v>120.519764898905</v>
      </c>
      <c r="M159" s="9">
        <v>105.8816657741</v>
      </c>
      <c r="N159" s="9">
        <v>75.2116127914327</v>
      </c>
      <c r="O159" s="9">
        <v>71.7084609195317</v>
      </c>
      <c r="P159" s="9">
        <v>157.033614844486</v>
      </c>
    </row>
    <row r="160" spans="1:16">
      <c r="A160" s="9">
        <v>1.33972736588747</v>
      </c>
      <c r="B160" s="9">
        <v>2.25002860685588</v>
      </c>
      <c r="C160" s="9">
        <v>3.16604920213885</v>
      </c>
      <c r="D160" s="9">
        <v>6.53473036447874</v>
      </c>
      <c r="E160" s="9">
        <v>12.1665337508594</v>
      </c>
      <c r="F160" s="9">
        <v>20.7406771554665</v>
      </c>
      <c r="G160" s="9">
        <v>34.6206520092215</v>
      </c>
      <c r="H160" s="9">
        <v>59.1520367908927</v>
      </c>
      <c r="I160" s="9">
        <v>87.1632622201843</v>
      </c>
      <c r="J160" s="9">
        <v>114.389737673291</v>
      </c>
      <c r="K160" s="9">
        <v>139.388097128939</v>
      </c>
      <c r="L160" s="9">
        <v>117.350614586987</v>
      </c>
      <c r="M160" s="9">
        <v>103.169014362</v>
      </c>
      <c r="N160" s="9">
        <v>72.9681211589606</v>
      </c>
      <c r="O160" s="9">
        <v>69.739923100318</v>
      </c>
      <c r="P160" s="9">
        <v>152.022763978256</v>
      </c>
    </row>
    <row r="161" spans="1:16">
      <c r="A161" s="9">
        <v>1.29257804046422</v>
      </c>
      <c r="B161" s="9">
        <v>2.17143750476592</v>
      </c>
      <c r="C161" s="9">
        <v>3.05777593363555</v>
      </c>
      <c r="D161" s="9">
        <v>6.3418764127009</v>
      </c>
      <c r="E161" s="9">
        <v>11.9013652947837</v>
      </c>
      <c r="F161" s="9">
        <v>20.3701583588456</v>
      </c>
      <c r="G161" s="9">
        <v>33.9828507377203</v>
      </c>
      <c r="H161" s="9">
        <v>57.9857927116662</v>
      </c>
      <c r="I161" s="9">
        <v>85.4540950770964</v>
      </c>
      <c r="J161" s="9">
        <v>112.004786166756</v>
      </c>
      <c r="K161" s="9">
        <v>136.661685351084</v>
      </c>
      <c r="L161" s="9">
        <v>114.753789707683</v>
      </c>
      <c r="M161" s="9">
        <v>100.955652791792</v>
      </c>
      <c r="N161" s="9">
        <v>71.0591014581895</v>
      </c>
      <c r="O161" s="9">
        <v>68.1081747940938</v>
      </c>
      <c r="P161" s="9">
        <v>147.667709799749</v>
      </c>
    </row>
    <row r="162" spans="1:16">
      <c r="A162" s="9">
        <v>1.25027089398887</v>
      </c>
      <c r="B162" s="9">
        <v>2.10084221041505</v>
      </c>
      <c r="C162" s="9">
        <v>2.96084862898128</v>
      </c>
      <c r="D162" s="9">
        <v>6.17497920892012</v>
      </c>
      <c r="E162" s="9">
        <v>11.6892980655891</v>
      </c>
      <c r="F162" s="9">
        <v>20.094051352395</v>
      </c>
      <c r="G162" s="9">
        <v>33.4983585099648</v>
      </c>
      <c r="H162" s="9">
        <v>57.0743388676403</v>
      </c>
      <c r="I162" s="9">
        <v>84.1182376262626</v>
      </c>
      <c r="J162" s="9">
        <v>110.101931369092</v>
      </c>
      <c r="K162" s="9">
        <v>134.526643020713</v>
      </c>
      <c r="L162" s="9">
        <v>112.629349726942</v>
      </c>
      <c r="M162" s="9">
        <v>99.1481336910364</v>
      </c>
      <c r="N162" s="9">
        <v>69.4251800237936</v>
      </c>
      <c r="O162" s="9">
        <v>66.7476635751664</v>
      </c>
      <c r="P162" s="9">
        <v>143.861871849574</v>
      </c>
    </row>
    <row r="163" spans="1:16">
      <c r="A163" s="9">
        <v>1.21251068564011</v>
      </c>
      <c r="B163" s="9">
        <v>2.03768205519057</v>
      </c>
      <c r="C163" s="9">
        <v>2.87436172198383</v>
      </c>
      <c r="D163" s="9">
        <v>6.03170986642269</v>
      </c>
      <c r="E163" s="9">
        <v>11.5249751523353</v>
      </c>
      <c r="F163" s="9">
        <v>19.9019250164191</v>
      </c>
      <c r="G163" s="9">
        <v>33.1495542361471</v>
      </c>
      <c r="H163" s="9">
        <v>56.3883212659405</v>
      </c>
      <c r="I163" s="9">
        <v>83.1118792274111</v>
      </c>
      <c r="J163" s="9">
        <v>108.626291875707</v>
      </c>
      <c r="K163" s="9">
        <v>132.912565180895</v>
      </c>
      <c r="L163" s="9">
        <v>110.920980738106</v>
      </c>
      <c r="M163" s="9">
        <v>97.6929741855243</v>
      </c>
      <c r="N163" s="9">
        <v>68.0315473468473</v>
      </c>
      <c r="O163" s="9">
        <v>65.6197503709054</v>
      </c>
      <c r="P163" s="9">
        <v>140.54300393116</v>
      </c>
    </row>
    <row r="164" spans="1:16">
      <c r="A164" s="9">
        <v>1.17911230952422</v>
      </c>
      <c r="B164" s="9">
        <v>1.98160066483209</v>
      </c>
      <c r="C164" s="9">
        <v>2.79773520095551</v>
      </c>
      <c r="D164" s="9">
        <v>5.91063560765456</v>
      </c>
      <c r="E164" s="9">
        <v>11.4052812981064</v>
      </c>
      <c r="F164" s="9">
        <v>19.7877885194699</v>
      </c>
      <c r="G164" s="9">
        <v>32.9262306872448</v>
      </c>
      <c r="H164" s="9">
        <v>55.9106084445569</v>
      </c>
      <c r="I164" s="9">
        <v>82.4094249826516</v>
      </c>
      <c r="J164" s="9">
        <v>107.545765995032</v>
      </c>
      <c r="K164" s="9">
        <v>131.778405262942</v>
      </c>
      <c r="L164" s="9">
        <v>109.595373004677</v>
      </c>
      <c r="M164" s="9">
        <v>96.5582569580043</v>
      </c>
      <c r="N164" s="9">
        <v>66.856789647774</v>
      </c>
      <c r="O164" s="9">
        <v>64.7007272603157</v>
      </c>
      <c r="P164" s="9">
        <v>137.672701107645</v>
      </c>
    </row>
    <row r="165" spans="1:16">
      <c r="A165" s="9">
        <v>1.14994995498141</v>
      </c>
      <c r="B165" s="9">
        <v>1.93236127794504</v>
      </c>
      <c r="C165" s="9">
        <v>2.73059048702849</v>
      </c>
      <c r="D165" s="9">
        <v>5.81088358616076</v>
      </c>
      <c r="E165" s="9">
        <v>11.3285087002345</v>
      </c>
      <c r="F165" s="9">
        <v>19.7484867255239</v>
      </c>
      <c r="G165" s="9">
        <v>32.822994350566</v>
      </c>
      <c r="H165" s="9">
        <v>55.6320549480246</v>
      </c>
      <c r="I165" s="9">
        <v>81.9972543949577</v>
      </c>
      <c r="J165" s="9">
        <v>106.843159126083</v>
      </c>
      <c r="K165" s="9">
        <v>131.102525869338</v>
      </c>
      <c r="L165" s="9">
        <v>108.634625100651</v>
      </c>
      <c r="M165" s="9">
        <v>95.7269249081837</v>
      </c>
      <c r="N165" s="9">
        <v>65.88882786368</v>
      </c>
      <c r="O165" s="9">
        <v>63.9775066986798</v>
      </c>
      <c r="P165" s="9">
        <v>135.228883999446</v>
      </c>
    </row>
    <row r="166" spans="1:16">
      <c r="A166" s="9">
        <v>1.12492639120929</v>
      </c>
      <c r="B166" s="9">
        <v>1.88978914784266</v>
      </c>
      <c r="C166" s="9">
        <v>2.67265787853194</v>
      </c>
      <c r="D166" s="9">
        <v>5.73188314545103</v>
      </c>
      <c r="E166" s="9">
        <v>11.2937012488929</v>
      </c>
      <c r="F166" s="9">
        <v>19.7823895951312</v>
      </c>
      <c r="G166" s="9">
        <v>32.8370686268916</v>
      </c>
      <c r="H166" s="9">
        <v>55.547875663425</v>
      </c>
      <c r="I166" s="9">
        <v>81.8683046061645</v>
      </c>
      <c r="J166" s="9">
        <v>106.509412140975</v>
      </c>
      <c r="K166" s="9">
        <v>130.873933917436</v>
      </c>
      <c r="L166" s="9">
        <v>108.029358520848</v>
      </c>
      <c r="M166" s="9">
        <v>95.1902729296219</v>
      </c>
      <c r="N166" s="9">
        <v>65.1208874077747</v>
      </c>
      <c r="O166" s="9">
        <v>63.4431078223988</v>
      </c>
      <c r="P166" s="9">
        <v>133.198658987382</v>
      </c>
    </row>
    <row r="167" spans="1:16">
      <c r="A167" s="9">
        <v>1.10393264416477</v>
      </c>
      <c r="B167" s="9">
        <v>1.85370057844998</v>
      </c>
      <c r="C167" s="9">
        <v>2.6236677899681</v>
      </c>
      <c r="D167" s="9">
        <v>5.67306742215023</v>
      </c>
      <c r="E167" s="9">
        <v>11.2999058551248</v>
      </c>
      <c r="F167" s="9">
        <v>19.887925246279</v>
      </c>
      <c r="G167" s="9">
        <v>32.9658755569728</v>
      </c>
      <c r="H167" s="9">
        <v>55.6536799526708</v>
      </c>
      <c r="I167" s="9">
        <v>82.0161867002833</v>
      </c>
      <c r="J167" s="9">
        <v>106.536216550856</v>
      </c>
      <c r="K167" s="9">
        <v>131.082832556445</v>
      </c>
      <c r="L167" s="9">
        <v>107.771395882045</v>
      </c>
      <c r="M167" s="9">
        <v>94.9412432874628</v>
      </c>
      <c r="N167" s="9">
        <v>64.5473869628277</v>
      </c>
      <c r="O167" s="9">
        <v>63.0921562973808</v>
      </c>
      <c r="P167" s="9">
        <v>131.570890429835</v>
      </c>
    </row>
    <row r="168" spans="1:16">
      <c r="A168" s="9">
        <v>1.08686785087934</v>
      </c>
      <c r="B168" s="9">
        <v>1.82393282794197</v>
      </c>
      <c r="C168" s="9">
        <v>2.58339072826628</v>
      </c>
      <c r="D168" s="9">
        <v>5.63397855308282</v>
      </c>
      <c r="E168" s="9">
        <v>11.346427619245</v>
      </c>
      <c r="F168" s="9">
        <v>20.0640482777375</v>
      </c>
      <c r="G168" s="9">
        <v>33.2077593111003</v>
      </c>
      <c r="H168" s="9">
        <v>55.9466275004815</v>
      </c>
      <c r="I168" s="9">
        <v>82.4368517952564</v>
      </c>
      <c r="J168" s="9">
        <v>106.918143045403</v>
      </c>
      <c r="K168" s="9">
        <v>131.723210246779</v>
      </c>
      <c r="L168" s="9">
        <v>107.855638494415</v>
      </c>
      <c r="M168" s="9">
        <v>94.9758763034582</v>
      </c>
      <c r="N168" s="9">
        <v>64.1647678699057</v>
      </c>
      <c r="O168" s="9">
        <v>62.9216504260203</v>
      </c>
      <c r="P168" s="9">
        <v>130.337883724972</v>
      </c>
    </row>
    <row r="169" spans="1:16">
      <c r="A169" s="9">
        <v>1.0736248993214</v>
      </c>
      <c r="B169" s="9">
        <v>1.80031598173437</v>
      </c>
      <c r="C169" s="9">
        <v>2.55159088868722</v>
      </c>
      <c r="D169" s="9">
        <v>5.61413802507791</v>
      </c>
      <c r="E169" s="9">
        <v>11.4324999252553</v>
      </c>
      <c r="F169" s="9">
        <v>20.3095764795231</v>
      </c>
      <c r="G169" s="9">
        <v>33.5608664182655</v>
      </c>
      <c r="H169" s="9">
        <v>56.4235758526733</v>
      </c>
      <c r="I169" s="9">
        <v>83.1258174176006</v>
      </c>
      <c r="J169" s="9">
        <v>107.649182622457</v>
      </c>
      <c r="K169" s="9">
        <v>132.788343551604</v>
      </c>
      <c r="L169" s="9">
        <v>108.276512787066</v>
      </c>
      <c r="M169" s="9">
        <v>95.2899113232774</v>
      </c>
      <c r="N169" s="9">
        <v>63.9693776613318</v>
      </c>
      <c r="O169" s="9">
        <v>62.9285651453604</v>
      </c>
      <c r="P169" s="9">
        <v>129.491663158079</v>
      </c>
    </row>
    <row r="170" spans="1:16">
      <c r="A170" s="9">
        <v>1.06410325471454</v>
      </c>
      <c r="B170" s="9">
        <v>1.7826937034203</v>
      </c>
      <c r="C170" s="9">
        <v>2.5280559052905</v>
      </c>
      <c r="D170" s="9">
        <v>5.6131271171119</v>
      </c>
      <c r="E170" s="9">
        <v>11.5574860359828</v>
      </c>
      <c r="F170" s="9">
        <v>20.6235780892831</v>
      </c>
      <c r="G170" s="9">
        <v>34.023769329702</v>
      </c>
      <c r="H170" s="9">
        <v>57.0820937429307</v>
      </c>
      <c r="I170" s="9">
        <v>84.079658461907</v>
      </c>
      <c r="J170" s="9">
        <v>108.724633834791</v>
      </c>
      <c r="K170" s="9">
        <v>134.273175110958</v>
      </c>
      <c r="L170" s="9">
        <v>109.029775981558</v>
      </c>
      <c r="M170" s="9">
        <v>95.8803615890599</v>
      </c>
      <c r="N170" s="9">
        <v>63.9584158389521</v>
      </c>
      <c r="O170" s="9">
        <v>63.1108394274677</v>
      </c>
      <c r="P170" s="9">
        <v>129.025739687529</v>
      </c>
    </row>
    <row r="171" spans="1:16">
      <c r="A171" s="9">
        <v>1.05821034245007</v>
      </c>
      <c r="B171" s="9">
        <v>1.77092279021637</v>
      </c>
      <c r="C171" s="9">
        <v>2.51259287973499</v>
      </c>
      <c r="D171" s="9">
        <v>5.63057389555863</v>
      </c>
      <c r="E171" s="9">
        <v>11.720842794531</v>
      </c>
      <c r="F171" s="9">
        <v>21.0052850459969</v>
      </c>
      <c r="G171" s="9">
        <v>34.5952981336013</v>
      </c>
      <c r="H171" s="9">
        <v>57.9201699142254</v>
      </c>
      <c r="I171" s="9">
        <v>85.2955519557244</v>
      </c>
      <c r="J171" s="9">
        <v>110.140555220915</v>
      </c>
      <c r="K171" s="9">
        <v>136.173545489776</v>
      </c>
      <c r="L171" s="9">
        <v>110.111856480163</v>
      </c>
      <c r="M171" s="9">
        <v>96.7447724488247</v>
      </c>
      <c r="N171" s="9">
        <v>64.1294469006182</v>
      </c>
      <c r="O171" s="9">
        <v>63.4667647207889</v>
      </c>
      <c r="P171" s="9">
        <v>128.934330146492</v>
      </c>
    </row>
    <row r="172" spans="1:16">
      <c r="A172" s="9">
        <v>1.0558632691208</v>
      </c>
      <c r="B172" s="9">
        <v>1.7648762690327</v>
      </c>
      <c r="C172" s="9">
        <v>2.50503321487915</v>
      </c>
      <c r="D172" s="9">
        <v>5.66616685071697</v>
      </c>
      <c r="E172" s="9">
        <v>11.9221577425186</v>
      </c>
      <c r="F172" s="9">
        <v>21.4541691532725</v>
      </c>
      <c r="G172" s="9">
        <v>35.2746688125949</v>
      </c>
      <c r="H172" s="9">
        <v>58.936425078546</v>
      </c>
      <c r="I172" s="9">
        <v>86.7715964141812</v>
      </c>
      <c r="J172" s="9">
        <v>111.894167747211</v>
      </c>
      <c r="K172" s="9">
        <v>138.486720328372</v>
      </c>
      <c r="L172" s="9">
        <v>111.520271857262</v>
      </c>
      <c r="M172" s="9">
        <v>97.881622495466</v>
      </c>
      <c r="N172" s="9">
        <v>64.4806482187663</v>
      </c>
      <c r="O172" s="9">
        <v>63.9952612978708</v>
      </c>
      <c r="P172" s="9">
        <v>129.212798436328</v>
      </c>
    </row>
    <row r="173" spans="1:16">
      <c r="A173" s="9">
        <v>1.05699164158451</v>
      </c>
      <c r="B173" s="9">
        <v>1.76444682631662</v>
      </c>
      <c r="C173" s="9">
        <v>2.50523612280754</v>
      </c>
      <c r="D173" s="9">
        <v>5.71966362632582</v>
      </c>
      <c r="E173" s="9">
        <v>12.1611698730812</v>
      </c>
      <c r="F173" s="9">
        <v>21.9699756487949</v>
      </c>
      <c r="G173" s="9">
        <v>36.0615265180023</v>
      </c>
      <c r="H173" s="9">
        <v>60.130175915982</v>
      </c>
      <c r="I173" s="9">
        <v>88.5068969359888</v>
      </c>
      <c r="J173" s="9">
        <v>113.983976466209</v>
      </c>
      <c r="K173" s="9">
        <v>141.21151591816</v>
      </c>
      <c r="L173" s="9">
        <v>113.253698615681</v>
      </c>
      <c r="M173" s="9">
        <v>99.2903232055608</v>
      </c>
      <c r="N173" s="9">
        <v>65.0107934738077</v>
      </c>
      <c r="O173" s="9">
        <v>64.6958199203747</v>
      </c>
      <c r="P173" s="9">
        <v>129.857676164597</v>
      </c>
    </row>
    <row r="174" spans="1:16">
      <c r="A174" s="9">
        <v>1.06153650815769</v>
      </c>
      <c r="B174" s="9">
        <v>1.76954528334052</v>
      </c>
      <c r="C174" s="9">
        <v>2.5130866293975</v>
      </c>
      <c r="D174" s="9">
        <v>5.79088596597839</v>
      </c>
      <c r="E174" s="9">
        <v>12.437759405871</v>
      </c>
      <c r="F174" s="9">
        <v>22.5527066617643</v>
      </c>
      <c r="G174" s="9">
        <v>36.9559221253373</v>
      </c>
      <c r="H174" s="9">
        <v>61.5013988336425</v>
      </c>
      <c r="I174" s="9">
        <v>90.5015163309487</v>
      </c>
      <c r="J174" s="9">
        <v>116.409707138372</v>
      </c>
      <c r="K174" s="9">
        <v>144.348232055133</v>
      </c>
      <c r="L174" s="9">
        <v>115.311930790044</v>
      </c>
      <c r="M174" s="9">
        <v>100.971204132249</v>
      </c>
      <c r="N174" s="9">
        <v>65.7192468565026</v>
      </c>
      <c r="O174" s="9">
        <v>65.5685067122535</v>
      </c>
      <c r="P174" s="9">
        <v>130.866640543477</v>
      </c>
    </row>
    <row r="175" spans="1:16">
      <c r="A175" s="9">
        <v>1.06925948261713</v>
      </c>
      <c r="B175" s="9">
        <v>1.77981748592734</v>
      </c>
      <c r="C175" s="9">
        <v>2.52810849293331</v>
      </c>
      <c r="D175" s="9">
        <v>5.87867613642635</v>
      </c>
      <c r="E175" s="9">
        <v>12.7471779565167</v>
      </c>
      <c r="F175" s="9">
        <v>23.1935680904007</v>
      </c>
      <c r="G175" s="9">
        <v>37.9438029774088</v>
      </c>
      <c r="H175" s="9">
        <v>63.0270109849885</v>
      </c>
      <c r="I175" s="9">
        <v>92.7218493277292</v>
      </c>
      <c r="J175" s="9">
        <v>119.129041681309</v>
      </c>
      <c r="K175" s="9">
        <v>147.844518336804</v>
      </c>
      <c r="L175" s="9">
        <v>117.655902104407</v>
      </c>
      <c r="M175" s="9">
        <v>102.889233349722</v>
      </c>
      <c r="N175" s="9">
        <v>66.5837947889793</v>
      </c>
      <c r="O175" s="9">
        <v>66.5907292462982</v>
      </c>
      <c r="P175" s="9">
        <v>132.195213832967</v>
      </c>
    </row>
    <row r="176" spans="1:16">
      <c r="A176" s="9">
        <v>1.07857037225852</v>
      </c>
      <c r="B176" s="9">
        <v>1.79290711952664</v>
      </c>
      <c r="C176" s="9">
        <v>2.54709193427745</v>
      </c>
      <c r="D176" s="9">
        <v>5.97450136470672</v>
      </c>
      <c r="E176" s="9">
        <v>13.050868103215</v>
      </c>
      <c r="F176" s="9">
        <v>23.8195922613372</v>
      </c>
      <c r="G176" s="9">
        <v>38.9082950502913</v>
      </c>
      <c r="H176" s="9">
        <v>64.5158752195225</v>
      </c>
      <c r="I176" s="9">
        <v>94.8889754222469</v>
      </c>
      <c r="J176" s="9">
        <v>121.793114644763</v>
      </c>
      <c r="K176" s="9">
        <v>151.264450512374</v>
      </c>
      <c r="L176" s="9">
        <v>119.963378459326</v>
      </c>
      <c r="M176" s="9">
        <v>104.7525214441</v>
      </c>
      <c r="N176" s="9">
        <v>67.4253877772481</v>
      </c>
      <c r="O176" s="9">
        <v>67.5755607994978</v>
      </c>
      <c r="P176" s="9">
        <v>133.492480942865</v>
      </c>
    </row>
    <row r="177" spans="1:16">
      <c r="A177" s="9">
        <v>1.08769875654568</v>
      </c>
      <c r="B177" s="9">
        <v>1.80619120619299</v>
      </c>
      <c r="C177" s="9">
        <v>2.56646571998634</v>
      </c>
      <c r="D177" s="9">
        <v>6.06884634109862</v>
      </c>
      <c r="E177" s="9">
        <v>13.3058814749683</v>
      </c>
      <c r="F177" s="9">
        <v>24.3494588934868</v>
      </c>
      <c r="G177" s="9">
        <v>39.7192107273821</v>
      </c>
      <c r="H177" s="9">
        <v>65.7552044489106</v>
      </c>
      <c r="I177" s="9">
        <v>96.6924202647782</v>
      </c>
      <c r="J177" s="9">
        <v>124.013598536267</v>
      </c>
      <c r="K177" s="9">
        <v>154.122699584046</v>
      </c>
      <c r="L177" s="9">
        <v>121.875900756498</v>
      </c>
      <c r="M177" s="9">
        <v>106.236795476635</v>
      </c>
      <c r="N177" s="9">
        <v>68.045443291313</v>
      </c>
      <c r="O177" s="9">
        <v>68.3156460380089</v>
      </c>
      <c r="P177" s="9">
        <v>134.36943257814</v>
      </c>
    </row>
    <row r="178" spans="1:16">
      <c r="A178" s="9">
        <v>1.09598629068249</v>
      </c>
      <c r="B178" s="9">
        <v>1.81869018139252</v>
      </c>
      <c r="C178" s="9">
        <v>2.58490859440076</v>
      </c>
      <c r="D178" s="9">
        <v>6.15825037113352</v>
      </c>
      <c r="E178" s="9">
        <v>13.4977420859951</v>
      </c>
      <c r="F178" s="9">
        <v>24.7558594856384</v>
      </c>
      <c r="G178" s="9">
        <v>40.3329982882287</v>
      </c>
      <c r="H178" s="9">
        <v>66.6739982494995</v>
      </c>
      <c r="I178" s="9">
        <v>98.0287362139204</v>
      </c>
      <c r="J178" s="9">
        <v>125.660732286651</v>
      </c>
      <c r="K178" s="9">
        <v>156.257372241599</v>
      </c>
      <c r="L178" s="9">
        <v>123.273894322301</v>
      </c>
      <c r="M178" s="9">
        <v>107.23540564644</v>
      </c>
      <c r="N178" s="9">
        <v>68.378642689634</v>
      </c>
      <c r="O178" s="9">
        <v>68.7433798317883</v>
      </c>
      <c r="P178" s="9">
        <v>134.697736063485</v>
      </c>
    </row>
    <row r="179" spans="1:16">
      <c r="A179" s="9">
        <v>1.10355725113386</v>
      </c>
      <c r="B179" s="9">
        <v>1.83057355838562</v>
      </c>
      <c r="C179" s="9">
        <v>2.60267670457262</v>
      </c>
      <c r="D179" s="9">
        <v>6.24349180609022</v>
      </c>
      <c r="E179" s="9">
        <v>13.6329774805177</v>
      </c>
      <c r="F179" s="9">
        <v>25.0513231286196</v>
      </c>
      <c r="G179" s="9">
        <v>40.7700184894476</v>
      </c>
      <c r="H179" s="9">
        <v>67.3059225411231</v>
      </c>
      <c r="I179" s="9">
        <v>98.9472869320767</v>
      </c>
      <c r="J179" s="9">
        <v>126.795433437824</v>
      </c>
      <c r="K179" s="9">
        <v>157.745016660113</v>
      </c>
      <c r="L179" s="9">
        <v>124.21352499862</v>
      </c>
      <c r="M179" s="9">
        <v>107.802376264291</v>
      </c>
      <c r="N179" s="9">
        <v>68.4581425762505</v>
      </c>
      <c r="O179" s="9">
        <v>68.8945683014396</v>
      </c>
      <c r="P179" s="9">
        <v>134.542013770698</v>
      </c>
    </row>
    <row r="180" spans="1:16">
      <c r="A180" s="9">
        <v>1.11078991575357</v>
      </c>
      <c r="B180" s="9">
        <v>1.84237452851654</v>
      </c>
      <c r="C180" s="9">
        <v>2.62053107499702</v>
      </c>
      <c r="D180" s="9">
        <v>6.32669687170962</v>
      </c>
      <c r="E180" s="9">
        <v>13.7261388740802</v>
      </c>
      <c r="F180" s="9">
        <v>25.2635838642768</v>
      </c>
      <c r="G180" s="9">
        <v>41.0750499746761</v>
      </c>
      <c r="H180" s="9">
        <v>67.7247301798255</v>
      </c>
      <c r="I180" s="9">
        <v>99.5559475039372</v>
      </c>
      <c r="J180" s="9">
        <v>127.551415255373</v>
      </c>
      <c r="K180" s="9">
        <v>158.753105350764</v>
      </c>
      <c r="L180" s="9">
        <v>124.817576367202</v>
      </c>
      <c r="M180" s="9">
        <v>108.053391403532</v>
      </c>
      <c r="N180" s="9">
        <v>68.3550361219262</v>
      </c>
      <c r="O180" s="9">
        <v>68.8450236370759</v>
      </c>
      <c r="P180" s="9">
        <v>134.041625915393</v>
      </c>
    </row>
    <row r="181" spans="1:16">
      <c r="A181" s="9">
        <v>1.11799926227564</v>
      </c>
      <c r="B181" s="9">
        <v>1.85452227530708</v>
      </c>
      <c r="C181" s="9">
        <v>2.63909586960646</v>
      </c>
      <c r="D181" s="9">
        <v>6.40961309552215</v>
      </c>
      <c r="E181" s="9">
        <v>13.7914503396474</v>
      </c>
      <c r="F181" s="9">
        <v>25.41973570335</v>
      </c>
      <c r="G181" s="9">
        <v>41.2918607036284</v>
      </c>
      <c r="H181" s="9">
        <v>68.0026205991744</v>
      </c>
      <c r="I181" s="9">
        <v>99.9602930298553</v>
      </c>
      <c r="J181" s="9">
        <v>128.05927164149</v>
      </c>
      <c r="K181" s="9">
        <v>159.445067728429</v>
      </c>
      <c r="L181" s="9">
        <v>125.205354876611</v>
      </c>
      <c r="M181" s="9">
        <v>108.101766805037</v>
      </c>
      <c r="N181" s="9">
        <v>68.1391213847591</v>
      </c>
      <c r="O181" s="9">
        <v>68.6693746329358</v>
      </c>
      <c r="P181" s="9">
        <v>133.333868282454</v>
      </c>
    </row>
    <row r="182" spans="1:16">
      <c r="A182" s="9">
        <v>1.12534043748354</v>
      </c>
      <c r="B182" s="9">
        <v>1.86720407660222</v>
      </c>
      <c r="C182" s="9">
        <v>2.65866490138585</v>
      </c>
      <c r="D182" s="9">
        <v>6.49309335424641</v>
      </c>
      <c r="E182" s="9">
        <v>13.8395772248694</v>
      </c>
      <c r="F182" s="9">
        <v>25.5401068047724</v>
      </c>
      <c r="G182" s="9">
        <v>41.453346749356</v>
      </c>
      <c r="H182" s="9">
        <v>68.194016426881</v>
      </c>
      <c r="I182" s="9">
        <v>100.239896836779</v>
      </c>
      <c r="J182" s="9">
        <v>128.417011311152</v>
      </c>
      <c r="K182" s="9">
        <v>159.943472920375</v>
      </c>
      <c r="L182" s="9">
        <v>125.465684441924</v>
      </c>
      <c r="M182" s="9">
        <v>108.033274414122</v>
      </c>
      <c r="N182" s="9">
        <v>67.8633705206356</v>
      </c>
      <c r="O182" s="9">
        <v>68.424644391227</v>
      </c>
      <c r="P182" s="9">
        <v>132.523343254517</v>
      </c>
    </row>
    <row r="183" spans="1:16">
      <c r="A183" s="9">
        <v>1.1328308946782</v>
      </c>
      <c r="B183" s="9">
        <v>1.88040294699032</v>
      </c>
      <c r="C183" s="9">
        <v>2.67924777067699</v>
      </c>
      <c r="D183" s="9">
        <v>6.57722598141222</v>
      </c>
      <c r="E183" s="9">
        <v>13.8773874358809</v>
      </c>
      <c r="F183" s="9">
        <v>25.6378161713509</v>
      </c>
      <c r="G183" s="9">
        <v>41.5807848281755</v>
      </c>
      <c r="H183" s="9">
        <v>68.3342487279065</v>
      </c>
      <c r="I183" s="9">
        <v>100.446401745842</v>
      </c>
      <c r="J183" s="9">
        <v>128.68779902424</v>
      </c>
      <c r="K183" s="9">
        <v>160.327265861579</v>
      </c>
      <c r="L183" s="9">
        <v>125.655071655694</v>
      </c>
      <c r="M183" s="9">
        <v>107.90386425806</v>
      </c>
      <c r="N183" s="9">
        <v>67.5624079635706</v>
      </c>
      <c r="O183" s="9">
        <v>68.1485138981823</v>
      </c>
      <c r="P183" s="9">
        <v>131.678707024907</v>
      </c>
    </row>
    <row r="184" spans="1:16">
      <c r="A184" s="9">
        <v>1.14040533490294</v>
      </c>
      <c r="B184" s="9">
        <v>1.8939821804125</v>
      </c>
      <c r="C184" s="9">
        <v>2.70068138626607</v>
      </c>
      <c r="D184" s="9">
        <v>6.661639675627</v>
      </c>
      <c r="E184" s="9">
        <v>13.9087893513363</v>
      </c>
      <c r="F184" s="9">
        <v>25.7203734365548</v>
      </c>
      <c r="G184" s="9">
        <v>41.6863749181191</v>
      </c>
      <c r="H184" s="9">
        <v>68.4436545767348</v>
      </c>
      <c r="I184" s="9">
        <v>100.609502006681</v>
      </c>
      <c r="J184" s="9">
        <v>128.907537031755</v>
      </c>
      <c r="K184" s="9">
        <v>160.641308911257</v>
      </c>
      <c r="L184" s="9">
        <v>125.804913307322</v>
      </c>
      <c r="M184" s="9">
        <v>107.745813498046</v>
      </c>
      <c r="N184" s="9">
        <v>67.2561884708232</v>
      </c>
      <c r="O184" s="9">
        <v>67.8630820508813</v>
      </c>
      <c r="P184" s="9">
        <v>130.83966102138</v>
      </c>
    </row>
    <row r="185" spans="1:16">
      <c r="A185" s="9">
        <v>1.14796836865314</v>
      </c>
      <c r="B185" s="9">
        <v>1.90776475035744</v>
      </c>
      <c r="C185" s="9">
        <v>2.72273626495818</v>
      </c>
      <c r="D185" s="9">
        <v>6.7457923762596</v>
      </c>
      <c r="E185" s="9">
        <v>13.9358011531192</v>
      </c>
      <c r="F185" s="9">
        <v>25.7917156868805</v>
      </c>
      <c r="G185" s="9">
        <v>41.7764994911202</v>
      </c>
      <c r="H185" s="9">
        <v>68.5328827109768</v>
      </c>
      <c r="I185" s="9">
        <v>100.744696291479</v>
      </c>
      <c r="J185" s="9">
        <v>129.094606745907</v>
      </c>
      <c r="K185" s="9">
        <v>160.908610903056</v>
      </c>
      <c r="L185" s="9">
        <v>125.930627079989</v>
      </c>
      <c r="M185" s="9">
        <v>107.575858344022</v>
      </c>
      <c r="N185" s="9">
        <v>66.9549394987435</v>
      </c>
      <c r="O185" s="9">
        <v>67.5800041497374</v>
      </c>
      <c r="P185" s="9">
        <v>130.026513173869</v>
      </c>
    </row>
    <row r="186" spans="1:16">
      <c r="A186" s="9">
        <v>1.15542864099698</v>
      </c>
      <c r="B186" s="9">
        <v>1.92158380583702</v>
      </c>
      <c r="C186" s="9">
        <v>2.745185263002</v>
      </c>
      <c r="D186" s="9">
        <v>6.82915679816437</v>
      </c>
      <c r="E186" s="9">
        <v>13.959415210122</v>
      </c>
      <c r="F186" s="9">
        <v>25.853851737092</v>
      </c>
      <c r="G186" s="9">
        <v>41.8543675166829</v>
      </c>
      <c r="H186" s="9">
        <v>68.6072259705127</v>
      </c>
      <c r="I186" s="9">
        <v>100.859624609293</v>
      </c>
      <c r="J186" s="9">
        <v>129.257791662737</v>
      </c>
      <c r="K186" s="9">
        <v>161.140260212096</v>
      </c>
      <c r="L186" s="9">
        <v>126.039025251793</v>
      </c>
      <c r="M186" s="9">
        <v>107.401938669912</v>
      </c>
      <c r="N186" s="9">
        <v>66.6633011903134</v>
      </c>
      <c r="O186" s="9">
        <v>67.3048378695909</v>
      </c>
      <c r="P186" s="9">
        <v>129.248264989626</v>
      </c>
    </row>
    <row r="187" spans="1:16">
      <c r="A187" s="9">
        <v>1.1631561707193</v>
      </c>
      <c r="B187" s="9">
        <v>1.93600284780174</v>
      </c>
      <c r="C187" s="9">
        <v>2.76882641995674</v>
      </c>
      <c r="D187" s="9">
        <v>6.91391416688373</v>
      </c>
      <c r="E187" s="9">
        <v>13.9889703142014</v>
      </c>
      <c r="F187" s="9">
        <v>25.9244663695386</v>
      </c>
      <c r="G187" s="9">
        <v>41.9482865194269</v>
      </c>
      <c r="H187" s="9">
        <v>68.7129379189284</v>
      </c>
      <c r="I187" s="9">
        <v>101.021906635402</v>
      </c>
      <c r="J187" s="9">
        <v>129.481405091251</v>
      </c>
      <c r="K187" s="9">
        <v>161.44152879743</v>
      </c>
      <c r="L187" s="9">
        <v>126.207503650319</v>
      </c>
      <c r="M187" s="9">
        <v>107.293783690405</v>
      </c>
      <c r="N187" s="9">
        <v>66.4233191295828</v>
      </c>
      <c r="O187" s="9">
        <v>67.081889913959</v>
      </c>
      <c r="P187" s="9">
        <v>128.586420996194</v>
      </c>
    </row>
    <row r="188" spans="1:16">
      <c r="A188" s="9">
        <v>1.17453969215923</v>
      </c>
      <c r="B188" s="9">
        <v>1.95635704346863</v>
      </c>
      <c r="C188" s="9">
        <v>2.80122856478091</v>
      </c>
      <c r="D188" s="9">
        <v>7.02007386541871</v>
      </c>
      <c r="E188" s="9">
        <v>14.09344755769</v>
      </c>
      <c r="F188" s="9">
        <v>26.1331749702822</v>
      </c>
      <c r="G188" s="9">
        <v>42.2661985476723</v>
      </c>
      <c r="H188" s="9">
        <v>69.1903409182323</v>
      </c>
      <c r="I188" s="9">
        <v>101.729893783557</v>
      </c>
      <c r="J188" s="9">
        <v>130.390742812097</v>
      </c>
      <c r="K188" s="9">
        <v>162.591764243384</v>
      </c>
      <c r="L188" s="9">
        <v>127.017112688702</v>
      </c>
      <c r="M188" s="9">
        <v>107.767772790109</v>
      </c>
      <c r="N188" s="9">
        <v>66.5486325129954</v>
      </c>
      <c r="O188" s="9">
        <v>67.2382843794684</v>
      </c>
      <c r="P188" s="9">
        <v>128.651259948136</v>
      </c>
    </row>
    <row r="189" spans="1:16">
      <c r="A189" s="9">
        <v>1.19326608892027</v>
      </c>
      <c r="B189" s="9">
        <v>1.9884617171075</v>
      </c>
      <c r="C189" s="9">
        <v>2.85064504341485</v>
      </c>
      <c r="D189" s="9">
        <v>7.16943736896831</v>
      </c>
      <c r="E189" s="9">
        <v>14.3470874319351</v>
      </c>
      <c r="F189" s="9">
        <v>26.6193606736223</v>
      </c>
      <c r="G189" s="9">
        <v>43.0317054445982</v>
      </c>
      <c r="H189" s="9">
        <v>70.4054121650293</v>
      </c>
      <c r="I189" s="9">
        <v>103.519573451759</v>
      </c>
      <c r="J189" s="9">
        <v>132.658485879914</v>
      </c>
      <c r="K189" s="9">
        <v>165.429088013357</v>
      </c>
      <c r="L189" s="9">
        <v>129.093025266651</v>
      </c>
      <c r="M189" s="9">
        <v>109.378774140985</v>
      </c>
      <c r="N189" s="9">
        <v>67.3762112944987</v>
      </c>
      <c r="O189" s="9">
        <v>68.125315083913</v>
      </c>
      <c r="P189" s="9">
        <v>130.09841902665</v>
      </c>
    </row>
    <row r="190" spans="1:16">
      <c r="A190" s="9">
        <v>1.22043274279229</v>
      </c>
      <c r="B190" s="9">
        <v>2.03404622018219</v>
      </c>
      <c r="C190" s="9">
        <v>2.91951319622041</v>
      </c>
      <c r="D190" s="9">
        <v>7.36851190319598</v>
      </c>
      <c r="E190" s="9">
        <v>14.7710422272135</v>
      </c>
      <c r="F190" s="9">
        <v>27.4227273625067</v>
      </c>
      <c r="G190" s="9">
        <v>44.3082787672</v>
      </c>
      <c r="H190" s="9">
        <v>72.4617068376847</v>
      </c>
      <c r="I190" s="9">
        <v>106.542489966896</v>
      </c>
      <c r="J190" s="9">
        <v>136.474909215533</v>
      </c>
      <c r="K190" s="9">
        <v>170.190427601013</v>
      </c>
      <c r="L190" s="9">
        <v>132.611539318236</v>
      </c>
      <c r="M190" s="9">
        <v>112.281406614934</v>
      </c>
      <c r="N190" s="9">
        <v>68.9991884248734</v>
      </c>
      <c r="O190" s="9">
        <v>69.8398800521259</v>
      </c>
      <c r="P190" s="9">
        <v>133.108117445489</v>
      </c>
    </row>
    <row r="191" spans="1:16">
      <c r="A191" s="9">
        <v>1.25547669292685</v>
      </c>
      <c r="B191" s="9">
        <v>2.09221313767925</v>
      </c>
      <c r="C191" s="9">
        <v>3.00650417122888</v>
      </c>
      <c r="D191" s="9">
        <v>7.61394755959215</v>
      </c>
      <c r="E191" s="9">
        <v>15.3511536829069</v>
      </c>
      <c r="F191" s="9">
        <v>28.5168099380575</v>
      </c>
      <c r="G191" s="9">
        <v>46.052921576019</v>
      </c>
      <c r="H191" s="9">
        <v>75.2879003567021</v>
      </c>
      <c r="I191" s="9">
        <v>110.693785984071</v>
      </c>
      <c r="J191" s="9">
        <v>141.708880577986</v>
      </c>
      <c r="K191" s="9">
        <v>176.712519055075</v>
      </c>
      <c r="L191" s="9">
        <v>137.450110575038</v>
      </c>
      <c r="M191" s="9">
        <v>116.362255014646</v>
      </c>
      <c r="N191" s="9">
        <v>71.3469460406791</v>
      </c>
      <c r="O191" s="9">
        <v>72.3076789563242</v>
      </c>
      <c r="P191" s="9">
        <v>137.540573683946</v>
      </c>
    </row>
    <row r="192" spans="1:16">
      <c r="A192" s="9">
        <v>1.29743176674635</v>
      </c>
      <c r="B192" s="9">
        <v>2.16142054036158</v>
      </c>
      <c r="C192" s="9">
        <v>3.10933163046333</v>
      </c>
      <c r="D192" s="9">
        <v>7.89994405486228</v>
      </c>
      <c r="E192" s="9">
        <v>16.0629480541846</v>
      </c>
      <c r="F192" s="9">
        <v>29.8559594545585</v>
      </c>
      <c r="G192" s="9">
        <v>48.1915722131166</v>
      </c>
      <c r="H192" s="9">
        <v>78.7611750930099</v>
      </c>
      <c r="I192" s="9">
        <v>115.792891888383</v>
      </c>
      <c r="J192" s="9">
        <v>148.134807069673</v>
      </c>
      <c r="K192" s="9">
        <v>184.714910039107</v>
      </c>
      <c r="L192" s="9">
        <v>143.398737866453</v>
      </c>
      <c r="M192" s="9">
        <v>121.427503242482</v>
      </c>
      <c r="N192" s="9">
        <v>74.2991992914764</v>
      </c>
      <c r="O192" s="9">
        <v>75.4020435418591</v>
      </c>
      <c r="P192" s="9">
        <v>143.158063075716</v>
      </c>
    </row>
    <row r="193" spans="1:16">
      <c r="A193" s="9">
        <v>1.34572805383353</v>
      </c>
      <c r="B193" s="9">
        <v>2.24074594042966</v>
      </c>
      <c r="C193" s="9">
        <v>3.22655651987409</v>
      </c>
      <c r="D193" s="9">
        <v>8.22298575326146</v>
      </c>
      <c r="E193" s="9">
        <v>16.8881989423434</v>
      </c>
      <c r="F193" s="9">
        <v>31.4064249268987</v>
      </c>
      <c r="G193" s="9">
        <v>50.6690900542783</v>
      </c>
      <c r="H193" s="9">
        <v>82.7892317802711</v>
      </c>
      <c r="I193" s="9">
        <v>121.703750104187</v>
      </c>
      <c r="J193" s="9">
        <v>155.583487888144</v>
      </c>
      <c r="K193" s="9">
        <v>193.987953872084</v>
      </c>
      <c r="L193" s="9">
        <v>150.300469309437</v>
      </c>
      <c r="M193" s="9">
        <v>127.328573858396</v>
      </c>
      <c r="N193" s="9">
        <v>77.7626595103421</v>
      </c>
      <c r="O193" s="9">
        <v>79.0239948238229</v>
      </c>
      <c r="P193" s="9">
        <v>149.77453576907</v>
      </c>
    </row>
    <row r="194" spans="1:16">
      <c r="A194" s="9">
        <v>1.40021799534275</v>
      </c>
      <c r="B194" s="9">
        <v>2.32993236255273</v>
      </c>
      <c r="C194" s="9">
        <v>3.35767382118347</v>
      </c>
      <c r="D194" s="9">
        <v>8.5820335464825</v>
      </c>
      <c r="E194" s="9">
        <v>17.8165000000345</v>
      </c>
      <c r="F194" s="9">
        <v>33.1492300009548</v>
      </c>
      <c r="G194" s="9">
        <v>53.4540296008641</v>
      </c>
      <c r="H194" s="9">
        <v>87.3184321477748</v>
      </c>
      <c r="I194" s="9">
        <v>128.346919810061</v>
      </c>
      <c r="J194" s="9">
        <v>163.957070464756</v>
      </c>
      <c r="K194" s="9">
        <v>204.411266672891</v>
      </c>
      <c r="L194" s="9">
        <v>158.065290212416</v>
      </c>
      <c r="M194" s="9">
        <v>133.975878559775</v>
      </c>
      <c r="N194" s="9">
        <v>81.6798112136927</v>
      </c>
      <c r="O194" s="9">
        <v>83.111700640561</v>
      </c>
      <c r="P194" s="9">
        <v>157.273326050088</v>
      </c>
    </row>
    <row r="195" spans="1:16">
      <c r="A195" s="9">
        <v>1.46116955336575</v>
      </c>
      <c r="B195" s="9">
        <v>2.42938214093938</v>
      </c>
      <c r="C195" s="9">
        <v>3.50312232702477</v>
      </c>
      <c r="D195" s="9">
        <v>8.97851947922035</v>
      </c>
      <c r="E195" s="9">
        <v>18.8459973531595</v>
      </c>
      <c r="F195" s="9">
        <v>35.0814750279802</v>
      </c>
      <c r="G195" s="9">
        <v>56.5408555248096</v>
      </c>
      <c r="H195" s="9">
        <v>92.3376936783104</v>
      </c>
      <c r="I195" s="9">
        <v>135.705416850713</v>
      </c>
      <c r="J195" s="9">
        <v>173.236168401212</v>
      </c>
      <c r="K195" s="9">
        <v>215.96240853586</v>
      </c>
      <c r="L195" s="9">
        <v>166.676669240109</v>
      </c>
      <c r="M195" s="9">
        <v>141.345772223516</v>
      </c>
      <c r="N195" s="9">
        <v>86.033476911334</v>
      </c>
      <c r="O195" s="9">
        <v>87.6454853944507</v>
      </c>
      <c r="P195" s="9">
        <v>165.616570933755</v>
      </c>
    </row>
    <row r="196" spans="1:16">
      <c r="A196" s="9">
        <v>1.52904741286971</v>
      </c>
      <c r="B196" s="9">
        <v>2.53981554508803</v>
      </c>
      <c r="C196" s="9">
        <v>3.6638138458613</v>
      </c>
      <c r="D196" s="9">
        <v>9.41508453818909</v>
      </c>
      <c r="E196" s="9">
        <v>19.9795794622514</v>
      </c>
      <c r="F196" s="9">
        <v>37.2091143814046</v>
      </c>
      <c r="G196" s="9">
        <v>59.9384235800445</v>
      </c>
      <c r="H196" s="9">
        <v>97.8598065244154</v>
      </c>
      <c r="I196" s="9">
        <v>143.797422155773</v>
      </c>
      <c r="J196" s="9">
        <v>183.44542907289</v>
      </c>
      <c r="K196" s="9">
        <v>228.67377116463</v>
      </c>
      <c r="L196" s="9">
        <v>176.159364370647</v>
      </c>
      <c r="M196" s="9">
        <v>149.45264595367</v>
      </c>
      <c r="N196" s="9">
        <v>90.830049375653</v>
      </c>
      <c r="O196" s="9">
        <v>92.6305165308722</v>
      </c>
      <c r="P196" s="9">
        <v>174.812930928821</v>
      </c>
    </row>
    <row r="197" spans="1:16">
      <c r="A197" s="9">
        <v>1.60442047061609</v>
      </c>
      <c r="B197" s="9">
        <v>2.66212662707584</v>
      </c>
      <c r="C197" s="9">
        <v>3.84093323839594</v>
      </c>
      <c r="D197" s="9">
        <v>9.89504569172231</v>
      </c>
      <c r="E197" s="9">
        <v>21.223149756294</v>
      </c>
      <c r="F197" s="9">
        <v>39.5436810341061</v>
      </c>
      <c r="G197" s="9">
        <v>63.6647322258509</v>
      </c>
      <c r="H197" s="9">
        <v>103.912880959678</v>
      </c>
      <c r="I197" s="9">
        <v>152.66375595112</v>
      </c>
      <c r="J197" s="9">
        <v>194.637739257256</v>
      </c>
      <c r="K197" s="9">
        <v>242.612776949335</v>
      </c>
      <c r="L197" s="9">
        <v>186.564586546444</v>
      </c>
      <c r="M197" s="9">
        <v>158.33584126752</v>
      </c>
      <c r="N197" s="9">
        <v>96.0915626779207</v>
      </c>
      <c r="O197" s="9">
        <v>98.0885689913277</v>
      </c>
      <c r="P197" s="9">
        <v>184.902255894549</v>
      </c>
    </row>
    <row r="198" spans="1:16">
      <c r="A198" s="9">
        <v>1.68787156806971</v>
      </c>
      <c r="B198" s="9">
        <v>2.79724168754463</v>
      </c>
      <c r="C198" s="9">
        <v>4.03573849384419</v>
      </c>
      <c r="D198" s="9">
        <v>10.4218684782839</v>
      </c>
      <c r="E198" s="9">
        <v>22.5837645939488</v>
      </c>
      <c r="F198" s="9">
        <v>42.0987681601459</v>
      </c>
      <c r="G198" s="9">
        <v>67.7412582979169</v>
      </c>
      <c r="H198" s="9">
        <v>110.531056129964</v>
      </c>
      <c r="I198" s="9">
        <v>162.354239258038</v>
      </c>
      <c r="J198" s="9">
        <v>206.877090344476</v>
      </c>
      <c r="K198" s="9">
        <v>257.860445278605</v>
      </c>
      <c r="L198" s="9">
        <v>197.953950124419</v>
      </c>
      <c r="M198" s="9">
        <v>168.045255560753</v>
      </c>
      <c r="N198" s="9">
        <v>101.846901298874</v>
      </c>
      <c r="O198" s="9">
        <v>104.04883885921</v>
      </c>
      <c r="P198" s="9">
        <v>195.93846617831</v>
      </c>
    </row>
    <row r="199" spans="1:16">
      <c r="A199" s="9">
        <v>1.77999277962572</v>
      </c>
      <c r="B199" s="9">
        <v>2.9461108904746</v>
      </c>
      <c r="C199" s="9">
        <v>4.24954400178119</v>
      </c>
      <c r="D199" s="9">
        <v>10.9991319924925</v>
      </c>
      <c r="E199" s="9">
        <v>24.0692719156773</v>
      </c>
      <c r="F199" s="9">
        <v>44.8893618088989</v>
      </c>
      <c r="G199" s="9">
        <v>72.1918392895971</v>
      </c>
      <c r="H199" s="9">
        <v>117.752586745488</v>
      </c>
      <c r="I199" s="9">
        <v>172.924837783455</v>
      </c>
      <c r="J199" s="9">
        <v>220.235030245749</v>
      </c>
      <c r="K199" s="9">
        <v>274.506972293306</v>
      </c>
      <c r="L199" s="9">
        <v>210.396096633843</v>
      </c>
      <c r="M199" s="9">
        <v>178.637933876836</v>
      </c>
      <c r="N199" s="9">
        <v>108.129605257086</v>
      </c>
      <c r="O199" s="9">
        <v>110.5455692806</v>
      </c>
      <c r="P199" s="9">
        <v>207.985117518628</v>
      </c>
    </row>
    <row r="200" spans="1:16">
      <c r="A200" s="9">
        <v>1.88137592902362</v>
      </c>
      <c r="B200" s="9">
        <v>3.10969216717054</v>
      </c>
      <c r="C200" s="9">
        <v>4.483692994789</v>
      </c>
      <c r="D200" s="9">
        <v>11.6304639995512</v>
      </c>
      <c r="E200" s="9">
        <v>25.6878756617394</v>
      </c>
      <c r="F200" s="9">
        <v>47.9310319538417</v>
      </c>
      <c r="G200" s="9">
        <v>77.0413332326885</v>
      </c>
      <c r="H200" s="9">
        <v>125.617569133331</v>
      </c>
      <c r="I200" s="9">
        <v>184.434282505694</v>
      </c>
      <c r="J200" s="9">
        <v>234.786475570516</v>
      </c>
      <c r="K200" s="9">
        <v>292.646529327008</v>
      </c>
      <c r="L200" s="9">
        <v>223.962771703459</v>
      </c>
      <c r="M200" s="9">
        <v>190.174225148224</v>
      </c>
      <c r="N200" s="9">
        <v>114.975426736621</v>
      </c>
      <c r="O200" s="9">
        <v>117.615426108761</v>
      </c>
      <c r="P200" s="9">
        <v>221.110490537573</v>
      </c>
    </row>
    <row r="201" spans="1:16">
      <c r="A201" s="9">
        <v>1.99263357692766</v>
      </c>
      <c r="B201" s="9">
        <v>3.28898255948171</v>
      </c>
      <c r="C201" s="9">
        <v>4.73959641321655</v>
      </c>
      <c r="D201" s="9">
        <v>12.3196522558993</v>
      </c>
      <c r="E201" s="9">
        <v>27.4483216117204</v>
      </c>
      <c r="F201" s="9">
        <v>51.2403022596787</v>
      </c>
      <c r="G201" s="9">
        <v>82.3161742974596</v>
      </c>
      <c r="H201" s="9">
        <v>134.168773614419</v>
      </c>
      <c r="I201" s="9">
        <v>196.945251017108</v>
      </c>
      <c r="J201" s="9">
        <v>250.611254071452</v>
      </c>
      <c r="K201" s="9">
        <v>312.379238903334</v>
      </c>
      <c r="L201" s="9">
        <v>238.730266979215</v>
      </c>
      <c r="M201" s="9">
        <v>202.718738450685</v>
      </c>
      <c r="N201" s="9">
        <v>122.422812331774</v>
      </c>
      <c r="O201" s="9">
        <v>125.297928605841</v>
      </c>
      <c r="P201" s="9">
        <v>235.388359236439</v>
      </c>
    </row>
    <row r="202" spans="1:16">
      <c r="A202" s="9">
        <v>2.11441077410515</v>
      </c>
      <c r="B202" s="9">
        <v>3.4850353430833</v>
      </c>
      <c r="C202" s="9">
        <v>5.01875305425293</v>
      </c>
      <c r="D202" s="9">
        <v>13.0707044385188</v>
      </c>
      <c r="E202" s="9">
        <v>29.3599714810657</v>
      </c>
      <c r="F202" s="9">
        <v>54.8348065683005</v>
      </c>
      <c r="G202" s="9">
        <v>88.0445969254654</v>
      </c>
      <c r="H202" s="9">
        <v>143.451958077106</v>
      </c>
      <c r="I202" s="9">
        <v>210.524802575606</v>
      </c>
      <c r="J202" s="9">
        <v>267.794687700204</v>
      </c>
      <c r="K202" s="9">
        <v>333.811941948981</v>
      </c>
      <c r="L202" s="9">
        <v>254.779957930189</v>
      </c>
      <c r="M202" s="9">
        <v>216.340592746473</v>
      </c>
      <c r="N202" s="9">
        <v>130.512983269343</v>
      </c>
      <c r="O202" s="9">
        <v>133.635483504975</v>
      </c>
      <c r="P202" s="9">
        <v>250.89801846723</v>
      </c>
    </row>
    <row r="203" spans="1:16">
      <c r="A203" s="9">
        <v>2.24758654034781</v>
      </c>
      <c r="B203" s="9">
        <v>3.69928481219528</v>
      </c>
      <c r="C203" s="9">
        <v>5.32320824926998</v>
      </c>
      <c r="D203" s="9">
        <v>13.8890685918942</v>
      </c>
      <c r="E203" s="9">
        <v>31.4357137310995</v>
      </c>
      <c r="F203" s="9">
        <v>58.7387654705107</v>
      </c>
      <c r="G203" s="9">
        <v>94.2653676188171</v>
      </c>
      <c r="H203" s="9">
        <v>153.529994192714</v>
      </c>
      <c r="I203" s="9">
        <v>225.265043025804</v>
      </c>
      <c r="J203" s="9">
        <v>286.453864791951</v>
      </c>
      <c r="K203" s="9">
        <v>357.09103888569</v>
      </c>
      <c r="L203" s="9">
        <v>272.223115662812</v>
      </c>
      <c r="M203" s="9">
        <v>231.134338142247</v>
      </c>
      <c r="N203" s="9">
        <v>139.302405528569</v>
      </c>
      <c r="O203" s="9">
        <v>142.686153445094</v>
      </c>
      <c r="P203" s="9">
        <v>267.748121496431</v>
      </c>
    </row>
    <row r="204" spans="1:16">
      <c r="A204" s="9">
        <v>2.39432762792107</v>
      </c>
      <c r="B204" s="9">
        <v>3.93525402410213</v>
      </c>
      <c r="C204" s="9">
        <v>5.65798291552785</v>
      </c>
      <c r="D204" s="9">
        <v>14.7880785736164</v>
      </c>
      <c r="E204" s="9">
        <v>33.7075064039388</v>
      </c>
      <c r="F204" s="9">
        <v>63.0121715601535</v>
      </c>
      <c r="G204" s="9">
        <v>101.07439605543</v>
      </c>
      <c r="H204" s="9">
        <v>164.558474489533</v>
      </c>
      <c r="I204" s="9">
        <v>241.393809469091</v>
      </c>
      <c r="J204" s="9">
        <v>306.878094294208</v>
      </c>
      <c r="K204" s="9">
        <v>382.577774771507</v>
      </c>
      <c r="L204" s="9">
        <v>291.333241385985</v>
      </c>
      <c r="M204" s="9">
        <v>247.332052000877</v>
      </c>
      <c r="N204" s="9">
        <v>148.929775111867</v>
      </c>
      <c r="O204" s="9">
        <v>152.592385491085</v>
      </c>
      <c r="P204" s="9">
        <v>286.205181391679</v>
      </c>
    </row>
    <row r="205" spans="1:16">
      <c r="A205" s="9">
        <v>2.55715404221823</v>
      </c>
      <c r="B205" s="9">
        <v>4.19703636390316</v>
      </c>
      <c r="C205" s="9">
        <v>6.02890664031755</v>
      </c>
      <c r="D205" s="9">
        <v>15.7832126575331</v>
      </c>
      <c r="E205" s="9">
        <v>36.2125513143762</v>
      </c>
      <c r="F205" s="9">
        <v>67.724849903414</v>
      </c>
      <c r="G205" s="9">
        <v>108.583275904459</v>
      </c>
      <c r="H205" s="9">
        <v>176.718394788148</v>
      </c>
      <c r="I205" s="9">
        <v>259.17608132547</v>
      </c>
      <c r="J205" s="9">
        <v>329.40385173247</v>
      </c>
      <c r="K205" s="9">
        <v>410.69225741598</v>
      </c>
      <c r="L205" s="9">
        <v>312.428276265573</v>
      </c>
      <c r="M205" s="9">
        <v>265.203428497128</v>
      </c>
      <c r="N205" s="9">
        <v>159.55625801559</v>
      </c>
      <c r="O205" s="9">
        <v>163.519657935921</v>
      </c>
      <c r="P205" s="9">
        <v>306.578841899753</v>
      </c>
    </row>
    <row r="206" spans="1:16">
      <c r="A206" s="9">
        <v>2.73764131436664</v>
      </c>
      <c r="B206" s="9">
        <v>4.48718998825952</v>
      </c>
      <c r="C206" s="9">
        <v>6.43961846157597</v>
      </c>
      <c r="D206" s="9">
        <v>16.884142229438</v>
      </c>
      <c r="E206" s="9">
        <v>38.9741237093691</v>
      </c>
      <c r="F206" s="9">
        <v>72.9204756310135</v>
      </c>
      <c r="G206" s="9">
        <v>116.861786976257</v>
      </c>
      <c r="H206" s="9">
        <v>190.122843760683</v>
      </c>
      <c r="I206" s="9">
        <v>278.777340707092</v>
      </c>
      <c r="J206" s="9">
        <v>354.241367040353</v>
      </c>
      <c r="K206" s="9">
        <v>441.697042642251</v>
      </c>
      <c r="L206" s="9">
        <v>335.707089918137</v>
      </c>
      <c r="M206" s="9">
        <v>284.917107912312</v>
      </c>
      <c r="N206" s="9">
        <v>171.282560664178</v>
      </c>
      <c r="O206" s="9">
        <v>175.571356602705</v>
      </c>
      <c r="P206" s="9">
        <v>329.062704624534</v>
      </c>
    </row>
    <row r="207" spans="1:16">
      <c r="A207" s="9">
        <v>2.93675443486503</v>
      </c>
      <c r="B207" s="9">
        <v>4.80728051214697</v>
      </c>
      <c r="C207" s="9">
        <v>6.89234140721974</v>
      </c>
      <c r="D207" s="9">
        <v>18.0967799352061</v>
      </c>
      <c r="E207" s="9">
        <v>42.0064668327254</v>
      </c>
      <c r="F207" s="9">
        <v>78.625736565773</v>
      </c>
      <c r="G207" s="9">
        <v>125.952531368117</v>
      </c>
      <c r="H207" s="9">
        <v>204.840738850301</v>
      </c>
      <c r="I207" s="9">
        <v>300.29830643365</v>
      </c>
      <c r="J207" s="9">
        <v>381.518748156453</v>
      </c>
      <c r="K207" s="9">
        <v>475.752168717628</v>
      </c>
      <c r="L207" s="9">
        <v>361.291123942773</v>
      </c>
      <c r="M207" s="9">
        <v>306.575956760359</v>
      </c>
      <c r="N207" s="9">
        <v>184.170035269137</v>
      </c>
      <c r="O207" s="9">
        <v>188.810429065033</v>
      </c>
      <c r="P207" s="9">
        <v>353.77484046731</v>
      </c>
    </row>
    <row r="208" spans="1:16">
      <c r="A208" s="9">
        <v>3.15530231751282</v>
      </c>
      <c r="B208" s="9">
        <v>5.15861884120525</v>
      </c>
      <c r="C208" s="9">
        <v>7.38893416166406</v>
      </c>
      <c r="D208" s="9">
        <v>19.4260773644593</v>
      </c>
      <c r="E208" s="9">
        <v>45.3215616168905</v>
      </c>
      <c r="F208" s="9">
        <v>84.8630678816516</v>
      </c>
      <c r="G208" s="9">
        <v>135.891270849658</v>
      </c>
      <c r="H208" s="9">
        <v>220.929870657639</v>
      </c>
      <c r="I208" s="9">
        <v>323.823333455763</v>
      </c>
      <c r="J208" s="9">
        <v>411.343187359423</v>
      </c>
      <c r="K208" s="9">
        <v>512.991419258542</v>
      </c>
      <c r="L208" s="9">
        <v>389.281658472979</v>
      </c>
      <c r="M208" s="9">
        <v>330.265512044165</v>
      </c>
      <c r="N208" s="9">
        <v>198.269585158077</v>
      </c>
      <c r="O208" s="9">
        <v>203.289048256535</v>
      </c>
      <c r="P208" s="9">
        <v>380.813225510131</v>
      </c>
    </row>
    <row r="209" spans="1:16">
      <c r="A209" s="9">
        <v>3.39437959651432</v>
      </c>
      <c r="B209" s="9">
        <v>5.54297710816529</v>
      </c>
      <c r="C209" s="9">
        <v>7.93190934630012</v>
      </c>
      <c r="D209" s="9">
        <v>20.8786975548351</v>
      </c>
      <c r="E209" s="9">
        <v>48.9354654728605</v>
      </c>
      <c r="F209" s="9">
        <v>91.6624764357015</v>
      </c>
      <c r="G209" s="9">
        <v>146.725860473834</v>
      </c>
      <c r="H209" s="9">
        <v>238.467522717265</v>
      </c>
      <c r="I209" s="9">
        <v>349.465239225191</v>
      </c>
      <c r="J209" s="9">
        <v>443.858479765457</v>
      </c>
      <c r="K209" s="9">
        <v>553.594472566705</v>
      </c>
      <c r="L209" s="9">
        <v>419.815360623306</v>
      </c>
      <c r="M209" s="9">
        <v>356.101452125491</v>
      </c>
      <c r="N209" s="9">
        <v>213.650249038883</v>
      </c>
      <c r="O209" s="9">
        <v>219.077978816349</v>
      </c>
      <c r="P209" s="9">
        <v>410.310698864063</v>
      </c>
    </row>
    <row r="210" spans="1:16">
      <c r="A210" s="9">
        <v>3.65530736958434</v>
      </c>
      <c r="B210" s="9">
        <v>5.96249393930615</v>
      </c>
      <c r="C210" s="9">
        <v>8.5243006899412</v>
      </c>
      <c r="D210" s="9">
        <v>22.4627092571514</v>
      </c>
      <c r="E210" s="9">
        <v>52.8677379699128</v>
      </c>
      <c r="F210" s="9">
        <v>99.0606102835832</v>
      </c>
      <c r="G210" s="9">
        <v>158.514724638429</v>
      </c>
      <c r="H210" s="9">
        <v>257.548203122052</v>
      </c>
      <c r="I210" s="9">
        <v>377.36206608974</v>
      </c>
      <c r="J210" s="9">
        <v>479.239923437253</v>
      </c>
      <c r="K210" s="9">
        <v>597.780045402704</v>
      </c>
      <c r="L210" s="9">
        <v>453.057515403778</v>
      </c>
      <c r="M210" s="9">
        <v>384.223405032547</v>
      </c>
      <c r="N210" s="9">
        <v>230.395218078352</v>
      </c>
      <c r="O210" s="9">
        <v>236.262479439836</v>
      </c>
      <c r="P210" s="9">
        <v>442.427142203081</v>
      </c>
    </row>
    <row r="211" spans="1:16">
      <c r="A211" s="9">
        <v>3.93962721505207</v>
      </c>
      <c r="B211" s="9">
        <v>6.41966405190673</v>
      </c>
      <c r="C211" s="9">
        <v>9.16964694740506</v>
      </c>
      <c r="D211" s="9">
        <v>24.1875296715922</v>
      </c>
      <c r="E211" s="9">
        <v>57.1412521921108</v>
      </c>
      <c r="F211" s="9">
        <v>107.10037006345</v>
      </c>
      <c r="G211" s="9">
        <v>171.326264927765</v>
      </c>
      <c r="H211" s="9">
        <v>278.282628974795</v>
      </c>
      <c r="I211" s="9">
        <v>407.675602268258</v>
      </c>
      <c r="J211" s="9">
        <v>517.692812113546</v>
      </c>
      <c r="K211" s="9">
        <v>645.804253804647</v>
      </c>
      <c r="L211" s="9">
        <v>489.201408111412</v>
      </c>
      <c r="M211" s="9">
        <v>414.794673623007</v>
      </c>
      <c r="N211" s="9">
        <v>248.601793247578</v>
      </c>
      <c r="O211" s="9">
        <v>254.942282322551</v>
      </c>
      <c r="P211" s="9">
        <v>477.349457742668</v>
      </c>
    </row>
    <row r="212" spans="1:16">
      <c r="A212" s="9">
        <v>4.24906402252785</v>
      </c>
      <c r="B212" s="9">
        <v>6.91727170705072</v>
      </c>
      <c r="C212" s="9">
        <v>9.87188654985241</v>
      </c>
      <c r="D212" s="9">
        <v>26.063497650581</v>
      </c>
      <c r="E212" s="9">
        <v>61.7806971513251</v>
      </c>
      <c r="F212" s="9">
        <v>115.827708074045</v>
      </c>
      <c r="G212" s="9">
        <v>185.233957787091</v>
      </c>
      <c r="H212" s="9">
        <v>300.789180847947</v>
      </c>
      <c r="I212" s="9">
        <v>440.578801625354</v>
      </c>
      <c r="J212" s="9">
        <v>559.439884201999</v>
      </c>
      <c r="K212" s="9">
        <v>697.9470088215</v>
      </c>
      <c r="L212" s="9">
        <v>528.46373489934</v>
      </c>
      <c r="M212" s="9">
        <v>448.000421405598</v>
      </c>
      <c r="N212" s="9">
        <v>268.381369091673</v>
      </c>
      <c r="O212" s="9">
        <v>275.231716853075</v>
      </c>
      <c r="P212" s="9">
        <v>515.29207987775</v>
      </c>
    </row>
    <row r="213" spans="1:16">
      <c r="A213" s="9">
        <v>4.58555578526182</v>
      </c>
      <c r="B213" s="9">
        <v>7.45844923802075</v>
      </c>
      <c r="C213" s="9">
        <v>10.6354578187177</v>
      </c>
      <c r="D213" s="9">
        <v>28.1023954930213</v>
      </c>
      <c r="E213" s="9">
        <v>66.8146534771014</v>
      </c>
      <c r="F213" s="9">
        <v>125.296218559073</v>
      </c>
      <c r="G213" s="9">
        <v>200.323343109103</v>
      </c>
      <c r="H213" s="9">
        <v>325.20627413886</v>
      </c>
      <c r="I213" s="9">
        <v>476.274060782314</v>
      </c>
      <c r="J213" s="9">
        <v>604.738687284255</v>
      </c>
      <c r="K213" s="9">
        <v>754.530252769094</v>
      </c>
      <c r="L213" s="9">
        <v>571.088703203589</v>
      </c>
      <c r="M213" s="9">
        <v>484.047700950754</v>
      </c>
      <c r="N213" s="9">
        <v>289.857644413736</v>
      </c>
      <c r="O213" s="9">
        <v>297.257656758455</v>
      </c>
      <c r="P213" s="9">
        <v>556.492609151602</v>
      </c>
    </row>
    <row r="214" spans="1:16">
      <c r="A214" s="9">
        <v>4.95196515120396</v>
      </c>
      <c r="B214" s="9">
        <v>8.04783523953176</v>
      </c>
      <c r="C214" s="9">
        <v>11.4669553062055</v>
      </c>
      <c r="D214" s="9">
        <v>30.3220281209678</v>
      </c>
      <c r="E214" s="9">
        <v>72.2872014874576</v>
      </c>
      <c r="F214" s="9">
        <v>135.589364704296</v>
      </c>
      <c r="G214" s="9">
        <v>216.727203844287</v>
      </c>
      <c r="H214" s="9">
        <v>351.750051410435</v>
      </c>
      <c r="I214" s="9">
        <v>515.077610420852</v>
      </c>
      <c r="J214" s="9">
        <v>653.984554013803</v>
      </c>
      <c r="K214" s="9">
        <v>816.043779161488</v>
      </c>
      <c r="L214" s="9">
        <v>617.435838213638</v>
      </c>
      <c r="M214" s="9">
        <v>523.236874548515</v>
      </c>
      <c r="N214" s="9">
        <v>313.207905311886</v>
      </c>
      <c r="O214" s="9">
        <v>321.201644221171</v>
      </c>
      <c r="P214" s="9">
        <v>601.290501888032</v>
      </c>
    </row>
    <row r="215" spans="1:16">
      <c r="A215" s="9">
        <v>5.35036720089026</v>
      </c>
      <c r="B215" s="9">
        <v>8.68877374228694</v>
      </c>
      <c r="C215" s="9">
        <v>12.371101042361</v>
      </c>
      <c r="D215" s="9">
        <v>32.7347445237469</v>
      </c>
      <c r="E215" s="9">
        <v>78.2277625265537</v>
      </c>
      <c r="F215" s="9">
        <v>146.76184002857</v>
      </c>
      <c r="G215" s="9">
        <v>234.533092294176</v>
      </c>
      <c r="H215" s="9">
        <v>380.561412819509</v>
      </c>
      <c r="I215" s="9">
        <v>557.195397707813</v>
      </c>
      <c r="J215" s="9">
        <v>707.443894128812</v>
      </c>
      <c r="K215" s="9">
        <v>882.823314142258</v>
      </c>
      <c r="L215" s="9">
        <v>667.767073426548</v>
      </c>
      <c r="M215" s="9">
        <v>565.792738277768</v>
      </c>
      <c r="N215" s="9">
        <v>338.567822878363</v>
      </c>
      <c r="O215" s="9">
        <v>347.203002310264</v>
      </c>
      <c r="P215" s="9">
        <v>649.946947364041</v>
      </c>
    </row>
    <row r="216" spans="1:16">
      <c r="A216" s="9">
        <v>5.78225171548174</v>
      </c>
      <c r="B216" s="9">
        <v>9.38364936743725</v>
      </c>
      <c r="C216" s="9">
        <v>13.3512333439451</v>
      </c>
      <c r="D216" s="9">
        <v>35.3488892956873</v>
      </c>
      <c r="E216" s="9">
        <v>84.6550889968577</v>
      </c>
      <c r="F216" s="9">
        <v>158.847483513911</v>
      </c>
      <c r="G216" s="9">
        <v>253.795775006979</v>
      </c>
      <c r="H216" s="9">
        <v>411.726858424048</v>
      </c>
      <c r="I216" s="9">
        <v>602.753721336431</v>
      </c>
      <c r="J216" s="9">
        <v>765.289488357259</v>
      </c>
      <c r="K216" s="9">
        <v>955.092466862695</v>
      </c>
      <c r="L216" s="9">
        <v>722.272549575456</v>
      </c>
      <c r="M216" s="9">
        <v>611.884337683423</v>
      </c>
      <c r="N216" s="9">
        <v>366.042207311254</v>
      </c>
      <c r="O216" s="9">
        <v>375.369744335978</v>
      </c>
      <c r="P216" s="9">
        <v>702.664897366368</v>
      </c>
    </row>
    <row r="217" spans="1:16">
      <c r="A217" s="9">
        <v>6.25141513476452</v>
      </c>
      <c r="B217" s="9">
        <v>10.1386056462975</v>
      </c>
      <c r="C217" s="9">
        <v>14.4160741451761</v>
      </c>
      <c r="D217" s="9">
        <v>38.1880597647082</v>
      </c>
      <c r="E217" s="9">
        <v>91.6277814200092</v>
      </c>
      <c r="F217" s="9">
        <v>171.957356777898</v>
      </c>
      <c r="G217" s="9">
        <v>274.69181373832</v>
      </c>
      <c r="H217" s="9">
        <v>445.533804475715</v>
      </c>
      <c r="I217" s="9">
        <v>652.172981987978</v>
      </c>
      <c r="J217" s="9">
        <v>828.046247978914</v>
      </c>
      <c r="K217" s="9">
        <v>1033.50107622872</v>
      </c>
      <c r="L217" s="9">
        <v>781.427611925347</v>
      </c>
      <c r="M217" s="9">
        <v>661.907823360642</v>
      </c>
      <c r="N217" s="9">
        <v>395.864549143952</v>
      </c>
      <c r="O217" s="9">
        <v>405.940860721049</v>
      </c>
      <c r="P217" s="9">
        <v>759.891423408361</v>
      </c>
    </row>
    <row r="218" spans="1:16">
      <c r="A218" s="9">
        <v>6.76106236283621</v>
      </c>
      <c r="B218" s="9">
        <v>10.9588139036024</v>
      </c>
      <c r="C218" s="9">
        <v>15.5729385652651</v>
      </c>
      <c r="D218" s="9">
        <v>41.2716721590708</v>
      </c>
      <c r="E218" s="9">
        <v>99.192980325144</v>
      </c>
      <c r="F218" s="9">
        <v>186.179865218146</v>
      </c>
      <c r="G218" s="9">
        <v>297.362246240538</v>
      </c>
      <c r="H218" s="9">
        <v>482.21037692961</v>
      </c>
      <c r="I218" s="9">
        <v>705.786679312613</v>
      </c>
      <c r="J218" s="9">
        <v>896.138692865793</v>
      </c>
      <c r="K218" s="9">
        <v>1118.57984008949</v>
      </c>
      <c r="L218" s="9">
        <v>845.63467639408</v>
      </c>
      <c r="M218" s="9">
        <v>716.204114466392</v>
      </c>
      <c r="N218" s="9">
        <v>428.238555926829</v>
      </c>
      <c r="O218" s="9">
        <v>439.125212969962</v>
      </c>
      <c r="P218" s="9">
        <v>822.017786318085</v>
      </c>
    </row>
    <row r="219" spans="1:16">
      <c r="A219" s="9">
        <v>7.31328942447069</v>
      </c>
      <c r="B219" s="9">
        <v>11.8476507354145</v>
      </c>
      <c r="C219" s="9">
        <v>16.8265888575245</v>
      </c>
      <c r="D219" s="9">
        <v>44.6118966598908</v>
      </c>
      <c r="E219" s="9">
        <v>107.378927417338</v>
      </c>
      <c r="F219" s="9">
        <v>201.566916368344</v>
      </c>
      <c r="G219" s="9">
        <v>321.890734986653</v>
      </c>
      <c r="H219" s="9">
        <v>521.890398499786</v>
      </c>
      <c r="I219" s="9">
        <v>763.79071816272</v>
      </c>
      <c r="J219" s="9">
        <v>969.826238124161</v>
      </c>
      <c r="K219" s="9">
        <v>1210.66001888712</v>
      </c>
      <c r="L219" s="9">
        <v>915.163458040358</v>
      </c>
      <c r="M219" s="9">
        <v>775.009893616775</v>
      </c>
      <c r="N219" s="9">
        <v>463.309213244499</v>
      </c>
      <c r="O219" s="9">
        <v>475.072057386275</v>
      </c>
      <c r="P219" s="9">
        <v>889.323256180036</v>
      </c>
    </row>
    <row r="220" spans="1:16">
      <c r="A220" s="9">
        <v>7.91271076153865</v>
      </c>
      <c r="B220" s="9">
        <v>12.8125590699785</v>
      </c>
      <c r="C220" s="9">
        <v>18.187551512969</v>
      </c>
      <c r="D220" s="9">
        <v>48.2369275714274</v>
      </c>
      <c r="E220" s="9">
        <v>116.254765491038</v>
      </c>
      <c r="F220" s="9">
        <v>218.248688981459</v>
      </c>
      <c r="G220" s="9">
        <v>348.484409161074</v>
      </c>
      <c r="H220" s="9">
        <v>564.909533847906</v>
      </c>
      <c r="I220" s="9">
        <v>826.675466005909</v>
      </c>
      <c r="J220" s="9">
        <v>1049.72786603853</v>
      </c>
      <c r="K220" s="9">
        <v>1310.51156789831</v>
      </c>
      <c r="L220" s="9">
        <v>990.587741360355</v>
      </c>
      <c r="M220" s="9">
        <v>838.806374476377</v>
      </c>
      <c r="N220" s="9">
        <v>501.36207766427</v>
      </c>
      <c r="O220" s="9">
        <v>514.073749908206</v>
      </c>
      <c r="P220" s="9">
        <v>962.356019240186</v>
      </c>
    </row>
    <row r="221" spans="1:16">
      <c r="A221" s="9">
        <v>8.56259391530815</v>
      </c>
      <c r="B221" s="9">
        <v>13.858803965587</v>
      </c>
      <c r="C221" s="9">
        <v>19.6632587861087</v>
      </c>
      <c r="D221" s="9">
        <v>52.1661974310849</v>
      </c>
      <c r="E221" s="9">
        <v>125.86688791733</v>
      </c>
      <c r="F221" s="9">
        <v>236.311541714019</v>
      </c>
      <c r="G221" s="9">
        <v>377.28153560861</v>
      </c>
      <c r="H221" s="9">
        <v>611.490429684663</v>
      </c>
      <c r="I221" s="9">
        <v>894.7665121236</v>
      </c>
      <c r="J221" s="9">
        <v>1136.26431606764</v>
      </c>
      <c r="K221" s="9">
        <v>1418.66479176362</v>
      </c>
      <c r="L221" s="9">
        <v>1072.32110755939</v>
      </c>
      <c r="M221" s="9">
        <v>907.948889055227</v>
      </c>
      <c r="N221" s="9">
        <v>542.61167765588</v>
      </c>
      <c r="O221" s="9">
        <v>556.350579203583</v>
      </c>
      <c r="P221" s="9">
        <v>1041.52863208883</v>
      </c>
    </row>
    <row r="222" spans="1:16">
      <c r="A222" s="9">
        <v>9.26658015320516</v>
      </c>
      <c r="B222" s="9">
        <v>14.9922501833182</v>
      </c>
      <c r="C222" s="9">
        <v>21.261985512066</v>
      </c>
      <c r="D222" s="9">
        <v>56.4213461917738</v>
      </c>
      <c r="E222" s="9">
        <v>136.266967240256</v>
      </c>
      <c r="F222" s="9">
        <v>255.851648401946</v>
      </c>
      <c r="G222" s="9">
        <v>408.436040193138</v>
      </c>
      <c r="H222" s="9">
        <v>661.880884912792</v>
      </c>
      <c r="I222" s="9">
        <v>968.426121486644</v>
      </c>
      <c r="J222" s="9">
        <v>1229.90367993693</v>
      </c>
      <c r="K222" s="9">
        <v>1535.70952600073</v>
      </c>
      <c r="L222" s="9">
        <v>1160.82328290524</v>
      </c>
      <c r="M222" s="9">
        <v>982.832081583355</v>
      </c>
      <c r="N222" s="9">
        <v>587.29620734966</v>
      </c>
      <c r="O222" s="9">
        <v>602.147084585885</v>
      </c>
      <c r="P222" s="9">
        <v>1127.29925182042</v>
      </c>
    </row>
    <row r="223" spans="1:16">
      <c r="A223" s="9">
        <v>10.0302304919157</v>
      </c>
      <c r="B223" s="9">
        <v>16.2218783592159</v>
      </c>
      <c r="C223" s="9">
        <v>22.9964483238739</v>
      </c>
      <c r="D223" s="9">
        <v>61.0364576456728</v>
      </c>
      <c r="E223" s="9">
        <v>147.538604800451</v>
      </c>
      <c r="F223" s="9">
        <v>277.026470128083</v>
      </c>
      <c r="G223" s="9">
        <v>442.198477969088</v>
      </c>
      <c r="H223" s="9">
        <v>716.487219599538</v>
      </c>
      <c r="I223" s="9">
        <v>1048.24806393686</v>
      </c>
      <c r="J223" s="9">
        <v>1331.39445000546</v>
      </c>
      <c r="K223" s="9">
        <v>1662.5764500432</v>
      </c>
      <c r="L223" s="9">
        <v>1256.78702656947</v>
      </c>
      <c r="M223" s="9">
        <v>1064.03706651953</v>
      </c>
      <c r="N223" s="9">
        <v>635.760390077848</v>
      </c>
      <c r="O223" s="9">
        <v>651.816169966954</v>
      </c>
      <c r="P223" s="9">
        <v>1220.32907626327</v>
      </c>
    </row>
    <row r="224" spans="1:16">
      <c r="A224" s="9">
        <v>10.857449347926</v>
      </c>
      <c r="B224" s="9">
        <v>17.5539623866645</v>
      </c>
      <c r="C224" s="9">
        <v>24.8754730683453</v>
      </c>
      <c r="D224" s="9">
        <v>66.0342947939001</v>
      </c>
      <c r="E224" s="9">
        <v>159.735282345611</v>
      </c>
      <c r="F224" s="9">
        <v>299.934765809871</v>
      </c>
      <c r="G224" s="9">
        <v>478.727347938871</v>
      </c>
      <c r="H224" s="9">
        <v>775.563263195409</v>
      </c>
      <c r="I224" s="9">
        <v>1134.60324325754</v>
      </c>
      <c r="J224" s="9">
        <v>1441.22319321364</v>
      </c>
      <c r="K224" s="9">
        <v>1799.88321364497</v>
      </c>
      <c r="L224" s="9">
        <v>1360.70597958066</v>
      </c>
      <c r="M224" s="9">
        <v>1151.99213048582</v>
      </c>
      <c r="N224" s="9">
        <v>688.264937668177</v>
      </c>
      <c r="O224" s="9">
        <v>705.625760214405</v>
      </c>
      <c r="P224" s="9">
        <v>1321.12053906575</v>
      </c>
    </row>
    <row r="225" spans="1:16">
      <c r="A225" s="9">
        <v>11.7521645284134</v>
      </c>
      <c r="B225" s="9">
        <v>18.9948083323455</v>
      </c>
      <c r="C225" s="9">
        <v>26.9079194776573</v>
      </c>
      <c r="D225" s="9">
        <v>71.4374935269584</v>
      </c>
      <c r="E225" s="9">
        <v>172.909600579125</v>
      </c>
      <c r="F225" s="9">
        <v>324.673156622411</v>
      </c>
      <c r="G225" s="9">
        <v>518.178054464997</v>
      </c>
      <c r="H225" s="9">
        <v>839.35706958243</v>
      </c>
      <c r="I225" s="9">
        <v>1227.8540951471</v>
      </c>
      <c r="J225" s="9">
        <v>1559.87018163911</v>
      </c>
      <c r="K225" s="9">
        <v>1948.24257392427</v>
      </c>
      <c r="L225" s="9">
        <v>1473.07821608581</v>
      </c>
      <c r="M225" s="9">
        <v>1247.13269389013</v>
      </c>
      <c r="N225" s="9">
        <v>745.076387191214</v>
      </c>
      <c r="O225" s="9">
        <v>763.849965669459</v>
      </c>
      <c r="P225" s="9">
        <v>1430.18774224568</v>
      </c>
    </row>
    <row r="226" spans="1:16">
      <c r="A226" s="9">
        <v>12.7226643855047</v>
      </c>
      <c r="B226" s="9">
        <v>20.557822786825</v>
      </c>
      <c r="C226" s="9">
        <v>29.1128112911531</v>
      </c>
      <c r="D226" s="9">
        <v>77.2976678946955</v>
      </c>
      <c r="E226" s="9">
        <v>187.189775351639</v>
      </c>
      <c r="F226" s="9">
        <v>351.484530908827</v>
      </c>
      <c r="G226" s="9">
        <v>560.936180439787</v>
      </c>
      <c r="H226" s="9">
        <v>908.496214144342</v>
      </c>
      <c r="I226" s="9">
        <v>1328.91783628461</v>
      </c>
      <c r="J226" s="9">
        <v>1688.47846201014</v>
      </c>
      <c r="K226" s="9">
        <v>2109.06716220633</v>
      </c>
      <c r="L226" s="9">
        <v>1594.93184771197</v>
      </c>
      <c r="M226" s="9">
        <v>1350.31153297822</v>
      </c>
      <c r="N226" s="9">
        <v>806.69606290438</v>
      </c>
      <c r="O226" s="9">
        <v>827.001313708889</v>
      </c>
      <c r="P226" s="9">
        <v>1548.49044050482</v>
      </c>
    </row>
    <row r="227" spans="1:16">
      <c r="A227" s="9">
        <v>13.7741248677226</v>
      </c>
      <c r="B227" s="9">
        <v>22.2513250892678</v>
      </c>
      <c r="C227" s="9">
        <v>31.5018547817143</v>
      </c>
      <c r="D227" s="9">
        <v>83.6450305880885</v>
      </c>
      <c r="E227" s="9">
        <v>202.646814442748</v>
      </c>
      <c r="F227" s="9">
        <v>380.500001759296</v>
      </c>
      <c r="G227" s="9">
        <v>607.211994644825</v>
      </c>
      <c r="H227" s="9">
        <v>983.317444228246</v>
      </c>
      <c r="I227" s="9">
        <v>1438.28632623331</v>
      </c>
      <c r="J227" s="9">
        <v>1827.69241303853</v>
      </c>
      <c r="K227" s="9">
        <v>2283.17419250539</v>
      </c>
      <c r="L227" s="9">
        <v>1726.91876410003</v>
      </c>
      <c r="M227" s="9">
        <v>1462.09342983964</v>
      </c>
      <c r="N227" s="9">
        <v>873.467536501604</v>
      </c>
      <c r="O227" s="9">
        <v>895.432740925439</v>
      </c>
      <c r="P227" s="9">
        <v>1676.69071167532</v>
      </c>
    </row>
    <row r="228" spans="1:16">
      <c r="A228" s="9">
        <v>14.9091203663823</v>
      </c>
      <c r="B228" s="9">
        <v>24.0793950448978</v>
      </c>
      <c r="C228" s="9">
        <v>34.0806769853539</v>
      </c>
      <c r="D228" s="9">
        <v>90.4920945751853</v>
      </c>
      <c r="E228" s="9">
        <v>219.30465208002</v>
      </c>
      <c r="F228" s="9">
        <v>411.758954155402</v>
      </c>
      <c r="G228" s="9">
        <v>657.071890728453</v>
      </c>
      <c r="H228" s="9">
        <v>1063.91932799486</v>
      </c>
      <c r="I228" s="9">
        <v>1556.10333109534</v>
      </c>
      <c r="J228" s="9">
        <v>1977.74641350351</v>
      </c>
      <c r="K228" s="9">
        <v>2470.89041690605</v>
      </c>
      <c r="L228" s="9">
        <v>1869.37834300838</v>
      </c>
      <c r="M228" s="9">
        <v>1582.80338863491</v>
      </c>
      <c r="N228" s="9">
        <v>945.602505897358</v>
      </c>
      <c r="O228" s="9">
        <v>969.363741338071</v>
      </c>
      <c r="P228" s="9">
        <v>1815.20105641635</v>
      </c>
    </row>
    <row r="229" spans="1:16">
      <c r="A229" s="9">
        <v>16.1392353645666</v>
      </c>
      <c r="B229" s="9">
        <v>26.0607542366711</v>
      </c>
      <c r="C229" s="9">
        <v>36.8758217964575</v>
      </c>
      <c r="D229" s="9">
        <v>97.9109767970911</v>
      </c>
      <c r="E229" s="9">
        <v>237.342584456277</v>
      </c>
      <c r="F229" s="9">
        <v>445.601047542013</v>
      </c>
      <c r="G229" s="9">
        <v>711.054696805767</v>
      </c>
      <c r="H229" s="9">
        <v>1151.1786456361</v>
      </c>
      <c r="I229" s="9">
        <v>1683.64969817617</v>
      </c>
      <c r="J229" s="9">
        <v>2140.23577528908</v>
      </c>
      <c r="K229" s="9">
        <v>2674.18586717669</v>
      </c>
      <c r="L229" s="9">
        <v>2023.74064754228</v>
      </c>
      <c r="M229" s="9">
        <v>1713.62447775968</v>
      </c>
      <c r="N229" s="9">
        <v>1023.7955511273</v>
      </c>
      <c r="O229" s="9">
        <v>1049.50412023152</v>
      </c>
      <c r="P229" s="9">
        <v>1965.35187546176</v>
      </c>
    </row>
    <row r="230" spans="1:16">
      <c r="A230" s="9">
        <v>17.4721950995462</v>
      </c>
      <c r="B230" s="9">
        <v>28.2078378582148</v>
      </c>
      <c r="C230" s="9">
        <v>39.9048236466113</v>
      </c>
      <c r="D230" s="9">
        <v>105.947578500345</v>
      </c>
      <c r="E230" s="9">
        <v>256.870205500696</v>
      </c>
      <c r="F230" s="9">
        <v>482.230117228154</v>
      </c>
      <c r="G230" s="9">
        <v>769.486135753523</v>
      </c>
      <c r="H230" s="9">
        <v>1245.61943897961</v>
      </c>
      <c r="I230" s="9">
        <v>1821.69068302203</v>
      </c>
      <c r="J230" s="9">
        <v>2316.14800104703</v>
      </c>
      <c r="K230" s="9">
        <v>2894.30299567602</v>
      </c>
      <c r="L230" s="9">
        <v>2190.97115781513</v>
      </c>
      <c r="M230" s="9">
        <v>1855.38270840433</v>
      </c>
      <c r="N230" s="9">
        <v>1108.54461729582</v>
      </c>
      <c r="O230" s="9">
        <v>1136.36463820416</v>
      </c>
      <c r="P230" s="9">
        <v>2128.10137547278</v>
      </c>
    </row>
    <row r="231" spans="1:16">
      <c r="A231" s="9">
        <v>18.9098382758682</v>
      </c>
      <c r="B231" s="9">
        <v>30.5235421973981</v>
      </c>
      <c r="C231" s="9">
        <v>43.1716266863074</v>
      </c>
      <c r="D231" s="9">
        <v>114.608971311814</v>
      </c>
      <c r="E231" s="9">
        <v>277.895776043391</v>
      </c>
      <c r="F231" s="9">
        <v>521.654247254235</v>
      </c>
      <c r="G231" s="9">
        <v>832.384338463922</v>
      </c>
      <c r="H231" s="9">
        <v>1347.259576698</v>
      </c>
      <c r="I231" s="9">
        <v>1970.2527152866</v>
      </c>
      <c r="J231" s="9">
        <v>2505.58623558539</v>
      </c>
      <c r="K231" s="9">
        <v>3131.4177300591</v>
      </c>
      <c r="L231" s="9">
        <v>2371.33119747784</v>
      </c>
      <c r="M231" s="9">
        <v>2008.35413203555</v>
      </c>
      <c r="N231" s="9">
        <v>1200.0394370372</v>
      </c>
      <c r="O231" s="9">
        <v>1230.14346623934</v>
      </c>
      <c r="P231" s="9">
        <v>2303.82071744986</v>
      </c>
    </row>
    <row r="232" spans="1:16">
      <c r="A232" s="9">
        <v>20.4664969549943</v>
      </c>
      <c r="B232" s="9">
        <v>33.030986170699</v>
      </c>
      <c r="C232" s="9">
        <v>46.7089384348567</v>
      </c>
      <c r="D232" s="9">
        <v>123.983240003569</v>
      </c>
      <c r="E232" s="9">
        <v>300.636036669475</v>
      </c>
      <c r="F232" s="9">
        <v>564.281926079588</v>
      </c>
      <c r="G232" s="9">
        <v>900.397941173287</v>
      </c>
      <c r="H232" s="9">
        <v>1457.15102209037</v>
      </c>
      <c r="I232" s="9">
        <v>2130.87139108424</v>
      </c>
      <c r="J232" s="9">
        <v>2710.47957098434</v>
      </c>
      <c r="K232" s="9">
        <v>3387.92167842595</v>
      </c>
      <c r="L232" s="9">
        <v>2566.58448256569</v>
      </c>
      <c r="M232" s="9">
        <v>2174.00717828866</v>
      </c>
      <c r="N232" s="9">
        <v>1299.14746145168</v>
      </c>
      <c r="O232" s="9">
        <v>1331.72754203048</v>
      </c>
      <c r="P232" s="9">
        <v>2494.17475392729</v>
      </c>
    </row>
    <row r="233" spans="1:16">
      <c r="A233" s="9">
        <v>22.1499270165993</v>
      </c>
      <c r="B233" s="9">
        <v>35.7426299211179</v>
      </c>
      <c r="C233" s="9">
        <v>50.5342780873502</v>
      </c>
      <c r="D233" s="9">
        <v>134.115112108983</v>
      </c>
      <c r="E233" s="9">
        <v>325.194747497976</v>
      </c>
      <c r="F233" s="9">
        <v>610.303539725873</v>
      </c>
      <c r="G233" s="9">
        <v>973.832828792148</v>
      </c>
      <c r="H233" s="9">
        <v>1575.78184974341</v>
      </c>
      <c r="I233" s="9">
        <v>2304.25927677735</v>
      </c>
      <c r="J233" s="9">
        <v>2931.77124650636</v>
      </c>
      <c r="K233" s="9">
        <v>3665.01716277191</v>
      </c>
      <c r="L233" s="9">
        <v>2777.70838101262</v>
      </c>
      <c r="M233" s="9">
        <v>2353.19578579818</v>
      </c>
      <c r="N233" s="9">
        <v>1406.39160255377</v>
      </c>
      <c r="O233" s="9">
        <v>1441.65438073758</v>
      </c>
      <c r="P233" s="9">
        <v>2700.1720651031</v>
      </c>
    </row>
    <row r="234" spans="1:16">
      <c r="A234" s="9">
        <v>23.9669968484997</v>
      </c>
      <c r="B234" s="9">
        <v>38.6694835788973</v>
      </c>
      <c r="C234" s="9">
        <v>54.6630767332705</v>
      </c>
      <c r="D234" s="9">
        <v>145.042961020241</v>
      </c>
      <c r="E234" s="9">
        <v>351.658168440614</v>
      </c>
      <c r="F234" s="9">
        <v>659.874941570783</v>
      </c>
      <c r="G234" s="9">
        <v>1052.94104281642</v>
      </c>
      <c r="H234" s="9">
        <v>1703.55035865017</v>
      </c>
      <c r="I234" s="9">
        <v>2490.99778695983</v>
      </c>
      <c r="J234" s="9">
        <v>3170.25396661339</v>
      </c>
      <c r="K234" s="9">
        <v>3963.72950075071</v>
      </c>
      <c r="L234" s="9">
        <v>3005.57662920988</v>
      </c>
      <c r="M234" s="9">
        <v>2546.69936419458</v>
      </c>
      <c r="N234" s="9">
        <v>1522.25627052984</v>
      </c>
      <c r="O234" s="9">
        <v>1560.42295186513</v>
      </c>
      <c r="P234" s="9">
        <v>2922.74899872166</v>
      </c>
    </row>
    <row r="235" spans="1:16">
      <c r="A235" s="9">
        <v>25.9322624731599</v>
      </c>
      <c r="B235" s="9">
        <v>41.8350268317198</v>
      </c>
      <c r="C235" s="9">
        <v>59.1285385136253</v>
      </c>
      <c r="D235" s="9">
        <v>156.855032301893</v>
      </c>
      <c r="E235" s="9">
        <v>380.240240231084</v>
      </c>
      <c r="F235" s="9">
        <v>713.396738962353</v>
      </c>
      <c r="G235" s="9">
        <v>1138.36036217258</v>
      </c>
      <c r="H235" s="9">
        <v>1841.48735056716</v>
      </c>
      <c r="I235" s="9">
        <v>2692.5917026627</v>
      </c>
      <c r="J235" s="9">
        <v>3427.83975954307</v>
      </c>
      <c r="K235" s="9">
        <v>4286.44396527577</v>
      </c>
      <c r="L235" s="9">
        <v>3251.990807497</v>
      </c>
      <c r="M235" s="9">
        <v>2756.03700703577</v>
      </c>
      <c r="N235" s="9">
        <v>1647.64751695278</v>
      </c>
      <c r="O235" s="9">
        <v>1688.96091606672</v>
      </c>
      <c r="P235" s="9">
        <v>3163.64611170752</v>
      </c>
    </row>
    <row r="236" spans="1:16">
      <c r="A236" s="9">
        <v>28.0534428869172</v>
      </c>
      <c r="B236" s="9">
        <v>45.2515741941019</v>
      </c>
      <c r="C236" s="9">
        <v>63.9478240685195</v>
      </c>
      <c r="D236" s="9">
        <v>169.592928811169</v>
      </c>
      <c r="E236" s="9">
        <v>411.031402353681</v>
      </c>
      <c r="F236" s="9">
        <v>771.029244567188</v>
      </c>
      <c r="G236" s="9">
        <v>1230.35127261233</v>
      </c>
      <c r="H236" s="9">
        <v>1989.99902409212</v>
      </c>
      <c r="I236" s="9">
        <v>2909.63245772245</v>
      </c>
      <c r="J236" s="9">
        <v>3705.3628605517</v>
      </c>
      <c r="K236" s="9">
        <v>4634.25502987104</v>
      </c>
      <c r="L236" s="9">
        <v>3517.92717710254</v>
      </c>
      <c r="M236" s="9">
        <v>2982.0930576827</v>
      </c>
      <c r="N236" s="9">
        <v>1783.1221086156</v>
      </c>
      <c r="O236" s="9">
        <v>1827.84242256567</v>
      </c>
      <c r="P236" s="9">
        <v>3423.94388532978</v>
      </c>
    </row>
    <row r="237" spans="1:16">
      <c r="A237" s="9">
        <v>30.3432833490274</v>
      </c>
      <c r="B237" s="9">
        <v>48.9396451632479</v>
      </c>
      <c r="C237" s="9">
        <v>69.1498717040407</v>
      </c>
      <c r="D237" s="9">
        <v>183.331783330447</v>
      </c>
      <c r="E237" s="9">
        <v>444.209192650881</v>
      </c>
      <c r="F237" s="9">
        <v>833.101031272886</v>
      </c>
      <c r="G237" s="9">
        <v>1329.4393567245</v>
      </c>
      <c r="H237" s="9">
        <v>2149.92883786661</v>
      </c>
      <c r="I237" s="9">
        <v>3143.35113988785</v>
      </c>
      <c r="J237" s="9">
        <v>4004.42277444172</v>
      </c>
      <c r="K237" s="9">
        <v>5009.18175712293</v>
      </c>
      <c r="L237" s="9">
        <v>3804.97701143683</v>
      </c>
      <c r="M237" s="9">
        <v>3226.23779856609</v>
      </c>
      <c r="N237" s="9">
        <v>1929.51055589876</v>
      </c>
      <c r="O237" s="9">
        <v>1977.91973591011</v>
      </c>
      <c r="P237" s="9">
        <v>3705.24150361083</v>
      </c>
    </row>
    <row r="238" spans="1:16">
      <c r="A238" s="9">
        <v>32.8166648879744</v>
      </c>
      <c r="B238" s="9">
        <v>52.923245475353</v>
      </c>
      <c r="C238" s="9">
        <v>74.7686216022166</v>
      </c>
      <c r="D238" s="9">
        <v>198.160762769415</v>
      </c>
      <c r="E238" s="9">
        <v>479.987121914937</v>
      </c>
      <c r="F238" s="9">
        <v>900.009838386637</v>
      </c>
      <c r="G238" s="9">
        <v>1436.25950067336</v>
      </c>
      <c r="H238" s="9">
        <v>2322.30010777355</v>
      </c>
      <c r="I238" s="9">
        <v>3395.24213037302</v>
      </c>
      <c r="J238" s="9">
        <v>4326.93726817741</v>
      </c>
      <c r="K238" s="9">
        <v>5413.63037207206</v>
      </c>
      <c r="L238" s="9">
        <v>4114.99651667923</v>
      </c>
      <c r="M238" s="9">
        <v>3490.05493641603</v>
      </c>
      <c r="N238" s="9">
        <v>2087.76547041515</v>
      </c>
      <c r="O238" s="9">
        <v>2140.1695154448</v>
      </c>
      <c r="P238" s="9">
        <v>4009.36975300542</v>
      </c>
    </row>
    <row r="239" spans="1:16">
      <c r="A239" s="9">
        <v>35.4825238401945</v>
      </c>
      <c r="B239" s="9">
        <v>57.2165033654787</v>
      </c>
      <c r="C239" s="9">
        <v>80.8235427908036</v>
      </c>
      <c r="D239" s="9">
        <v>214.124124719728</v>
      </c>
      <c r="E239" s="9">
        <v>518.452643089751</v>
      </c>
      <c r="F239" s="9">
        <v>971.901673620384</v>
      </c>
      <c r="G239" s="9">
        <v>1551.05259868789</v>
      </c>
      <c r="H239" s="9">
        <v>2507.47299607784</v>
      </c>
      <c r="I239" s="9">
        <v>3665.82553321104</v>
      </c>
      <c r="J239" s="9">
        <v>4673.72103193283</v>
      </c>
      <c r="K239" s="9">
        <v>5848.71327877122</v>
      </c>
      <c r="L239" s="9">
        <v>4449.10165688318</v>
      </c>
      <c r="M239" s="9">
        <v>3774.59274045901</v>
      </c>
      <c r="N239" s="9">
        <v>2258.56604467313</v>
      </c>
      <c r="O239" s="9">
        <v>2315.2938405447</v>
      </c>
      <c r="P239" s="9">
        <v>4337.65717843589</v>
      </c>
    </row>
    <row r="240" spans="1:16">
      <c r="A240" s="9">
        <v>38.3578961237067</v>
      </c>
      <c r="B240" s="9">
        <v>61.8469230631262</v>
      </c>
      <c r="C240" s="9">
        <v>87.3535603957933</v>
      </c>
      <c r="D240" s="9">
        <v>231.324363223524</v>
      </c>
      <c r="E240" s="9">
        <v>559.851840586907</v>
      </c>
      <c r="F240" s="9">
        <v>1049.23567066388</v>
      </c>
      <c r="G240" s="9">
        <v>1674.5513391957</v>
      </c>
      <c r="H240" s="9">
        <v>2706.62985466927</v>
      </c>
      <c r="I240" s="9">
        <v>3956.82847805385</v>
      </c>
      <c r="J240" s="9">
        <v>5046.98416621334</v>
      </c>
      <c r="K240" s="9">
        <v>6317.20023140321</v>
      </c>
      <c r="L240" s="9">
        <v>4809.42067341332</v>
      </c>
      <c r="M240" s="9">
        <v>4081.66518957015</v>
      </c>
      <c r="N240" s="9">
        <v>2443.00218492423</v>
      </c>
      <c r="O240" s="9">
        <v>2504.41007262582</v>
      </c>
      <c r="P240" s="9">
        <v>4692.19685154788</v>
      </c>
    </row>
    <row r="241" spans="1:16">
      <c r="A241" s="9">
        <v>41.4563624870398</v>
      </c>
      <c r="B241" s="9">
        <v>66.836267767793</v>
      </c>
      <c r="C241" s="9">
        <v>94.3891910459007</v>
      </c>
      <c r="D241" s="9">
        <v>249.837653629344</v>
      </c>
      <c r="E241" s="9">
        <v>604.356311248162</v>
      </c>
      <c r="F241" s="9">
        <v>1132.3216641516</v>
      </c>
      <c r="G241" s="9">
        <v>1807.25455521969</v>
      </c>
      <c r="H241" s="9">
        <v>2920.55885796677</v>
      </c>
      <c r="I241" s="9">
        <v>4269.39834425602</v>
      </c>
      <c r="J241" s="9">
        <v>5448.28146126144</v>
      </c>
      <c r="K241" s="9">
        <v>6821.09239311157</v>
      </c>
      <c r="L241" s="9">
        <v>5197.64567011278</v>
      </c>
      <c r="M241" s="9">
        <v>4412.77199242412</v>
      </c>
      <c r="N241" s="9">
        <v>2642.00454632939</v>
      </c>
      <c r="O241" s="9">
        <v>2708.47560996091</v>
      </c>
      <c r="P241" s="9">
        <v>5074.79025741918</v>
      </c>
    </row>
    <row r="242" spans="1:16">
      <c r="A242" s="9">
        <v>44.7844796282178</v>
      </c>
      <c r="B242" s="9">
        <v>72.1949614424505</v>
      </c>
      <c r="C242" s="9">
        <v>101.944911955748</v>
      </c>
      <c r="D242" s="9">
        <v>269.697121861929</v>
      </c>
      <c r="E242" s="9">
        <v>652.031926091214</v>
      </c>
      <c r="F242" s="9">
        <v>1221.27005630525</v>
      </c>
      <c r="G242" s="9">
        <v>1949.34335970171</v>
      </c>
      <c r="H242" s="9">
        <v>3149.53269121646</v>
      </c>
      <c r="I242" s="9">
        <v>4603.92844900549</v>
      </c>
      <c r="J242" s="9">
        <v>5878.21625409014</v>
      </c>
      <c r="K242" s="9">
        <v>7361.20648141747</v>
      </c>
      <c r="L242" s="9">
        <v>5614.58759511233</v>
      </c>
      <c r="M242" s="9">
        <v>4768.67344782674</v>
      </c>
      <c r="N242" s="9">
        <v>2856.0656334882</v>
      </c>
      <c r="O242" s="9">
        <v>2927.99921468903</v>
      </c>
      <c r="P242" s="9">
        <v>5486.39912341921</v>
      </c>
    </row>
    <row r="243" spans="1:16">
      <c r="A243" s="9">
        <v>48.348940522217</v>
      </c>
      <c r="B243" s="9">
        <v>77.9336676404484</v>
      </c>
      <c r="C243" s="9">
        <v>110.035575458107</v>
      </c>
      <c r="D243" s="9">
        <v>290.937057116347</v>
      </c>
      <c r="E243" s="9">
        <v>702.947823161924</v>
      </c>
      <c r="F243" s="9">
        <v>1316.19781788896</v>
      </c>
      <c r="G243" s="9">
        <v>2101.0090023561</v>
      </c>
      <c r="H243" s="9">
        <v>3393.84142246148</v>
      </c>
      <c r="I243" s="9">
        <v>4960.83751722941</v>
      </c>
      <c r="J243" s="9">
        <v>6337.41868250325</v>
      </c>
      <c r="K243" s="9">
        <v>7938.38941857911</v>
      </c>
      <c r="L243" s="9">
        <v>6061.07392917259</v>
      </c>
      <c r="M243" s="9">
        <v>5150.14232078028</v>
      </c>
      <c r="N243" s="9">
        <v>3085.68470497399</v>
      </c>
      <c r="O243" s="9">
        <v>3163.49646159303</v>
      </c>
      <c r="P243" s="9">
        <v>5927.99711841796</v>
      </c>
    </row>
    <row r="244" spans="1:16">
      <c r="A244" s="9">
        <v>52.1630619700441</v>
      </c>
      <c r="B244" s="9">
        <v>84.0736949202223</v>
      </c>
      <c r="C244" s="9">
        <v>118.691008952316</v>
      </c>
      <c r="D244" s="9">
        <v>313.630319816612</v>
      </c>
      <c r="E244" s="9">
        <v>757.263651542534</v>
      </c>
      <c r="F244" s="9">
        <v>1417.38899143767</v>
      </c>
      <c r="G244" s="9">
        <v>2262.71037321199</v>
      </c>
      <c r="H244" s="9">
        <v>3654.20365514278</v>
      </c>
      <c r="I244" s="9">
        <v>5341.16964824072</v>
      </c>
      <c r="J244" s="9">
        <v>6827.33704050244</v>
      </c>
      <c r="K244" s="9">
        <v>8554.52506243255</v>
      </c>
      <c r="L244" s="9">
        <v>6538.76193434745</v>
      </c>
      <c r="M244" s="9">
        <v>5558.67176102306</v>
      </c>
      <c r="N244" s="9">
        <v>3331.80058062563</v>
      </c>
      <c r="O244" s="9">
        <v>3415.93445188711</v>
      </c>
      <c r="P244" s="9">
        <v>6401.4054807977</v>
      </c>
    </row>
    <row r="245" spans="1:16">
      <c r="A245" s="9">
        <v>56.245128131817</v>
      </c>
      <c r="B245" s="9">
        <v>90.6443227581007</v>
      </c>
      <c r="C245" s="9">
        <v>127.952232675779</v>
      </c>
      <c r="D245" s="9">
        <v>337.87829174792</v>
      </c>
      <c r="E245" s="9">
        <v>815.205212535728</v>
      </c>
      <c r="F245" s="9">
        <v>1525.24905627145</v>
      </c>
      <c r="G245" s="9">
        <v>2435.10123466265</v>
      </c>
      <c r="H245" s="9">
        <v>3931.64890618532</v>
      </c>
      <c r="I245" s="9">
        <v>5746.42246858318</v>
      </c>
      <c r="J245" s="9">
        <v>7350.01903068434</v>
      </c>
      <c r="K245" s="9">
        <v>9212.26094581447</v>
      </c>
      <c r="L245" s="9">
        <v>7049.93213755266</v>
      </c>
      <c r="M245" s="9">
        <v>5996.30102350448</v>
      </c>
      <c r="N245" s="9">
        <v>3595.68782685637</v>
      </c>
      <c r="O245" s="9">
        <v>3686.62550673026</v>
      </c>
      <c r="P245" s="9">
        <v>6909.09379858773</v>
      </c>
    </row>
    <row r="246" spans="1:16">
      <c r="A246" s="9">
        <v>60.6172916276872</v>
      </c>
      <c r="B246" s="9">
        <v>97.6851727404102</v>
      </c>
      <c r="C246" s="9">
        <v>137.876953140004</v>
      </c>
      <c r="D246" s="9">
        <v>363.821927030744</v>
      </c>
      <c r="E246" s="9">
        <v>876.739086908895</v>
      </c>
      <c r="F246" s="9">
        <v>1639.68951701152</v>
      </c>
      <c r="G246" s="9">
        <v>2618.0488834678</v>
      </c>
      <c r="H246" s="9">
        <v>4225.91890594494</v>
      </c>
      <c r="I246" s="9">
        <v>6176.2328796788</v>
      </c>
      <c r="J246" s="9">
        <v>7905.23373739987</v>
      </c>
      <c r="K246" s="9">
        <v>9911.38794687066</v>
      </c>
      <c r="L246" s="9">
        <v>7594.87031793593</v>
      </c>
      <c r="M246" s="9">
        <v>6463.0541406705</v>
      </c>
      <c r="N246" s="9">
        <v>3877.36130485995</v>
      </c>
      <c r="O246" s="9">
        <v>3975.52058100773</v>
      </c>
      <c r="P246" s="9">
        <v>7450.97245797855</v>
      </c>
    </row>
    <row r="247" spans="1:16">
      <c r="A247" s="9">
        <v>65.3139523903448</v>
      </c>
      <c r="B247" s="9">
        <v>105.282861326915</v>
      </c>
      <c r="C247" s="9">
        <v>148.603318476814</v>
      </c>
      <c r="D247" s="9">
        <v>391.790507080042</v>
      </c>
      <c r="E247" s="9">
        <v>939.972073786279</v>
      </c>
      <c r="F247" s="9">
        <v>1757.0991161079</v>
      </c>
      <c r="G247" s="9">
        <v>2805.80411407993</v>
      </c>
      <c r="H247" s="9">
        <v>4527.59478054808</v>
      </c>
      <c r="I247" s="9">
        <v>6616.99560334623</v>
      </c>
      <c r="J247" s="9">
        <v>8476.34567694668</v>
      </c>
      <c r="K247" s="9">
        <v>10631.0458300747</v>
      </c>
      <c r="L247" s="9">
        <v>8159.05499499883</v>
      </c>
      <c r="M247" s="9">
        <v>6944.15303592141</v>
      </c>
      <c r="N247" s="9">
        <v>4167.5648800064</v>
      </c>
      <c r="O247" s="9">
        <v>4272.5980342903</v>
      </c>
      <c r="P247" s="9">
        <v>8008.19916557668</v>
      </c>
    </row>
    <row r="248" spans="1:16">
      <c r="A248" s="9">
        <v>70.37031683784</v>
      </c>
      <c r="B248" s="9">
        <v>113.53059831823</v>
      </c>
      <c r="C248" s="9">
        <v>160.281950381974</v>
      </c>
      <c r="D248" s="9">
        <v>422.138495991851</v>
      </c>
      <c r="E248" s="9">
        <v>1002.65818192173</v>
      </c>
      <c r="F248" s="9">
        <v>1873.20291731349</v>
      </c>
      <c r="G248" s="9">
        <v>2991.55886241192</v>
      </c>
      <c r="H248" s="9">
        <v>4825.54508171369</v>
      </c>
      <c r="I248" s="9">
        <v>7052.62995998129</v>
      </c>
      <c r="J248" s="9">
        <v>9043.59419272562</v>
      </c>
      <c r="K248" s="9">
        <v>11346.4033051592</v>
      </c>
      <c r="L248" s="9">
        <v>8725.02950593714</v>
      </c>
      <c r="M248" s="9">
        <v>7421.88703046642</v>
      </c>
      <c r="N248" s="9">
        <v>4455.19581184303</v>
      </c>
      <c r="O248" s="9">
        <v>4565.85492458496</v>
      </c>
      <c r="P248" s="9">
        <v>8558.20031800781</v>
      </c>
    </row>
    <row r="249" spans="1:16">
      <c r="A249" s="9">
        <v>75.8061444324076</v>
      </c>
      <c r="B249" s="9">
        <v>122.474518673035</v>
      </c>
      <c r="C249" s="9">
        <v>172.987502904809</v>
      </c>
      <c r="D249" s="9">
        <v>455.032984466601</v>
      </c>
      <c r="E249" s="9">
        <v>1064.09441955658</v>
      </c>
      <c r="F249" s="9">
        <v>1986.6487477614</v>
      </c>
      <c r="G249" s="9">
        <v>3173.16947107743</v>
      </c>
      <c r="H249" s="9">
        <v>5116.27330277482</v>
      </c>
      <c r="I249" s="9">
        <v>7478.09119984512</v>
      </c>
      <c r="J249" s="9">
        <v>9600.81201489429</v>
      </c>
      <c r="K249" s="9">
        <v>12049.6877166904</v>
      </c>
      <c r="L249" s="9">
        <v>9287.46133830516</v>
      </c>
      <c r="M249" s="9">
        <v>7890.74792961285</v>
      </c>
      <c r="N249" s="9">
        <v>4736.80282491116</v>
      </c>
      <c r="O249" s="9">
        <v>4851.54104558197</v>
      </c>
      <c r="P249" s="9">
        <v>9093.92156679861</v>
      </c>
    </row>
    <row r="250" spans="1:16">
      <c r="A250" s="9">
        <v>81.624080272341</v>
      </c>
      <c r="B250" s="9">
        <v>132.116883333801</v>
      </c>
      <c r="C250" s="9">
        <v>186.727943742257</v>
      </c>
      <c r="D250" s="9">
        <v>490.473043900385</v>
      </c>
      <c r="E250" s="9">
        <v>1124.74256254481</v>
      </c>
      <c r="F250" s="9">
        <v>2098.28308751801</v>
      </c>
      <c r="G250" s="9">
        <v>3352.00870674041</v>
      </c>
      <c r="H250" s="9">
        <v>5402.05304251642</v>
      </c>
      <c r="I250" s="9">
        <v>7896.67450185436</v>
      </c>
      <c r="J250" s="9">
        <v>10152.0934207107</v>
      </c>
      <c r="K250" s="9">
        <v>12745.9893134096</v>
      </c>
      <c r="L250" s="9">
        <v>9850.14384087643</v>
      </c>
      <c r="M250" s="9">
        <v>8354.53090227049</v>
      </c>
      <c r="N250" s="9">
        <v>5014.796574116</v>
      </c>
      <c r="O250" s="9">
        <v>5132.2539061754</v>
      </c>
      <c r="P250" s="9">
        <v>9620.25801842025</v>
      </c>
    </row>
    <row r="251" spans="1:16">
      <c r="A251" s="9">
        <v>87.8128734675451</v>
      </c>
      <c r="B251" s="9">
        <v>142.433218443806</v>
      </c>
      <c r="C251" s="9">
        <v>201.47547163052</v>
      </c>
      <c r="D251" s="9">
        <v>528.36064396161</v>
      </c>
      <c r="E251" s="9">
        <v>1185.40378893353</v>
      </c>
      <c r="F251" s="9">
        <v>2209.5824887621</v>
      </c>
      <c r="G251" s="9">
        <v>3530.46753627771</v>
      </c>
      <c r="H251" s="9">
        <v>5686.85096497985</v>
      </c>
      <c r="I251" s="9">
        <v>8314.1184397314</v>
      </c>
      <c r="J251" s="9">
        <v>10704.5124067255</v>
      </c>
      <c r="K251" s="9">
        <v>13444.1085898389</v>
      </c>
      <c r="L251" s="9">
        <v>10419.4679875533</v>
      </c>
      <c r="M251" s="9">
        <v>8819.86853234562</v>
      </c>
      <c r="N251" s="9">
        <v>5293.41861447317</v>
      </c>
      <c r="O251" s="9">
        <v>5412.61216375796</v>
      </c>
      <c r="P251" s="9">
        <v>10145.9290287524</v>
      </c>
    </row>
    <row r="252" spans="1:16">
      <c r="A252" s="9">
        <v>94.353291447081</v>
      </c>
      <c r="B252" s="9">
        <v>153.386290890739</v>
      </c>
      <c r="C252" s="9">
        <v>217.187471856132</v>
      </c>
      <c r="D252" s="9">
        <v>568.556775521076</v>
      </c>
      <c r="E252" s="9">
        <v>1246.92229246257</v>
      </c>
      <c r="F252" s="9">
        <v>2322.09723909301</v>
      </c>
      <c r="G252" s="9">
        <v>3711.06311369275</v>
      </c>
      <c r="H252" s="9">
        <v>5974.86336424415</v>
      </c>
      <c r="I252" s="9">
        <v>8736.49354240783</v>
      </c>
      <c r="J252" s="9">
        <v>11265.5136280302</v>
      </c>
      <c r="K252" s="9">
        <v>14153.276063181</v>
      </c>
      <c r="L252" s="9">
        <v>11002.0644719332</v>
      </c>
      <c r="M252" s="9">
        <v>9293.7813296738</v>
      </c>
      <c r="N252" s="9">
        <v>5577.18401925534</v>
      </c>
      <c r="O252" s="9">
        <v>5697.56382265529</v>
      </c>
      <c r="P252" s="9">
        <v>10680.2881477105</v>
      </c>
    </row>
    <row r="253" spans="1:16">
      <c r="A253" s="9">
        <v>101.222818513405</v>
      </c>
      <c r="B253" s="9">
        <v>164.937682361775</v>
      </c>
      <c r="C253" s="9">
        <v>233.82214423033</v>
      </c>
      <c r="D253" s="9">
        <v>610.914820499533</v>
      </c>
      <c r="E253" s="9">
        <v>1309.78965831855</v>
      </c>
      <c r="F253" s="9">
        <v>2436.70344092788</v>
      </c>
      <c r="G253" s="9">
        <v>3895.23924585997</v>
      </c>
      <c r="H253" s="9">
        <v>6268.53117280879</v>
      </c>
      <c r="I253" s="9">
        <v>9167.32017620851</v>
      </c>
      <c r="J253" s="9">
        <v>11839.4039322994</v>
      </c>
      <c r="K253" s="9">
        <v>14878.7974332415</v>
      </c>
      <c r="L253" s="9">
        <v>11601.7967393136</v>
      </c>
      <c r="M253" s="9">
        <v>9780.65734823941</v>
      </c>
      <c r="N253" s="9">
        <v>5868.99661739689</v>
      </c>
      <c r="O253" s="9">
        <v>5990.34284242748</v>
      </c>
      <c r="P253" s="9">
        <v>11229.4844996451</v>
      </c>
    </row>
    <row r="254" spans="1:16">
      <c r="A254" s="9">
        <v>108.401918556791</v>
      </c>
      <c r="B254" s="9">
        <v>177.056213064855</v>
      </c>
      <c r="C254" s="9">
        <v>251.350743131993</v>
      </c>
      <c r="D254" s="9">
        <v>655.33287080605</v>
      </c>
      <c r="E254" s="9">
        <v>1374.4590288583</v>
      </c>
      <c r="F254" s="9">
        <v>2554.20978220772</v>
      </c>
      <c r="G254" s="9">
        <v>4084.33131784478</v>
      </c>
      <c r="H254" s="9">
        <v>6570.13335331215</v>
      </c>
      <c r="I254" s="9">
        <v>9609.90270134883</v>
      </c>
      <c r="J254" s="9">
        <v>12430.1716806836</v>
      </c>
      <c r="K254" s="9">
        <v>15625.5245197057</v>
      </c>
      <c r="L254" s="9">
        <v>12222.0732452443</v>
      </c>
      <c r="M254" s="9">
        <v>10284.3231848763</v>
      </c>
      <c r="N254" s="9">
        <v>6171.37025916303</v>
      </c>
      <c r="O254" s="9">
        <v>6293.7579875556</v>
      </c>
      <c r="P254" s="9">
        <v>11798.8501705247</v>
      </c>
    </row>
    <row r="255" spans="1:16">
      <c r="A255" s="9">
        <v>115.871737484527</v>
      </c>
      <c r="B255" s="9">
        <v>189.711221895381</v>
      </c>
      <c r="C255" s="9">
        <v>269.738607247084</v>
      </c>
      <c r="D255" s="9">
        <v>701.675718095711</v>
      </c>
      <c r="E255" s="9">
        <v>1441.054627183</v>
      </c>
      <c r="F255" s="9">
        <v>2674.80380424459</v>
      </c>
      <c r="G255" s="9">
        <v>4278.66911104701</v>
      </c>
      <c r="H255" s="9">
        <v>6880.24473167833</v>
      </c>
      <c r="I255" s="9">
        <v>10065.0410509046</v>
      </c>
      <c r="J255" s="9">
        <v>13038.8371858727</v>
      </c>
      <c r="K255" s="9">
        <v>16394.7294789549</v>
      </c>
      <c r="L255" s="9">
        <v>12864.0124841191</v>
      </c>
      <c r="M255" s="9">
        <v>10806.4221132835</v>
      </c>
      <c r="N255" s="9">
        <v>6485.50198157966</v>
      </c>
      <c r="O255" s="9">
        <v>6609.1856275006</v>
      </c>
      <c r="P255" s="9">
        <v>12391.0428175526</v>
      </c>
    </row>
    <row r="256" spans="1:16">
      <c r="A256" s="9">
        <v>123.62170862684</v>
      </c>
      <c r="B256" s="9">
        <v>202.886913363774</v>
      </c>
      <c r="C256" s="9">
        <v>288.972544927558</v>
      </c>
      <c r="D256" s="9">
        <v>749.880250455738</v>
      </c>
      <c r="E256" s="9">
        <v>1509.70805704512</v>
      </c>
      <c r="F256" s="9">
        <v>2798.70030638767</v>
      </c>
      <c r="G256" s="9">
        <v>4478.61786474931</v>
      </c>
      <c r="H256" s="9">
        <v>7199.49896975457</v>
      </c>
      <c r="I256" s="9">
        <v>10533.6426806589</v>
      </c>
      <c r="J256" s="9">
        <v>13666.5177518946</v>
      </c>
      <c r="K256" s="9">
        <v>17187.769908848</v>
      </c>
      <c r="L256" s="9">
        <v>13528.6783872452</v>
      </c>
      <c r="M256" s="9">
        <v>11348.3122286221</v>
      </c>
      <c r="N256" s="9">
        <v>6812.34209470822</v>
      </c>
      <c r="O256" s="9">
        <v>6937.7055522441</v>
      </c>
      <c r="P256" s="9">
        <v>13008.1267843801</v>
      </c>
    </row>
    <row r="257" spans="1:16">
      <c r="A257" s="9">
        <v>131.649567159364</v>
      </c>
      <c r="B257" s="9">
        <v>216.583765226006</v>
      </c>
      <c r="C257" s="9">
        <v>309.065265382136</v>
      </c>
      <c r="D257" s="9">
        <v>799.968318767046</v>
      </c>
      <c r="E257" s="9">
        <v>1580.54272725936</v>
      </c>
      <c r="F257" s="9">
        <v>2926.1087268338</v>
      </c>
      <c r="G257" s="9">
        <v>4684.53051512982</v>
      </c>
      <c r="H257" s="9">
        <v>7528.52386394994</v>
      </c>
      <c r="I257" s="9">
        <v>11016.6366868649</v>
      </c>
      <c r="J257" s="9">
        <v>14314.3023686006</v>
      </c>
      <c r="K257" s="9">
        <v>18005.9008566863</v>
      </c>
      <c r="L257" s="9">
        <v>14216.903079652</v>
      </c>
      <c r="M257" s="9">
        <v>11910.8794568262</v>
      </c>
      <c r="N257" s="9">
        <v>7152.47161672422</v>
      </c>
      <c r="O257" s="9">
        <v>7279.97471080984</v>
      </c>
      <c r="P257" s="9">
        <v>13651.3346892041</v>
      </c>
    </row>
    <row r="258" spans="1:16">
      <c r="A258" s="9">
        <v>139.940513457578</v>
      </c>
      <c r="B258" s="9">
        <v>230.770839968857</v>
      </c>
      <c r="C258" s="9">
        <v>329.964135448131</v>
      </c>
      <c r="D258" s="9">
        <v>851.744887036394</v>
      </c>
      <c r="E258" s="9">
        <v>1653.46595651106</v>
      </c>
      <c r="F258" s="9">
        <v>3056.83215866373</v>
      </c>
      <c r="G258" s="9">
        <v>4896.08590038309</v>
      </c>
      <c r="H258" s="9">
        <v>7866.71287430812</v>
      </c>
      <c r="I258" s="9">
        <v>11513.0571595157</v>
      </c>
      <c r="J258" s="9">
        <v>14981.2176540909</v>
      </c>
      <c r="K258" s="9">
        <v>18848.1629149933</v>
      </c>
      <c r="L258" s="9">
        <v>14928.5987264024</v>
      </c>
      <c r="M258" s="9">
        <v>12494.5943492669</v>
      </c>
      <c r="N258" s="9">
        <v>7506.39183987849</v>
      </c>
      <c r="O258" s="9">
        <v>7636.56484030658</v>
      </c>
      <c r="P258" s="9">
        <v>14321.7968227005</v>
      </c>
    </row>
    <row r="259" spans="1:16">
      <c r="A259" s="9">
        <v>148.496455910924</v>
      </c>
      <c r="B259" s="9">
        <v>245.451704644307</v>
      </c>
      <c r="C259" s="9">
        <v>351.677632871309</v>
      </c>
      <c r="D259" s="9">
        <v>905.219292011936</v>
      </c>
      <c r="E259" s="9">
        <v>1728.55492263977</v>
      </c>
      <c r="F259" s="9">
        <v>3191.00826587203</v>
      </c>
      <c r="G259" s="9">
        <v>5113.50300852663</v>
      </c>
      <c r="H259" s="9">
        <v>8214.41925562417</v>
      </c>
      <c r="I259" s="9">
        <v>12023.4157426949</v>
      </c>
      <c r="J259" s="9">
        <v>15667.9211609598</v>
      </c>
      <c r="K259" s="9">
        <v>19715.3917977199</v>
      </c>
      <c r="L259" s="9">
        <v>15664.4638223692</v>
      </c>
      <c r="M259" s="9">
        <v>13100.160152637</v>
      </c>
      <c r="N259" s="9">
        <v>7874.57082197145</v>
      </c>
      <c r="O259" s="9">
        <v>8007.97539135079</v>
      </c>
      <c r="P259" s="9">
        <v>15020.4307565924</v>
      </c>
    </row>
    <row r="260" spans="1:16">
      <c r="A260" s="9">
        <v>157.331270788292</v>
      </c>
      <c r="B260" s="9">
        <v>260.653184403839</v>
      </c>
      <c r="C260" s="9">
        <v>374.253858692898</v>
      </c>
      <c r="D260" s="9">
        <v>960.527111367644</v>
      </c>
      <c r="E260" s="9">
        <v>1806.00492783496</v>
      </c>
      <c r="F260" s="9">
        <v>3329.00117302571</v>
      </c>
      <c r="G260" s="9">
        <v>5337.36410263453</v>
      </c>
      <c r="H260" s="9">
        <v>8572.62315906658</v>
      </c>
      <c r="I260" s="9">
        <v>12549.1792916208</v>
      </c>
      <c r="J260" s="9">
        <v>16376.1810251077</v>
      </c>
      <c r="K260" s="9">
        <v>20609.6910815035</v>
      </c>
      <c r="L260" s="9">
        <v>16425.8881649842</v>
      </c>
      <c r="M260" s="9">
        <v>13728.6195587848</v>
      </c>
      <c r="N260" s="9">
        <v>8257.58868902657</v>
      </c>
      <c r="O260" s="9">
        <v>8394.79729302144</v>
      </c>
      <c r="P260" s="9">
        <v>15748.2890171412</v>
      </c>
    </row>
    <row r="261" spans="1:16">
      <c r="A261" s="9">
        <v>166.420427712935</v>
      </c>
      <c r="B261" s="9">
        <v>276.322257161075</v>
      </c>
      <c r="C261" s="9">
        <v>397.59413327588</v>
      </c>
      <c r="D261" s="9">
        <v>1017.3395887505</v>
      </c>
      <c r="E261" s="9">
        <v>1885.5012574176</v>
      </c>
      <c r="F261" s="9">
        <v>3470.21931269494</v>
      </c>
      <c r="G261" s="9">
        <v>5566.69810756982</v>
      </c>
      <c r="H261" s="9">
        <v>8939.58807695909</v>
      </c>
      <c r="I261" s="9">
        <v>13087.6903076991</v>
      </c>
      <c r="J261" s="9">
        <v>17103.0014552593</v>
      </c>
      <c r="K261" s="9">
        <v>21527.7679231197</v>
      </c>
      <c r="L261" s="9">
        <v>17211.34764768</v>
      </c>
      <c r="M261" s="9">
        <v>14379.3205446256</v>
      </c>
      <c r="N261" s="9">
        <v>8655.33134388817</v>
      </c>
      <c r="O261" s="9">
        <v>8796.94173602613</v>
      </c>
      <c r="P261" s="9">
        <v>16505.2567402149</v>
      </c>
    </row>
    <row r="262" spans="1:16">
      <c r="A262" s="9">
        <v>175.77084432789</v>
      </c>
      <c r="B262" s="9">
        <v>292.46967874001</v>
      </c>
      <c r="C262" s="9">
        <v>421.714383907443</v>
      </c>
      <c r="D262" s="9">
        <v>1075.69279342778</v>
      </c>
      <c r="E262" s="9">
        <v>1967.13643679651</v>
      </c>
      <c r="F262" s="9">
        <v>3614.83923775073</v>
      </c>
      <c r="G262" s="9">
        <v>5801.77785113563</v>
      </c>
      <c r="H262" s="9">
        <v>9315.73998739276</v>
      </c>
      <c r="I262" s="9">
        <v>13639.5692493247</v>
      </c>
      <c r="J262" s="9">
        <v>17849.1868081084</v>
      </c>
      <c r="K262" s="9">
        <v>22470.6635363869</v>
      </c>
      <c r="L262" s="9">
        <v>18021.7066301549</v>
      </c>
      <c r="M262" s="9">
        <v>15053.0262943276</v>
      </c>
      <c r="N262" s="9">
        <v>9068.28320676688</v>
      </c>
      <c r="O262" s="9">
        <v>9214.90230181107</v>
      </c>
      <c r="P262" s="9">
        <v>17292.2211584721</v>
      </c>
    </row>
    <row r="263" spans="1:16">
      <c r="A263" s="9">
        <v>185.399440486189</v>
      </c>
      <c r="B263" s="9">
        <v>309.125308542943</v>
      </c>
      <c r="C263" s="9">
        <v>446.663267082964</v>
      </c>
      <c r="D263" s="9">
        <v>1135.72181885279</v>
      </c>
      <c r="E263" s="9">
        <v>2051.1205503623</v>
      </c>
      <c r="F263" s="9">
        <v>3763.25489081445</v>
      </c>
      <c r="G263" s="9">
        <v>6043.226560525</v>
      </c>
      <c r="H263" s="9">
        <v>9702.10034157419</v>
      </c>
      <c r="I263" s="9">
        <v>14206.3319629533</v>
      </c>
      <c r="J263" s="9">
        <v>18616.6219885848</v>
      </c>
      <c r="K263" s="9">
        <v>23440.6828325877</v>
      </c>
      <c r="L263" s="9">
        <v>18858.6255427717</v>
      </c>
      <c r="M263" s="9">
        <v>15751.0318030753</v>
      </c>
      <c r="N263" s="9">
        <v>9497.19612036424</v>
      </c>
      <c r="O263" s="9">
        <v>9649.43849192562</v>
      </c>
      <c r="P263" s="9">
        <v>18110.5548122324</v>
      </c>
    </row>
    <row r="264" spans="1:16">
      <c r="A264" s="9">
        <v>195.274637083145</v>
      </c>
      <c r="B264" s="9">
        <v>326.223306431822</v>
      </c>
      <c r="C264" s="9">
        <v>472.318913594733</v>
      </c>
      <c r="D264" s="9">
        <v>1197.04859362156</v>
      </c>
      <c r="E264" s="9">
        <v>2137.03334729573</v>
      </c>
      <c r="F264" s="9">
        <v>3914.69948522514</v>
      </c>
      <c r="G264" s="9">
        <v>6289.7889037335</v>
      </c>
      <c r="H264" s="9">
        <v>10096.4752688552</v>
      </c>
      <c r="I264" s="9">
        <v>14784.6516048589</v>
      </c>
      <c r="J264" s="9">
        <v>19401.3841371608</v>
      </c>
      <c r="K264" s="9">
        <v>24433.3735086146</v>
      </c>
      <c r="L264" s="9">
        <v>19719.6250206465</v>
      </c>
      <c r="M264" s="9">
        <v>16471.8677866033</v>
      </c>
      <c r="N264" s="9">
        <v>9941.457693038</v>
      </c>
      <c r="O264" s="9">
        <v>10099.93875494</v>
      </c>
      <c r="P264" s="9">
        <v>18959.14273477</v>
      </c>
    </row>
    <row r="265" spans="1:16">
      <c r="A265" s="9">
        <v>205.413680871494</v>
      </c>
      <c r="B265" s="9">
        <v>343.793651127909</v>
      </c>
      <c r="C265" s="9">
        <v>498.729112898958</v>
      </c>
      <c r="D265" s="9">
        <v>1259.80432958832</v>
      </c>
      <c r="E265" s="9">
        <v>2225.08151060998</v>
      </c>
      <c r="F265" s="9">
        <v>4069.55967244382</v>
      </c>
      <c r="G265" s="9">
        <v>6542.07665858905</v>
      </c>
      <c r="H265" s="9">
        <v>10499.8635887199</v>
      </c>
      <c r="I265" s="9">
        <v>15376.005948871</v>
      </c>
      <c r="J265" s="9">
        <v>20205.319709653</v>
      </c>
      <c r="K265" s="9">
        <v>25451.0024751268</v>
      </c>
      <c r="L265" s="9">
        <v>20606.3790610375</v>
      </c>
      <c r="M265" s="9">
        <v>17216.8631362279</v>
      </c>
      <c r="N265" s="9">
        <v>10401.8523026929</v>
      </c>
      <c r="O265" s="9">
        <v>10567.1960574354</v>
      </c>
      <c r="P265" s="9">
        <v>19839.4264212622</v>
      </c>
    </row>
    <row r="266" spans="1:16">
      <c r="A266" s="9">
        <v>215.813247135561</v>
      </c>
      <c r="B266" s="9">
        <v>361.826069436851</v>
      </c>
      <c r="C266" s="9">
        <v>525.870144640678</v>
      </c>
      <c r="D266" s="9">
        <v>1323.91032695623</v>
      </c>
      <c r="E266" s="9">
        <v>2315.20446888551</v>
      </c>
      <c r="F266" s="9">
        <v>4227.73259855928</v>
      </c>
      <c r="G266" s="9">
        <v>6799.90929822241</v>
      </c>
      <c r="H266" s="9">
        <v>10911.915269788</v>
      </c>
      <c r="I266" s="9">
        <v>15979.8447719911</v>
      </c>
      <c r="J266" s="9">
        <v>21027.8165581623</v>
      </c>
      <c r="K266" s="9">
        <v>26492.9533673272</v>
      </c>
      <c r="L266" s="9">
        <v>21518.7446648411</v>
      </c>
      <c r="M266" s="9">
        <v>17986.1019259292</v>
      </c>
      <c r="N266" s="9">
        <v>10878.5353829346</v>
      </c>
      <c r="O266" s="9">
        <v>11051.3691948242</v>
      </c>
      <c r="P266" s="9">
        <v>20751.6934828029</v>
      </c>
    </row>
    <row r="267" spans="1:16">
      <c r="A267" s="9">
        <v>226.451925242394</v>
      </c>
      <c r="B267" s="9">
        <v>380.275135967579</v>
      </c>
      <c r="C267" s="9">
        <v>553.656190511014</v>
      </c>
      <c r="D267" s="9">
        <v>1389.10951070582</v>
      </c>
      <c r="E267" s="9">
        <v>2407.11018190147</v>
      </c>
      <c r="F267" s="9">
        <v>4388.69282830355</v>
      </c>
      <c r="G267" s="9">
        <v>7062.42191378471</v>
      </c>
      <c r="H267" s="9">
        <v>11331.1199331692</v>
      </c>
      <c r="I267" s="9">
        <v>16593.8752552794</v>
      </c>
      <c r="J267" s="9">
        <v>21866.1321421555</v>
      </c>
      <c r="K267" s="9">
        <v>27556.0958295941</v>
      </c>
      <c r="L267" s="9">
        <v>22454.9631938312</v>
      </c>
      <c r="M267" s="9">
        <v>18778.5471070351</v>
      </c>
      <c r="N267" s="9">
        <v>11371.0904456213</v>
      </c>
      <c r="O267" s="9">
        <v>11552.0403097793</v>
      </c>
      <c r="P267" s="9">
        <v>21695.1826172914</v>
      </c>
    </row>
    <row r="268" spans="1:16">
      <c r="A268" s="9">
        <v>237.346910763811</v>
      </c>
      <c r="B268" s="9">
        <v>399.171380090682</v>
      </c>
      <c r="C268" s="9">
        <v>582.136208735278</v>
      </c>
      <c r="D268" s="9">
        <v>1455.53889796313</v>
      </c>
      <c r="E268" s="9">
        <v>2501.00315583008</v>
      </c>
      <c r="F268" s="9">
        <v>4552.82615351367</v>
      </c>
      <c r="G268" s="9">
        <v>7330.2286702173</v>
      </c>
      <c r="H268" s="9">
        <v>11758.4935486009</v>
      </c>
      <c r="I268" s="9">
        <v>17219.6040714403</v>
      </c>
      <c r="J268" s="9">
        <v>22722.1044559941</v>
      </c>
      <c r="K268" s="9">
        <v>28642.6574863614</v>
      </c>
      <c r="L268" s="9">
        <v>23416.6137060003</v>
      </c>
      <c r="M268" s="9">
        <v>19595.4252442508</v>
      </c>
      <c r="N268" s="9">
        <v>11880.2245817795</v>
      </c>
      <c r="O268" s="9">
        <v>12069.9193800119</v>
      </c>
      <c r="P268" s="9">
        <v>22671.169517914</v>
      </c>
    </row>
    <row r="269" spans="1:16">
      <c r="A269" s="9">
        <v>248.475230119256</v>
      </c>
      <c r="B269" s="9">
        <v>418.466278155254</v>
      </c>
      <c r="C269" s="9">
        <v>611.218641409317</v>
      </c>
      <c r="D269" s="9">
        <v>1522.93085538064</v>
      </c>
      <c r="E269" s="9">
        <v>2596.56686812582</v>
      </c>
      <c r="F269" s="9">
        <v>4719.56168208243</v>
      </c>
      <c r="G269" s="9">
        <v>7602.38987881249</v>
      </c>
      <c r="H269" s="9">
        <v>12192.4038270787</v>
      </c>
      <c r="I269" s="9">
        <v>17854.5547646713</v>
      </c>
      <c r="J269" s="9">
        <v>23592.7467817315</v>
      </c>
      <c r="K269" s="9">
        <v>29749.1936110867</v>
      </c>
      <c r="L269" s="9">
        <v>24401.7237642477</v>
      </c>
      <c r="M269" s="9">
        <v>20435.54879277</v>
      </c>
      <c r="N269" s="9">
        <v>12405.4550621261</v>
      </c>
      <c r="O269" s="9">
        <v>12604.5232624193</v>
      </c>
      <c r="P269" s="9">
        <v>23678.7894922931</v>
      </c>
    </row>
    <row r="270" spans="1:16">
      <c r="A270" s="9">
        <v>259.827557010687</v>
      </c>
      <c r="B270" s="9">
        <v>438.138804506357</v>
      </c>
      <c r="C270" s="9">
        <v>640.861548730618</v>
      </c>
      <c r="D270" s="9">
        <v>1591.16546377206</v>
      </c>
      <c r="E270" s="9">
        <v>2693.66791925296</v>
      </c>
      <c r="F270" s="9">
        <v>4888.66778814403</v>
      </c>
      <c r="G270" s="9">
        <v>7878.51813071001</v>
      </c>
      <c r="H270" s="9">
        <v>12632.1707554945</v>
      </c>
      <c r="I270" s="9">
        <v>18497.6870564534</v>
      </c>
      <c r="J270" s="9">
        <v>24476.7732968001</v>
      </c>
      <c r="K270" s="9">
        <v>30874.2301615273</v>
      </c>
      <c r="L270" s="9">
        <v>25409.4825729234</v>
      </c>
      <c r="M270" s="9">
        <v>21298.4840485986</v>
      </c>
      <c r="N270" s="9">
        <v>12946.6485915489</v>
      </c>
      <c r="O270" s="9">
        <v>13155.7161998616</v>
      </c>
      <c r="P270" s="9">
        <v>24717.7889347735</v>
      </c>
    </row>
    <row r="271" spans="1:16">
      <c r="A271" s="9">
        <v>271.415723235127</v>
      </c>
      <c r="B271" s="9">
        <v>458.210215826955</v>
      </c>
      <c r="C271" s="9">
        <v>671.098751826791</v>
      </c>
      <c r="D271" s="9">
        <v>1660.34257384985</v>
      </c>
      <c r="E271" s="9">
        <v>2792.45145164269</v>
      </c>
      <c r="F271" s="9">
        <v>5060.42670889255</v>
      </c>
      <c r="G271" s="9">
        <v>8159.06315109048</v>
      </c>
      <c r="H271" s="9">
        <v>13078.5497066688</v>
      </c>
      <c r="I271" s="9">
        <v>19150.1228719211</v>
      </c>
      <c r="J271" s="9">
        <v>25375.4911577534</v>
      </c>
      <c r="K271" s="9">
        <v>32019.3235943645</v>
      </c>
      <c r="L271" s="9">
        <v>26440.9160756591</v>
      </c>
      <c r="M271" s="9">
        <v>22185.0104352024</v>
      </c>
      <c r="N271" s="9">
        <v>13504.2434192007</v>
      </c>
      <c r="O271" s="9">
        <v>13723.9318336296</v>
      </c>
      <c r="P271" s="9">
        <v>25788.9201977534</v>
      </c>
    </row>
    <row r="272" spans="1:16">
      <c r="A272" s="9">
        <v>283.20023605514</v>
      </c>
      <c r="B272" s="9">
        <v>478.600088603613</v>
      </c>
      <c r="C272" s="9">
        <v>701.783112550824</v>
      </c>
      <c r="D272" s="9">
        <v>1730.04861436382</v>
      </c>
      <c r="E272" s="9">
        <v>2892.39508030231</v>
      </c>
      <c r="F272" s="9">
        <v>5233.89149747851</v>
      </c>
      <c r="G272" s="9">
        <v>8442.47209751029</v>
      </c>
      <c r="H272" s="9">
        <v>13528.8808728078</v>
      </c>
      <c r="I272" s="9">
        <v>19807.8442602253</v>
      </c>
      <c r="J272" s="9">
        <v>26283.9768234585</v>
      </c>
      <c r="K272" s="9">
        <v>33178.6843063122</v>
      </c>
      <c r="L272" s="9">
        <v>27492.4850875872</v>
      </c>
      <c r="M272" s="9">
        <v>23092.8394493072</v>
      </c>
      <c r="N272" s="9">
        <v>14077.210069508</v>
      </c>
      <c r="O272" s="9">
        <v>14308.139034436</v>
      </c>
      <c r="P272" s="9">
        <v>26890.342176402</v>
      </c>
    </row>
    <row r="273" spans="1:16">
      <c r="A273" s="9">
        <v>295.182403181942</v>
      </c>
      <c r="B273" s="9">
        <v>499.309703751798</v>
      </c>
      <c r="C273" s="9">
        <v>732.914098450423</v>
      </c>
      <c r="D273" s="9">
        <v>1800.29159526249</v>
      </c>
      <c r="E273" s="9">
        <v>2993.51687752737</v>
      </c>
      <c r="F273" s="9">
        <v>5409.11357250538</v>
      </c>
      <c r="G273" s="9">
        <v>8728.81999305938</v>
      </c>
      <c r="H273" s="9">
        <v>13983.2935820613</v>
      </c>
      <c r="I273" s="9">
        <v>20471.0358581629</v>
      </c>
      <c r="J273" s="9">
        <v>27202.3572151817</v>
      </c>
      <c r="K273" s="9">
        <v>34352.4418795952</v>
      </c>
      <c r="L273" s="9">
        <v>28564.2361590134</v>
      </c>
      <c r="M273" s="9">
        <v>24022.0440111795</v>
      </c>
      <c r="N273" s="9">
        <v>14665.6177908738</v>
      </c>
      <c r="O273" s="9">
        <v>14908.3994173932</v>
      </c>
      <c r="P273" s="9">
        <v>28022.1309113992</v>
      </c>
    </row>
    <row r="274" spans="1:16">
      <c r="A274" s="9">
        <v>307.366018394785</v>
      </c>
      <c r="B274" s="9">
        <v>520.345385354145</v>
      </c>
      <c r="C274" s="9">
        <v>764.500329904429</v>
      </c>
      <c r="D274" s="9">
        <v>1871.1064489228</v>
      </c>
      <c r="E274" s="9">
        <v>3095.86737813253</v>
      </c>
      <c r="F274" s="9">
        <v>5586.20346113992</v>
      </c>
      <c r="G274" s="9">
        <v>9018.27828218851</v>
      </c>
      <c r="H274" s="9">
        <v>14442.0834335509</v>
      </c>
      <c r="I274" s="9">
        <v>21140.1324425157</v>
      </c>
      <c r="J274" s="9">
        <v>28131.0573716032</v>
      </c>
      <c r="K274" s="9">
        <v>35541.0684890221</v>
      </c>
      <c r="L274" s="9">
        <v>29656.4174371614</v>
      </c>
      <c r="M274" s="9">
        <v>24972.8258845318</v>
      </c>
      <c r="N274" s="9">
        <v>15269.5957815851</v>
      </c>
      <c r="O274" s="9">
        <v>15524.8344918457</v>
      </c>
      <c r="P274" s="9">
        <v>29184.4705555475</v>
      </c>
    </row>
    <row r="275" spans="1:16">
      <c r="A275" s="9">
        <v>319.697958969082</v>
      </c>
      <c r="B275" s="9">
        <v>541.601920698831</v>
      </c>
      <c r="C275" s="9">
        <v>796.354441018577</v>
      </c>
      <c r="D275" s="9">
        <v>1941.98783853937</v>
      </c>
      <c r="E275" s="9">
        <v>3198.78182021198</v>
      </c>
      <c r="F275" s="9">
        <v>5763.96129403657</v>
      </c>
      <c r="G275" s="9">
        <v>9308.88106692017</v>
      </c>
      <c r="H275" s="9">
        <v>14901.923442938</v>
      </c>
      <c r="I275" s="9">
        <v>21810.1273786431</v>
      </c>
      <c r="J275" s="9">
        <v>29063.8173133495</v>
      </c>
      <c r="K275" s="9">
        <v>36737.0851753225</v>
      </c>
      <c r="L275" s="9">
        <v>30764.1711251667</v>
      </c>
      <c r="M275" s="9">
        <v>25941.8861660246</v>
      </c>
      <c r="N275" s="9">
        <v>15887.5633064862</v>
      </c>
      <c r="O275" s="9">
        <v>16155.8557812676</v>
      </c>
      <c r="P275" s="9">
        <v>30374.4929738759</v>
      </c>
    </row>
    <row r="276" spans="1:16">
      <c r="A276" s="9">
        <v>332.191955412882</v>
      </c>
      <c r="B276" s="9">
        <v>563.106006421879</v>
      </c>
      <c r="C276" s="9">
        <v>828.522261655828</v>
      </c>
      <c r="D276" s="9">
        <v>2013.07845939737</v>
      </c>
      <c r="E276" s="9">
        <v>3302.44601649274</v>
      </c>
      <c r="F276" s="9">
        <v>5942.74748445249</v>
      </c>
      <c r="G276" s="9">
        <v>9601.20840590156</v>
      </c>
      <c r="H276" s="9">
        <v>15363.8138019821</v>
      </c>
      <c r="I276" s="9">
        <v>22482.5184557261</v>
      </c>
      <c r="J276" s="9">
        <v>30002.328321714</v>
      </c>
      <c r="K276" s="9">
        <v>37942.4343997438</v>
      </c>
      <c r="L276" s="9">
        <v>31888.5963929155</v>
      </c>
      <c r="M276" s="9">
        <v>26929.9606314848</v>
      </c>
      <c r="N276" s="9">
        <v>16519.8803879861</v>
      </c>
      <c r="O276" s="9">
        <v>16801.8126061174</v>
      </c>
      <c r="P276" s="9">
        <v>31592.7735176467</v>
      </c>
    </row>
    <row r="277" spans="1:16">
      <c r="A277" s="9">
        <v>344.833814192388</v>
      </c>
      <c r="B277" s="9">
        <v>584.829962942137</v>
      </c>
      <c r="C277" s="9">
        <v>860.95488633435</v>
      </c>
      <c r="D277" s="9">
        <v>2084.26430517447</v>
      </c>
      <c r="E277" s="9">
        <v>3406.70166153595</v>
      </c>
      <c r="F277" s="9">
        <v>6122.29298858004</v>
      </c>
      <c r="G277" s="9">
        <v>9894.81281052976</v>
      </c>
      <c r="H277" s="9">
        <v>15827.0191261475</v>
      </c>
      <c r="I277" s="9">
        <v>23156.1991103803</v>
      </c>
      <c r="J277" s="9">
        <v>30945.0593435873</v>
      </c>
      <c r="K277" s="9">
        <v>39155.2039317436</v>
      </c>
      <c r="L277" s="9">
        <v>33028.2703750503</v>
      </c>
      <c r="M277" s="9">
        <v>27936.0355170502</v>
      </c>
      <c r="N277" s="9">
        <v>17166.0444192754</v>
      </c>
      <c r="O277" s="9">
        <v>17462.1913248448</v>
      </c>
      <c r="P277" s="9">
        <v>32838.3446963971</v>
      </c>
    </row>
    <row r="278" spans="1:16">
      <c r="A278" s="9">
        <v>357.569773436658</v>
      </c>
      <c r="B278" s="9">
        <v>606.669883630613</v>
      </c>
      <c r="C278" s="9">
        <v>893.472191054652</v>
      </c>
      <c r="D278" s="9">
        <v>2155.0837727491</v>
      </c>
      <c r="E278" s="9">
        <v>3510.91890687081</v>
      </c>
      <c r="F278" s="9">
        <v>6301.47136121713</v>
      </c>
      <c r="G278" s="9">
        <v>10187.8467277949</v>
      </c>
      <c r="H278" s="9">
        <v>16288.4529385838</v>
      </c>
      <c r="I278" s="9">
        <v>23826.542516151</v>
      </c>
      <c r="J278" s="9">
        <v>31886.0720232912</v>
      </c>
      <c r="K278" s="9">
        <v>40368.1735543326</v>
      </c>
      <c r="L278" s="9">
        <v>34178.1906673654</v>
      </c>
      <c r="M278" s="9">
        <v>28956.5664361186</v>
      </c>
      <c r="N278" s="9">
        <v>17824.2757729579</v>
      </c>
      <c r="O278" s="9">
        <v>18135.1977276387</v>
      </c>
      <c r="P278" s="9">
        <v>34107.9299088344</v>
      </c>
    </row>
    <row r="279" spans="1:16">
      <c r="A279" s="9">
        <v>370.42045719784</v>
      </c>
      <c r="B279" s="9">
        <v>628.666768419689</v>
      </c>
      <c r="C279" s="9">
        <v>926.146221375636</v>
      </c>
      <c r="D279" s="9">
        <v>2225.7522179686</v>
      </c>
      <c r="E279" s="9">
        <v>3615.37514151305</v>
      </c>
      <c r="F279" s="9">
        <v>6480.81006531469</v>
      </c>
      <c r="G279" s="9">
        <v>10481.1647803555</v>
      </c>
      <c r="H279" s="9">
        <v>16749.5869717321</v>
      </c>
      <c r="I279" s="9">
        <v>24495.7568331841</v>
      </c>
      <c r="J279" s="9">
        <v>32827.9174976505</v>
      </c>
      <c r="K279" s="9">
        <v>41584.2889884838</v>
      </c>
      <c r="L279" s="9">
        <v>35340.0362672406</v>
      </c>
      <c r="M279" s="9">
        <v>29992.6410606424</v>
      </c>
      <c r="N279" s="9">
        <v>18495.0755740465</v>
      </c>
      <c r="O279" s="9">
        <v>18821.3193327777</v>
      </c>
      <c r="P279" s="9">
        <v>35402.3355201562</v>
      </c>
    </row>
    <row r="280" spans="1:16">
      <c r="A280" s="9">
        <v>383.348243667339</v>
      </c>
      <c r="B280" s="9">
        <v>650.749269601843</v>
      </c>
      <c r="C280" s="9">
        <v>958.856030834363</v>
      </c>
      <c r="D280" s="9">
        <v>2295.97814513199</v>
      </c>
      <c r="E280" s="9">
        <v>3719.65768067688</v>
      </c>
      <c r="F280" s="9">
        <v>6659.58129616469</v>
      </c>
      <c r="G280" s="9">
        <v>10773.5690121606</v>
      </c>
      <c r="H280" s="9">
        <v>17208.4474370531</v>
      </c>
      <c r="I280" s="9">
        <v>25160.8917725782</v>
      </c>
      <c r="J280" s="9">
        <v>33766.6782477986</v>
      </c>
      <c r="K280" s="9">
        <v>42798.6897600347</v>
      </c>
      <c r="L280" s="9">
        <v>36510.2135457136</v>
      </c>
      <c r="M280" s="9">
        <v>31041.6245082016</v>
      </c>
      <c r="N280" s="9">
        <v>19177.081326797</v>
      </c>
      <c r="O280" s="9">
        <v>19519.1777252357</v>
      </c>
      <c r="P280" s="9">
        <v>36719.018840187</v>
      </c>
    </row>
    <row r="281" spans="1:16">
      <c r="A281" s="9">
        <v>396.312930646873</v>
      </c>
      <c r="B281" s="9">
        <v>672.841913003343</v>
      </c>
      <c r="C281" s="9">
        <v>991.475266138712</v>
      </c>
      <c r="D281" s="9">
        <v>2365.46214720045</v>
      </c>
      <c r="E281" s="9">
        <v>3823.33710129896</v>
      </c>
      <c r="F281" s="9">
        <v>6837.0295474552</v>
      </c>
      <c r="G281" s="9">
        <v>11063.8160436859</v>
      </c>
      <c r="H281" s="9">
        <v>17662.9958846474</v>
      </c>
      <c r="I281" s="9">
        <v>25818.9066358656</v>
      </c>
      <c r="J281" s="9">
        <v>34698.2831459164</v>
      </c>
      <c r="K281" s="9">
        <v>44006.2949244061</v>
      </c>
      <c r="L281" s="9">
        <v>37684.8773532087</v>
      </c>
      <c r="M281" s="9">
        <v>32100.652951596</v>
      </c>
      <c r="N281" s="9">
        <v>19868.7865455624</v>
      </c>
      <c r="O281" s="9">
        <v>20227.2479333302</v>
      </c>
      <c r="P281" s="9">
        <v>38055.158898023</v>
      </c>
    </row>
    <row r="282" spans="1:16">
      <c r="A282" s="9">
        <v>409.330986659086</v>
      </c>
      <c r="B282" s="9">
        <v>694.978856327649</v>
      </c>
      <c r="C282" s="9">
        <v>1024.06585227745</v>
      </c>
      <c r="D282" s="9">
        <v>2434.39424174919</v>
      </c>
      <c r="E282" s="9">
        <v>3926.65184769088</v>
      </c>
      <c r="F282" s="9">
        <v>7013.61268235936</v>
      </c>
      <c r="G282" s="9">
        <v>11352.6497069444</v>
      </c>
      <c r="H282" s="9">
        <v>18114.527274813</v>
      </c>
      <c r="I282" s="9">
        <v>26471.7506397889</v>
      </c>
      <c r="J282" s="9">
        <v>35624.938730866</v>
      </c>
      <c r="K282" s="9">
        <v>45209.613285991</v>
      </c>
      <c r="L282" s="9">
        <v>38865.3062333089</v>
      </c>
      <c r="M282" s="9">
        <v>33170.4591253635</v>
      </c>
      <c r="N282" s="9">
        <v>20570.4611454635</v>
      </c>
      <c r="O282" s="9">
        <v>20945.7806634627</v>
      </c>
      <c r="P282" s="9">
        <v>39411.105255632</v>
      </c>
    </row>
    <row r="283" spans="1:16">
      <c r="A283" s="9">
        <v>422.346165489259</v>
      </c>
      <c r="B283" s="9">
        <v>717.054930125901</v>
      </c>
      <c r="C283" s="9">
        <v>1056.45372392779</v>
      </c>
      <c r="D283" s="9">
        <v>2502.36409811487</v>
      </c>
      <c r="E283" s="9">
        <v>4029.00873122389</v>
      </c>
      <c r="F283" s="9">
        <v>7188.2798856056</v>
      </c>
      <c r="G283" s="9">
        <v>11638.340308635</v>
      </c>
      <c r="H283" s="9">
        <v>18560.2061075451</v>
      </c>
      <c r="I283" s="9">
        <v>27115.1999165061</v>
      </c>
      <c r="J283" s="9">
        <v>36541.0179670955</v>
      </c>
      <c r="K283" s="9">
        <v>46401.6104291085</v>
      </c>
      <c r="L283" s="9">
        <v>40046.1592697269</v>
      </c>
      <c r="M283" s="9">
        <v>34247.0422711747</v>
      </c>
      <c r="N283" s="9">
        <v>21279.9993538527</v>
      </c>
      <c r="O283" s="9">
        <v>21672.6506673489</v>
      </c>
      <c r="P283" s="9">
        <v>40782.9562355633</v>
      </c>
    </row>
    <row r="284" spans="1:16">
      <c r="A284" s="9">
        <v>435.334850904423</v>
      </c>
      <c r="B284" s="9">
        <v>739.02845425524</v>
      </c>
      <c r="C284" s="9">
        <v>1088.57407155816</v>
      </c>
      <c r="D284" s="9">
        <v>2569.24371785861</v>
      </c>
      <c r="E284" s="9">
        <v>4130.20091619869</v>
      </c>
      <c r="F284" s="9">
        <v>7360.68353634133</v>
      </c>
      <c r="G284" s="9">
        <v>11920.3119991178</v>
      </c>
      <c r="H284" s="9">
        <v>18999.1338491342</v>
      </c>
      <c r="I284" s="9">
        <v>27747.9322695874</v>
      </c>
      <c r="J284" s="9">
        <v>37444.5459145007</v>
      </c>
      <c r="K284" s="9">
        <v>47579.6731885978</v>
      </c>
      <c r="L284" s="9">
        <v>41225.0546648161</v>
      </c>
      <c r="M284" s="9">
        <v>35328.4549551415</v>
      </c>
      <c r="N284" s="9">
        <v>21996.2846953741</v>
      </c>
      <c r="O284" s="9">
        <v>22406.7185035494</v>
      </c>
      <c r="P284" s="9">
        <v>42168.5513582277</v>
      </c>
    </row>
    <row r="285" spans="1:16">
      <c r="A285" s="9">
        <v>448.306055698545</v>
      </c>
      <c r="B285" s="9">
        <v>760.920405050762</v>
      </c>
      <c r="C285" s="9">
        <v>1120.46824495483</v>
      </c>
      <c r="D285" s="9">
        <v>2635.17249693559</v>
      </c>
      <c r="E285" s="9">
        <v>4230.39282057721</v>
      </c>
      <c r="F285" s="9">
        <v>7531.14772432486</v>
      </c>
      <c r="G285" s="9">
        <v>12199.0914868165</v>
      </c>
      <c r="H285" s="9">
        <v>19432.2503833771</v>
      </c>
      <c r="I285" s="9">
        <v>28371.3722250353</v>
      </c>
      <c r="J285" s="9">
        <v>38337.0506090148</v>
      </c>
      <c r="K285" s="9">
        <v>48745.4640872662</v>
      </c>
      <c r="L285" s="9">
        <v>42402.5783604829</v>
      </c>
      <c r="M285" s="9">
        <v>36414.8591094465</v>
      </c>
      <c r="N285" s="9">
        <v>22719.2471817537</v>
      </c>
      <c r="O285" s="9">
        <v>23147.8904676958</v>
      </c>
      <c r="P285" s="9">
        <v>43567.5973835295</v>
      </c>
    </row>
    <row r="286" spans="1:16">
      <c r="A286" s="9">
        <v>461.190105232277</v>
      </c>
      <c r="B286" s="9">
        <v>782.602320826545</v>
      </c>
      <c r="C286" s="9">
        <v>1151.92847151256</v>
      </c>
      <c r="D286" s="9">
        <v>2699.67563345689</v>
      </c>
      <c r="E286" s="9">
        <v>4328.88314302908</v>
      </c>
      <c r="F286" s="9">
        <v>7698.43126328554</v>
      </c>
      <c r="G286" s="9">
        <v>12472.6334792311</v>
      </c>
      <c r="H286" s="9">
        <v>19856.225835007</v>
      </c>
      <c r="I286" s="9">
        <v>28980.5771794375</v>
      </c>
      <c r="J286" s="9">
        <v>39211.8780823698</v>
      </c>
      <c r="K286" s="9">
        <v>49890.5811215257</v>
      </c>
      <c r="L286" s="9">
        <v>43572.114076287</v>
      </c>
      <c r="M286" s="9">
        <v>37501.1780928245</v>
      </c>
      <c r="N286" s="9">
        <v>23446.1622156261</v>
      </c>
      <c r="O286" s="9">
        <v>23893.4183561831</v>
      </c>
      <c r="P286" s="9">
        <v>44975.050591602</v>
      </c>
    </row>
    <row r="287" spans="1:16">
      <c r="A287" s="9">
        <v>473.980190999586</v>
      </c>
      <c r="B287" s="9">
        <v>804.065994628352</v>
      </c>
      <c r="C287" s="9">
        <v>1182.94894194648</v>
      </c>
      <c r="D287" s="9">
        <v>2762.77862106245</v>
      </c>
      <c r="E287" s="9">
        <v>4425.67274448013</v>
      </c>
      <c r="F287" s="9">
        <v>7862.56355627685</v>
      </c>
      <c r="G287" s="9">
        <v>12740.9817698747</v>
      </c>
      <c r="H287" s="9">
        <v>20271.2050177251</v>
      </c>
      <c r="I287" s="9">
        <v>29575.7919553375</v>
      </c>
      <c r="J287" s="9">
        <v>40069.0271047575</v>
      </c>
      <c r="K287" s="9">
        <v>51014.7884553119</v>
      </c>
      <c r="L287" s="9">
        <v>44732.7968972348</v>
      </c>
      <c r="M287" s="9">
        <v>38586.4559724422</v>
      </c>
      <c r="N287" s="9">
        <v>24176.3503310118</v>
      </c>
      <c r="O287" s="9">
        <v>24642.5955877148</v>
      </c>
      <c r="P287" s="9">
        <v>46389.5002079287</v>
      </c>
    </row>
    <row r="288" spans="1:16">
      <c r="A288" s="9">
        <v>486.676507976413</v>
      </c>
      <c r="B288" s="9">
        <v>825.316522402504</v>
      </c>
      <c r="C288" s="9">
        <v>1213.54616310582</v>
      </c>
      <c r="D288" s="9">
        <v>2824.5610874573</v>
      </c>
      <c r="E288" s="9">
        <v>4520.8388382715</v>
      </c>
      <c r="F288" s="9">
        <v>8023.70993776703</v>
      </c>
      <c r="G288" s="9">
        <v>13004.4032376674</v>
      </c>
      <c r="H288" s="9">
        <v>20677.7004076847</v>
      </c>
      <c r="I288" s="9">
        <v>30157.808596686</v>
      </c>
      <c r="J288" s="9">
        <v>40909.2128760437</v>
      </c>
      <c r="K288" s="9">
        <v>52118.7331556116</v>
      </c>
      <c r="L288" s="9">
        <v>45884.3969307032</v>
      </c>
      <c r="M288" s="9">
        <v>39670.191854893</v>
      </c>
      <c r="N288" s="9">
        <v>24909.3614183405</v>
      </c>
      <c r="O288" s="9">
        <v>25394.9457016377</v>
      </c>
      <c r="P288" s="9">
        <v>47809.9544638838</v>
      </c>
    </row>
    <row r="289" spans="1:16">
      <c r="A289" s="9">
        <v>499.201865823315</v>
      </c>
      <c r="B289" s="9">
        <v>846.213866236929</v>
      </c>
      <c r="C289" s="9">
        <v>1243.49919527628</v>
      </c>
      <c r="D289" s="9">
        <v>2884.53602810331</v>
      </c>
      <c r="E289" s="9">
        <v>4613.64571746463</v>
      </c>
      <c r="F289" s="9">
        <v>8180.57338051341</v>
      </c>
      <c r="G289" s="9">
        <v>13260.7584086926</v>
      </c>
      <c r="H289" s="9">
        <v>21072.2584072216</v>
      </c>
      <c r="I289" s="9">
        <v>30721.5236914149</v>
      </c>
      <c r="J289" s="9">
        <v>41725.4675527134</v>
      </c>
      <c r="K289" s="9">
        <v>53193.516137251</v>
      </c>
      <c r="L289" s="9">
        <v>47019.5796038779</v>
      </c>
      <c r="M289" s="9">
        <v>40746.5923298166</v>
      </c>
      <c r="N289" s="9">
        <v>25642.0060045008</v>
      </c>
      <c r="O289" s="9">
        <v>26147.2497815045</v>
      </c>
      <c r="P289" s="9">
        <v>49230.4900566925</v>
      </c>
    </row>
    <row r="290" spans="1:16">
      <c r="A290" s="9">
        <v>511.565502379041</v>
      </c>
      <c r="B290" s="9">
        <v>866.780751504106</v>
      </c>
      <c r="C290" s="9">
        <v>1272.8545147597</v>
      </c>
      <c r="D290" s="9">
        <v>2942.85480849654</v>
      </c>
      <c r="E290" s="9">
        <v>4704.27243816031</v>
      </c>
      <c r="F290" s="9">
        <v>8333.501949945</v>
      </c>
      <c r="G290" s="9">
        <v>13510.6163659784</v>
      </c>
      <c r="H290" s="9">
        <v>21455.8918899003</v>
      </c>
      <c r="I290" s="9">
        <v>31268.4776263496</v>
      </c>
      <c r="J290" s="9">
        <v>42519.4873517099</v>
      </c>
      <c r="K290" s="9">
        <v>54240.9987292103</v>
      </c>
      <c r="L290" s="9">
        <v>48138.9505229819</v>
      </c>
      <c r="M290" s="9">
        <v>41815.721234723</v>
      </c>
      <c r="N290" s="9">
        <v>26374.0854760799</v>
      </c>
      <c r="O290" s="9">
        <v>26899.2803111416</v>
      </c>
      <c r="P290" s="9">
        <v>50650.5475855383</v>
      </c>
    </row>
    <row r="291" spans="1:16">
      <c r="A291" s="9">
        <v>523.75824364228</v>
      </c>
      <c r="B291" s="9">
        <v>887.005449939649</v>
      </c>
      <c r="C291" s="9">
        <v>1301.60268190612</v>
      </c>
      <c r="D291" s="9">
        <v>2999.53639224921</v>
      </c>
      <c r="E291" s="9">
        <v>4792.70710096287</v>
      </c>
      <c r="F291" s="9">
        <v>8482.49888871884</v>
      </c>
      <c r="G291" s="9">
        <v>13753.9778014424</v>
      </c>
      <c r="H291" s="9">
        <v>21828.6765426528</v>
      </c>
      <c r="I291" s="9">
        <v>31798.8181675988</v>
      </c>
      <c r="J291" s="9">
        <v>43291.1563994937</v>
      </c>
      <c r="K291" s="9">
        <v>55260.7838675931</v>
      </c>
      <c r="L291" s="9">
        <v>49241.4181211717</v>
      </c>
      <c r="M291" s="9">
        <v>42876.3649959116</v>
      </c>
      <c r="N291" s="9">
        <v>27104.7388561397</v>
      </c>
      <c r="O291" s="9">
        <v>27650.1476485455</v>
      </c>
      <c r="P291" s="9">
        <v>52068.3863065972</v>
      </c>
    </row>
    <row r="292" spans="1:16">
      <c r="A292" s="9">
        <v>535.685534288144</v>
      </c>
      <c r="B292" s="9">
        <v>906.707520702116</v>
      </c>
      <c r="C292" s="9">
        <v>1329.46122859149</v>
      </c>
      <c r="D292" s="9">
        <v>3054.01298233577</v>
      </c>
      <c r="E292" s="9">
        <v>4879.29095264919</v>
      </c>
      <c r="F292" s="9">
        <v>8628.18337962188</v>
      </c>
      <c r="G292" s="9">
        <v>13991.7739724467</v>
      </c>
      <c r="H292" s="9">
        <v>22192.1167262942</v>
      </c>
      <c r="I292" s="9">
        <v>32314.5693092141</v>
      </c>
      <c r="J292" s="9">
        <v>44042.6307807204</v>
      </c>
      <c r="K292" s="9">
        <v>56255.549644023</v>
      </c>
      <c r="L292" s="9">
        <v>50329.1613844965</v>
      </c>
      <c r="M292" s="9">
        <v>43933.2243071054</v>
      </c>
      <c r="N292" s="9">
        <v>27837.9390724324</v>
      </c>
      <c r="O292" s="9">
        <v>28404.3930139597</v>
      </c>
      <c r="P292" s="9">
        <v>53492.8101991285</v>
      </c>
    </row>
    <row r="293" spans="1:16">
      <c r="A293" s="9">
        <v>547.16746210034</v>
      </c>
      <c r="B293" s="9">
        <v>925.477674640782</v>
      </c>
      <c r="C293" s="9">
        <v>1355.76960755366</v>
      </c>
      <c r="D293" s="9">
        <v>3105.16128022944</v>
      </c>
      <c r="E293" s="9">
        <v>4971.73664726017</v>
      </c>
      <c r="F293" s="9">
        <v>8784.24437933185</v>
      </c>
      <c r="G293" s="9">
        <v>14245.898960065</v>
      </c>
      <c r="H293" s="9">
        <v>22581.3553532423</v>
      </c>
      <c r="I293" s="9">
        <v>32865.9590991053</v>
      </c>
      <c r="J293" s="9">
        <v>44838.458631007</v>
      </c>
      <c r="K293" s="9">
        <v>57307.8323554605</v>
      </c>
      <c r="L293" s="9">
        <v>51472.4886285053</v>
      </c>
      <c r="M293" s="9">
        <v>45066.5183009892</v>
      </c>
      <c r="N293" s="9">
        <v>28629.4352528162</v>
      </c>
      <c r="O293" s="9">
        <v>29222.4964501639</v>
      </c>
      <c r="P293" s="9">
        <v>55038.7895803954</v>
      </c>
    </row>
    <row r="294" spans="1:16">
      <c r="A294" s="9">
        <v>557.983742765947</v>
      </c>
      <c r="B294" s="9">
        <v>942.828141949149</v>
      </c>
      <c r="C294" s="9">
        <v>1379.74339907735</v>
      </c>
      <c r="D294" s="9">
        <v>3151.61039801529</v>
      </c>
      <c r="E294" s="9">
        <v>5077.67788683394</v>
      </c>
      <c r="F294" s="9">
        <v>8964.18483133208</v>
      </c>
      <c r="G294" s="9">
        <v>14537.9256705765</v>
      </c>
      <c r="H294" s="9">
        <v>23030.8434632714</v>
      </c>
      <c r="I294" s="9">
        <v>33502.1102756036</v>
      </c>
      <c r="J294" s="9">
        <v>45742.2509352582</v>
      </c>
      <c r="K294" s="9">
        <v>58499.4680716365</v>
      </c>
      <c r="L294" s="9">
        <v>52742.8030742244</v>
      </c>
      <c r="M294" s="9">
        <v>46359.5407705791</v>
      </c>
      <c r="N294" s="9">
        <v>29538.0151108469</v>
      </c>
      <c r="O294" s="9">
        <v>30168.3666214129</v>
      </c>
      <c r="P294" s="9">
        <v>56828.1461010774</v>
      </c>
    </row>
    <row r="295" spans="1:16">
      <c r="A295" s="9">
        <v>568.083969902463</v>
      </c>
      <c r="B295" s="9">
        <v>958.647232410461</v>
      </c>
      <c r="C295" s="9">
        <v>1401.20799795867</v>
      </c>
      <c r="D295" s="9">
        <v>3193.12987564087</v>
      </c>
      <c r="E295" s="9">
        <v>5198.54059735419</v>
      </c>
      <c r="F295" s="9">
        <v>9170.4964414813</v>
      </c>
      <c r="G295" s="9">
        <v>14871.812890638</v>
      </c>
      <c r="H295" s="9">
        <v>23546.6571604518</v>
      </c>
      <c r="I295" s="9">
        <v>34231.6391428573</v>
      </c>
      <c r="J295" s="9">
        <v>46765.9657833834</v>
      </c>
      <c r="K295" s="9">
        <v>59846.4721934686</v>
      </c>
      <c r="L295" s="9">
        <v>54155.944494908</v>
      </c>
      <c r="M295" s="9">
        <v>47831.91425286</v>
      </c>
      <c r="N295" s="9">
        <v>30578.413158506</v>
      </c>
      <c r="O295" s="9">
        <v>31258.0825934052</v>
      </c>
      <c r="P295" s="9">
        <v>58891.8029108248</v>
      </c>
    </row>
    <row r="296" spans="1:16">
      <c r="A296" s="9">
        <v>577.556315572907</v>
      </c>
      <c r="B296" s="9">
        <v>973.113826677629</v>
      </c>
      <c r="C296" s="9">
        <v>1420.44503917413</v>
      </c>
      <c r="D296" s="9">
        <v>3230.35089018512</v>
      </c>
      <c r="E296" s="9">
        <v>5331.48815787921</v>
      </c>
      <c r="F296" s="9">
        <v>9398.16021185543</v>
      </c>
      <c r="G296" s="9">
        <v>15239.4724473595</v>
      </c>
      <c r="H296" s="9">
        <v>24115.4611396292</v>
      </c>
      <c r="I296" s="9">
        <v>35035.4558796636</v>
      </c>
      <c r="J296" s="9">
        <v>47886.0864434501</v>
      </c>
      <c r="K296" s="9">
        <v>61319.5890866255</v>
      </c>
      <c r="L296" s="9">
        <v>55689.0486169054</v>
      </c>
      <c r="M296" s="9">
        <v>49458.153711672</v>
      </c>
      <c r="N296" s="9">
        <v>31733.8350794045</v>
      </c>
      <c r="O296" s="9">
        <v>32473.3877828537</v>
      </c>
      <c r="P296" s="9">
        <v>61195.2086289055</v>
      </c>
    </row>
    <row r="297" spans="1:16">
      <c r="A297" s="9">
        <v>586.482135791377</v>
      </c>
      <c r="B297" s="9">
        <v>986.413132098309</v>
      </c>
      <c r="C297" s="9">
        <v>1437.7511693142</v>
      </c>
      <c r="D297" s="9">
        <v>3263.88577198599</v>
      </c>
      <c r="E297" s="9">
        <v>5471.50455053964</v>
      </c>
      <c r="F297" s="9">
        <v>9638.37691768049</v>
      </c>
      <c r="G297" s="9">
        <v>15626.7037572068</v>
      </c>
      <c r="H297" s="9">
        <v>24714.1661088981</v>
      </c>
      <c r="I297" s="9">
        <v>35880.5185238307</v>
      </c>
      <c r="J297" s="9">
        <v>49060.610427297</v>
      </c>
      <c r="K297" s="9">
        <v>62865.784569912</v>
      </c>
      <c r="L297" s="9">
        <v>57297.5240544431</v>
      </c>
      <c r="M297" s="9">
        <v>51188.4588723567</v>
      </c>
      <c r="N297" s="9">
        <v>32970.3836736851</v>
      </c>
      <c r="O297" s="9">
        <v>33777.5895846229</v>
      </c>
      <c r="P297" s="9">
        <v>63668.5318459624</v>
      </c>
    </row>
    <row r="298" spans="1:16">
      <c r="A298" s="9">
        <v>594.44742780582</v>
      </c>
      <c r="B298" s="9">
        <v>997.921382017985</v>
      </c>
      <c r="C298" s="9">
        <v>1452.27216712656</v>
      </c>
      <c r="D298" s="9">
        <v>3291.79183116604</v>
      </c>
      <c r="E298" s="9">
        <v>5608.38808981797</v>
      </c>
      <c r="F298" s="9">
        <v>9873.34316103429</v>
      </c>
      <c r="G298" s="9">
        <v>16004.7290244417</v>
      </c>
      <c r="H298" s="9">
        <v>25296.9943384553</v>
      </c>
      <c r="I298" s="9">
        <v>36701.1972543787</v>
      </c>
      <c r="J298" s="9">
        <v>50201.9928347966</v>
      </c>
      <c r="K298" s="9">
        <v>64372.6411814249</v>
      </c>
      <c r="L298" s="9">
        <v>58878.1761395294</v>
      </c>
      <c r="M298" s="9">
        <v>52915.5804283976</v>
      </c>
      <c r="N298" s="9">
        <v>34214.6869854378</v>
      </c>
      <c r="O298" s="9">
        <v>35092.9077562935</v>
      </c>
      <c r="P298" s="9">
        <v>66163.9691523819</v>
      </c>
    </row>
    <row r="299" spans="1:16">
      <c r="A299" s="9">
        <v>600.972182283608</v>
      </c>
      <c r="B299" s="9">
        <v>1006.90003405916</v>
      </c>
      <c r="C299" s="9">
        <v>1462.98943890585</v>
      </c>
      <c r="D299" s="9">
        <v>3311.79262834745</v>
      </c>
      <c r="E299" s="9">
        <v>5732.5439968482</v>
      </c>
      <c r="F299" s="9">
        <v>10086.3741749242</v>
      </c>
      <c r="G299" s="9">
        <v>16346.5566178398</v>
      </c>
      <c r="H299" s="9">
        <v>25821.2795763893</v>
      </c>
      <c r="I299" s="9">
        <v>37436.3378061367</v>
      </c>
      <c r="J299" s="9">
        <v>51227.4913385346</v>
      </c>
      <c r="K299" s="9">
        <v>65733.2252455574</v>
      </c>
      <c r="L299" s="9">
        <v>60330.1886392776</v>
      </c>
      <c r="M299" s="9">
        <v>54534.993262529</v>
      </c>
      <c r="N299" s="9">
        <v>35394.7089764022</v>
      </c>
      <c r="O299" s="9">
        <v>36343.1601621999</v>
      </c>
      <c r="P299" s="9">
        <v>68536.5440509931</v>
      </c>
    </row>
    <row r="300" spans="1:16">
      <c r="A300" s="9">
        <v>606.010324491126</v>
      </c>
      <c r="B300" s="9">
        <v>1013.30763496517</v>
      </c>
      <c r="C300" s="9">
        <v>1469.87008796477</v>
      </c>
      <c r="D300" s="9">
        <v>3323.82824065026</v>
      </c>
      <c r="E300" s="9">
        <v>5840.58969382166</v>
      </c>
      <c r="F300" s="9">
        <v>10271.6650301651</v>
      </c>
      <c r="G300" s="9">
        <v>16642.7730523662</v>
      </c>
      <c r="H300" s="9">
        <v>26272.1616441496</v>
      </c>
      <c r="I300" s="9">
        <v>38064.735192626</v>
      </c>
      <c r="J300" s="9">
        <v>52108.2346339989</v>
      </c>
      <c r="K300" s="9">
        <v>66909.8111584806</v>
      </c>
      <c r="L300" s="9">
        <v>61617.0240701101</v>
      </c>
      <c r="M300" s="9">
        <v>56005.6048533751</v>
      </c>
      <c r="N300" s="9">
        <v>36481.2666378779</v>
      </c>
      <c r="O300" s="9">
        <v>37497.0158750978</v>
      </c>
      <c r="P300" s="9">
        <v>70726.0664513842</v>
      </c>
    </row>
    <row r="301" spans="1:16">
      <c r="A301" s="9">
        <v>609.808160897377</v>
      </c>
      <c r="B301" s="9">
        <v>1017.57184650978</v>
      </c>
      <c r="C301" s="9">
        <v>1473.54499271958</v>
      </c>
      <c r="D301" s="9">
        <v>3329.31633007442</v>
      </c>
      <c r="E301" s="9">
        <v>5933.48950143933</v>
      </c>
      <c r="F301" s="9">
        <v>10430.9906103087</v>
      </c>
      <c r="G301" s="9">
        <v>16896.2360529241</v>
      </c>
      <c r="H301" s="9">
        <v>26654.1927557054</v>
      </c>
      <c r="I301" s="9">
        <v>38593.0746250621</v>
      </c>
      <c r="J301" s="9">
        <v>52853.0970815798</v>
      </c>
      <c r="K301" s="9">
        <v>67913.2558350752</v>
      </c>
      <c r="L301" s="9">
        <v>62747.7431569246</v>
      </c>
      <c r="M301" s="9">
        <v>57331.9225320289</v>
      </c>
      <c r="N301" s="9">
        <v>37476.2479109733</v>
      </c>
      <c r="O301" s="9">
        <v>38555.7578944332</v>
      </c>
      <c r="P301" s="9">
        <v>72734.1648311774</v>
      </c>
    </row>
    <row r="302" spans="1:16">
      <c r="A302" s="9">
        <v>612.690160321694</v>
      </c>
      <c r="B302" s="9">
        <v>1020.24408408663</v>
      </c>
      <c r="C302" s="9">
        <v>1474.8211113776</v>
      </c>
      <c r="D302" s="9">
        <v>3330.05184812445</v>
      </c>
      <c r="E302" s="9">
        <v>6013.84548203212</v>
      </c>
      <c r="F302" s="9">
        <v>10568.9494237631</v>
      </c>
      <c r="G302" s="9">
        <v>17114.402458609</v>
      </c>
      <c r="H302" s="9">
        <v>26979.2533758272</v>
      </c>
      <c r="I302" s="9">
        <v>39038.5735127275</v>
      </c>
      <c r="J302" s="9">
        <v>53485.1620279129</v>
      </c>
      <c r="K302" s="9">
        <v>68772.6894123985</v>
      </c>
      <c r="L302" s="9">
        <v>63748.6295372215</v>
      </c>
      <c r="M302" s="9">
        <v>58536.4285063991</v>
      </c>
      <c r="N302" s="9">
        <v>38393.9928340201</v>
      </c>
      <c r="O302" s="9">
        <v>39533.8823707529</v>
      </c>
      <c r="P302" s="9">
        <v>74587.687094115</v>
      </c>
    </row>
    <row r="303" spans="1:16">
      <c r="A303" s="9">
        <v>614.935165983079</v>
      </c>
      <c r="B303" s="9">
        <v>1021.80024122328</v>
      </c>
      <c r="C303" s="9">
        <v>1474.3998612337</v>
      </c>
      <c r="D303" s="9">
        <v>3327.57551123352</v>
      </c>
      <c r="E303" s="9">
        <v>6084.25434523019</v>
      </c>
      <c r="F303" s="9">
        <v>10690.0880116586</v>
      </c>
      <c r="G303" s="9">
        <v>17304.680353347</v>
      </c>
      <c r="H303" s="9">
        <v>27259.2200336206</v>
      </c>
      <c r="I303" s="9">
        <v>39418.4467897284</v>
      </c>
      <c r="J303" s="9">
        <v>54027.4305481104</v>
      </c>
      <c r="K303" s="9">
        <v>69517.1028621942</v>
      </c>
      <c r="L303" s="9">
        <v>64645.8459230036</v>
      </c>
      <c r="M303" s="9">
        <v>59642.4680602071</v>
      </c>
      <c r="N303" s="9">
        <v>39249.6704170872</v>
      </c>
      <c r="O303" s="9">
        <v>40446.9464805932</v>
      </c>
      <c r="P303" s="9">
        <v>76315.7327066151</v>
      </c>
    </row>
    <row r="304" spans="1:16">
      <c r="A304" s="9">
        <v>616.736908033942</v>
      </c>
      <c r="B304" s="9">
        <v>1022.57723948408</v>
      </c>
      <c r="C304" s="9">
        <v>1472.78683102156</v>
      </c>
      <c r="D304" s="9">
        <v>3322.97497563921</v>
      </c>
      <c r="E304" s="9">
        <v>6146.67751693038</v>
      </c>
      <c r="F304" s="9">
        <v>10797.8064037167</v>
      </c>
      <c r="G304" s="9">
        <v>17472.6501162559</v>
      </c>
      <c r="H304" s="9">
        <v>27503.1382352369</v>
      </c>
      <c r="I304" s="9">
        <v>39745.8400982411</v>
      </c>
      <c r="J304" s="9">
        <v>54497.3299449707</v>
      </c>
      <c r="K304" s="9">
        <v>70168.2872811042</v>
      </c>
      <c r="L304" s="9">
        <v>65458.7615800697</v>
      </c>
      <c r="M304" s="9">
        <v>60667.4643696612</v>
      </c>
      <c r="N304" s="9">
        <v>40054.6068099962</v>
      </c>
      <c r="O304" s="9">
        <v>41306.6430420969</v>
      </c>
      <c r="P304" s="9">
        <v>77940.3064006705</v>
      </c>
    </row>
    <row r="305" spans="1:16">
      <c r="A305" s="9">
        <v>618.154819244915</v>
      </c>
      <c r="B305" s="9">
        <v>1022.69226958976</v>
      </c>
      <c r="C305" s="9">
        <v>1470.16750153876</v>
      </c>
      <c r="D305" s="9">
        <v>3316.47737486555</v>
      </c>
      <c r="E305" s="9">
        <v>6201.20563316926</v>
      </c>
      <c r="F305" s="9">
        <v>10891.9762532835</v>
      </c>
      <c r="G305" s="9">
        <v>17618.2427339258</v>
      </c>
      <c r="H305" s="9">
        <v>27711.3609360382</v>
      </c>
      <c r="I305" s="9">
        <v>40021.2959082321</v>
      </c>
      <c r="J305" s="9">
        <v>54895.270177717</v>
      </c>
      <c r="K305" s="9">
        <v>70726.0637108255</v>
      </c>
      <c r="L305" s="9">
        <v>66188.0748377017</v>
      </c>
      <c r="M305" s="9">
        <v>61612.3389913645</v>
      </c>
      <c r="N305" s="9">
        <v>40807.0762897936</v>
      </c>
      <c r="O305" s="9">
        <v>42110.4923882513</v>
      </c>
      <c r="P305" s="9">
        <v>79459.3851122983</v>
      </c>
    </row>
    <row r="306" spans="1:16">
      <c r="A306" s="9">
        <v>618.812562439134</v>
      </c>
      <c r="B306" s="9">
        <v>1021.54905439253</v>
      </c>
      <c r="C306" s="9">
        <v>1465.65654616056</v>
      </c>
      <c r="D306" s="9">
        <v>3304.99781166794</v>
      </c>
      <c r="E306" s="9">
        <v>6239.40044839089</v>
      </c>
      <c r="F306" s="9">
        <v>10955.9711532972</v>
      </c>
      <c r="G306" s="9">
        <v>17714.9995109587</v>
      </c>
      <c r="H306" s="9">
        <v>27843.9595976035</v>
      </c>
      <c r="I306" s="9">
        <v>40186.756145073</v>
      </c>
      <c r="J306" s="9">
        <v>55142.7459292786</v>
      </c>
      <c r="K306" s="9">
        <v>71088.2131840433</v>
      </c>
      <c r="L306" s="9">
        <v>66751.9470597771</v>
      </c>
      <c r="M306" s="9">
        <v>62406.1912460647</v>
      </c>
      <c r="N306" s="9">
        <v>41443.155553839</v>
      </c>
      <c r="O306" s="9">
        <v>42786.7229385678</v>
      </c>
      <c r="P306" s="9">
        <v>80757.8243491916</v>
      </c>
    </row>
    <row r="307" spans="1:16">
      <c r="A307" s="9">
        <v>618.226331777891</v>
      </c>
      <c r="B307" s="9">
        <v>1018.39056144656</v>
      </c>
      <c r="C307" s="9">
        <v>1458.15265465531</v>
      </c>
      <c r="D307" s="9">
        <v>3284.95807704286</v>
      </c>
      <c r="E307" s="9">
        <v>6251.20063996132</v>
      </c>
      <c r="F307" s="9">
        <v>10970.3400920086</v>
      </c>
      <c r="G307" s="9">
        <v>17731.922506204</v>
      </c>
      <c r="H307" s="9">
        <v>27853.94388111</v>
      </c>
      <c r="I307" s="9">
        <v>40174.1266780817</v>
      </c>
      <c r="J307" s="9">
        <v>55147.4695112566</v>
      </c>
      <c r="K307" s="9">
        <v>71134.5350672235</v>
      </c>
      <c r="L307" s="9">
        <v>67050.2180657752</v>
      </c>
      <c r="M307" s="9">
        <v>62958.5817968136</v>
      </c>
      <c r="N307" s="9">
        <v>41884.7418000091</v>
      </c>
      <c r="O307" s="9">
        <v>43248.5175622428</v>
      </c>
      <c r="P307" s="9">
        <v>81692.0360817455</v>
      </c>
    </row>
    <row r="308" spans="1:16">
      <c r="A308" s="9">
        <v>615.867911599895</v>
      </c>
      <c r="B308" s="9">
        <v>1012.48524323145</v>
      </c>
      <c r="C308" s="9">
        <v>1446.73968680851</v>
      </c>
      <c r="D308" s="9">
        <v>3254.25593979536</v>
      </c>
      <c r="E308" s="9">
        <v>6226.79847624578</v>
      </c>
      <c r="F308" s="9">
        <v>10918.0868269268</v>
      </c>
      <c r="G308" s="9">
        <v>17641.9199566818</v>
      </c>
      <c r="H308" s="9">
        <v>27699.1883398704</v>
      </c>
      <c r="I308" s="9">
        <v>39924.0236749623</v>
      </c>
      <c r="J308" s="9">
        <v>54828.4723931308</v>
      </c>
      <c r="K308" s="9">
        <v>70758.9288690436</v>
      </c>
      <c r="L308" s="9">
        <v>66973.7771142935</v>
      </c>
      <c r="M308" s="9">
        <v>63148.9792741047</v>
      </c>
      <c r="N308" s="9">
        <v>42047.9892824654</v>
      </c>
      <c r="O308" s="9">
        <v>43407.8995409644</v>
      </c>
      <c r="P308" s="9">
        <v>82091.5721964944</v>
      </c>
    </row>
    <row r="309" spans="1:16">
      <c r="A309" s="9">
        <v>611.439786078144</v>
      </c>
      <c r="B309" s="9">
        <v>1003.48116840718</v>
      </c>
      <c r="C309" s="9">
        <v>1431.08206228556</v>
      </c>
      <c r="D309" s="9">
        <v>3212.72518768012</v>
      </c>
      <c r="E309" s="9">
        <v>6161.66223410042</v>
      </c>
      <c r="F309" s="9">
        <v>10792.5426463211</v>
      </c>
      <c r="G309" s="9">
        <v>17434.4216036121</v>
      </c>
      <c r="H309" s="9">
        <v>27362.7140294191</v>
      </c>
      <c r="I309" s="9">
        <v>39413.7315735068</v>
      </c>
      <c r="J309" s="9">
        <v>54154.1901675528</v>
      </c>
      <c r="K309" s="9">
        <v>69919.2780479462</v>
      </c>
      <c r="L309" s="9">
        <v>66463.784174839</v>
      </c>
      <c r="M309" s="9">
        <v>62899.5127797141</v>
      </c>
      <c r="N309" s="9">
        <v>41887.1041108872</v>
      </c>
      <c r="O309" s="9">
        <v>43219.7356101151</v>
      </c>
      <c r="P309" s="9">
        <v>81854.298988266</v>
      </c>
    </row>
    <row r="310" spans="1:16">
      <c r="A310" s="9">
        <v>605.055330681351</v>
      </c>
      <c r="B310" s="9">
        <v>991.611761480535</v>
      </c>
      <c r="C310" s="9">
        <v>1411.60765128638</v>
      </c>
      <c r="D310" s="9">
        <v>3161.9796969255</v>
      </c>
      <c r="E310" s="9">
        <v>6059.64925878646</v>
      </c>
      <c r="F310" s="9">
        <v>10601.6848475384</v>
      </c>
      <c r="G310" s="9">
        <v>17122.2953029347</v>
      </c>
      <c r="H310" s="9">
        <v>26864.1924696519</v>
      </c>
      <c r="I310" s="9">
        <v>38672.4821695858</v>
      </c>
      <c r="J310" s="9">
        <v>53163.3575396551</v>
      </c>
      <c r="K310" s="9">
        <v>68665.0301811891</v>
      </c>
      <c r="L310" s="9">
        <v>65551.6840865545</v>
      </c>
      <c r="M310" s="9">
        <v>62229.8265003216</v>
      </c>
      <c r="N310" s="9">
        <v>41424.0006119673</v>
      </c>
      <c r="O310" s="9">
        <v>42710.2313575933</v>
      </c>
      <c r="P310" s="9">
        <v>81014.9680070213</v>
      </c>
    </row>
    <row r="311" spans="1:16">
      <c r="A311" s="9">
        <v>597.048304664033</v>
      </c>
      <c r="B311" s="9">
        <v>977.405619681804</v>
      </c>
      <c r="C311" s="9">
        <v>1389.10150186442</v>
      </c>
      <c r="D311" s="9">
        <v>3104.29360678777</v>
      </c>
      <c r="E311" s="9">
        <v>5929.08448988817</v>
      </c>
      <c r="F311" s="9">
        <v>10360.9594065738</v>
      </c>
      <c r="G311" s="9">
        <v>16730.3677753163</v>
      </c>
      <c r="H311" s="9">
        <v>26242.1692743893</v>
      </c>
      <c r="I311" s="9">
        <v>37755.9469064964</v>
      </c>
      <c r="J311" s="9">
        <v>51930.6688929616</v>
      </c>
      <c r="K311" s="9">
        <v>67092.703240789</v>
      </c>
      <c r="L311" s="9">
        <v>64319.5219305885</v>
      </c>
      <c r="M311" s="9">
        <v>61218.0424983976</v>
      </c>
      <c r="N311" s="9">
        <v>40718.9629193966</v>
      </c>
      <c r="O311" s="9">
        <v>41945.2880958961</v>
      </c>
      <c r="P311" s="9">
        <v>79688.59360133</v>
      </c>
    </row>
    <row r="312" spans="1:16">
      <c r="A312" s="9">
        <v>587.788818381334</v>
      </c>
      <c r="B312" s="9">
        <v>961.423107367373</v>
      </c>
      <c r="C312" s="9">
        <v>1364.36131783796</v>
      </c>
      <c r="D312" s="9">
        <v>3041.80249143812</v>
      </c>
      <c r="E312" s="9">
        <v>5778.99896393211</v>
      </c>
      <c r="F312" s="9">
        <v>10086.7175224572</v>
      </c>
      <c r="G312" s="9">
        <v>16284.9190860256</v>
      </c>
      <c r="H312" s="9">
        <v>25537.6092788654</v>
      </c>
      <c r="I312" s="9">
        <v>36722.9139526329</v>
      </c>
      <c r="J312" s="9">
        <v>50535.2969644231</v>
      </c>
      <c r="K312" s="9">
        <v>65304.9498382144</v>
      </c>
      <c r="L312" s="9">
        <v>62859.7598699124</v>
      </c>
      <c r="M312" s="9">
        <v>59957.4350647179</v>
      </c>
      <c r="N312" s="9">
        <v>39840.7289240447</v>
      </c>
      <c r="O312" s="9">
        <v>40999.0240902974</v>
      </c>
      <c r="P312" s="9">
        <v>78009.9882496518</v>
      </c>
    </row>
    <row r="313" spans="1:16">
      <c r="A313" s="9">
        <v>577.576142089042</v>
      </c>
      <c r="B313" s="9">
        <v>944.107546726577</v>
      </c>
      <c r="C313" s="9">
        <v>1338.00831627832</v>
      </c>
      <c r="D313" s="9">
        <v>2976.10197642788</v>
      </c>
      <c r="E313" s="9">
        <v>5616.84301622991</v>
      </c>
      <c r="F313" s="9">
        <v>9792.2945630152</v>
      </c>
      <c r="G313" s="9">
        <v>15807.400752528</v>
      </c>
      <c r="H313" s="9">
        <v>24784.0110604003</v>
      </c>
      <c r="I313" s="9">
        <v>35621.3425616707</v>
      </c>
      <c r="J313" s="9">
        <v>49042.0568637631</v>
      </c>
      <c r="K313" s="9">
        <v>63386.0254512092</v>
      </c>
      <c r="L313" s="9">
        <v>61250.347262701</v>
      </c>
      <c r="M313" s="9">
        <v>58528.6501372296</v>
      </c>
      <c r="N313" s="9">
        <v>38847.7463529905</v>
      </c>
      <c r="O313" s="9">
        <v>39934.1799222479</v>
      </c>
      <c r="P313" s="9">
        <v>76095.2661784471</v>
      </c>
    </row>
    <row r="314" spans="1:16">
      <c r="A314" s="9">
        <v>566.633781625468</v>
      </c>
      <c r="B314" s="9">
        <v>925.784267565244</v>
      </c>
      <c r="C314" s="9">
        <v>1310.49267182308</v>
      </c>
      <c r="D314" s="9">
        <v>2908.30604397256</v>
      </c>
      <c r="E314" s="9">
        <v>5448.23055045117</v>
      </c>
      <c r="F314" s="9">
        <v>9487.64867542014</v>
      </c>
      <c r="G314" s="9">
        <v>15313.8463797245</v>
      </c>
      <c r="H314" s="9">
        <v>24006.4292333864</v>
      </c>
      <c r="I314" s="9">
        <v>34487.0537222203</v>
      </c>
      <c r="J314" s="9">
        <v>47499.599195849</v>
      </c>
      <c r="K314" s="9">
        <v>61399.3680309346</v>
      </c>
      <c r="L314" s="9">
        <v>59551.2663118249</v>
      </c>
      <c r="M314" s="9">
        <v>56994.8287713709</v>
      </c>
      <c r="N314" s="9">
        <v>37785.2992179637</v>
      </c>
      <c r="O314" s="9">
        <v>38799.2310578215</v>
      </c>
      <c r="P314" s="9">
        <v>74035.2574217939</v>
      </c>
    </row>
    <row r="315" spans="1:16">
      <c r="A315" s="9">
        <v>555.109610142094</v>
      </c>
      <c r="B315" s="9">
        <v>906.665490992196</v>
      </c>
      <c r="C315" s="9">
        <v>1282.10494732653</v>
      </c>
      <c r="D315" s="9">
        <v>2839.10792305332</v>
      </c>
      <c r="E315" s="9">
        <v>5276.82881230073</v>
      </c>
      <c r="F315" s="9">
        <v>9179.23279798458</v>
      </c>
      <c r="G315" s="9">
        <v>14814.6571890187</v>
      </c>
      <c r="H315" s="9">
        <v>23221.1006963902</v>
      </c>
      <c r="I315" s="9">
        <v>33343.254672529</v>
      </c>
      <c r="J315" s="9">
        <v>45939.7160268354</v>
      </c>
      <c r="K315" s="9">
        <v>59386.6261776456</v>
      </c>
      <c r="L315" s="9">
        <v>57802.7309319477</v>
      </c>
      <c r="M315" s="9">
        <v>55398.7916704906</v>
      </c>
      <c r="N315" s="9">
        <v>36683.9164356</v>
      </c>
      <c r="O315" s="9">
        <v>37626.8096971912</v>
      </c>
      <c r="P315" s="9">
        <v>71891.6958352355</v>
      </c>
    </row>
    <row r="316" spans="1:16">
      <c r="A316" s="9">
        <v>543.112113124714</v>
      </c>
      <c r="B316" s="9">
        <v>886.904523320214</v>
      </c>
      <c r="C316" s="9">
        <v>1253.04976213821</v>
      </c>
      <c r="D316" s="9">
        <v>2768.96849029272</v>
      </c>
      <c r="E316" s="9">
        <v>5105.08960283142</v>
      </c>
      <c r="F316" s="9">
        <v>8871.30425788126</v>
      </c>
      <c r="G316" s="9">
        <v>14316.6915912177</v>
      </c>
      <c r="H316" s="9">
        <v>22438.7083583549</v>
      </c>
      <c r="I316" s="9">
        <v>32205.1853339537</v>
      </c>
      <c r="J316" s="9">
        <v>44383.5292928212</v>
      </c>
      <c r="K316" s="9">
        <v>57375.6315888911</v>
      </c>
      <c r="L316" s="9">
        <v>56032.5015220599</v>
      </c>
      <c r="M316" s="9">
        <v>53770.508428371</v>
      </c>
      <c r="N316" s="9">
        <v>35564.6825344392</v>
      </c>
      <c r="O316" s="9">
        <v>36439.3390677011</v>
      </c>
      <c r="P316" s="9">
        <v>69707.6542373068</v>
      </c>
    </row>
    <row r="317" spans="1:16">
      <c r="A317" s="9">
        <v>530.725839580384</v>
      </c>
      <c r="B317" s="9">
        <v>866.620106312031</v>
      </c>
      <c r="C317" s="9">
        <v>1223.48007476491</v>
      </c>
      <c r="D317" s="9">
        <v>2698.21329050622</v>
      </c>
      <c r="E317" s="9">
        <v>4934.52703759832</v>
      </c>
      <c r="F317" s="9">
        <v>8566.45473844182</v>
      </c>
      <c r="G317" s="9">
        <v>13824.1226554656</v>
      </c>
      <c r="H317" s="9">
        <v>21665.6952953225</v>
      </c>
      <c r="I317" s="9">
        <v>31082.0414098771</v>
      </c>
      <c r="J317" s="9">
        <v>42844.1439016821</v>
      </c>
      <c r="K317" s="9">
        <v>55383.8951637549</v>
      </c>
      <c r="L317" s="9">
        <v>54258.8780983075</v>
      </c>
      <c r="M317" s="9">
        <v>52129.8107459815</v>
      </c>
      <c r="N317" s="9">
        <v>34441.4113025779</v>
      </c>
      <c r="O317" s="9">
        <v>35251.4133841559</v>
      </c>
      <c r="P317" s="9">
        <v>67511.5293042675</v>
      </c>
    </row>
    <row r="318" spans="1:16">
      <c r="A318" s="9">
        <v>518.017625202591</v>
      </c>
      <c r="B318" s="9">
        <v>845.906495380755</v>
      </c>
      <c r="C318" s="9">
        <v>1193.51417408614</v>
      </c>
      <c r="D318" s="9">
        <v>2627.08513777989</v>
      </c>
      <c r="E318" s="9">
        <v>4766.02591427828</v>
      </c>
      <c r="F318" s="9">
        <v>8266.14910004703</v>
      </c>
      <c r="G318" s="9">
        <v>13339.2755394815</v>
      </c>
      <c r="H318" s="9">
        <v>20905.6174491553</v>
      </c>
      <c r="I318" s="9">
        <v>29978.836806217</v>
      </c>
      <c r="J318" s="9">
        <v>41328.8363241531</v>
      </c>
      <c r="K318" s="9">
        <v>53421.178431845</v>
      </c>
      <c r="L318" s="9">
        <v>52492.7118670987</v>
      </c>
      <c r="M318" s="9">
        <v>50488.5721979616</v>
      </c>
      <c r="N318" s="9">
        <v>33322.047755173</v>
      </c>
      <c r="O318" s="9">
        <v>34071.2671302561</v>
      </c>
      <c r="P318" s="9">
        <v>65319.9572858963</v>
      </c>
    </row>
    <row r="319" spans="1:16">
      <c r="A319" s="9">
        <v>505.054290356778</v>
      </c>
      <c r="B319" s="9">
        <v>824.85659909709</v>
      </c>
      <c r="C319" s="9">
        <v>1163.26261176565</v>
      </c>
      <c r="D319" s="9">
        <v>2555.79346417262</v>
      </c>
      <c r="E319" s="9">
        <v>4600.19853069383</v>
      </c>
      <c r="F319" s="9">
        <v>7971.37361704134</v>
      </c>
      <c r="G319" s="9">
        <v>12863.7204590012</v>
      </c>
      <c r="H319" s="9">
        <v>20160.8105433028</v>
      </c>
      <c r="I319" s="9">
        <v>28898.881882621</v>
      </c>
      <c r="J319" s="9">
        <v>39842.8276716753</v>
      </c>
      <c r="K319" s="9">
        <v>51494.7942212082</v>
      </c>
      <c r="L319" s="9">
        <v>50743.0143710568</v>
      </c>
      <c r="M319" s="9">
        <v>48856.710731081</v>
      </c>
      <c r="N319" s="9">
        <v>32213.1738617328</v>
      </c>
      <c r="O319" s="9">
        <v>32905.6349662908</v>
      </c>
      <c r="P319" s="9">
        <v>63146.6887684863</v>
      </c>
    </row>
    <row r="320" spans="1:16">
      <c r="A320" s="9">
        <v>491.899545042887</v>
      </c>
      <c r="B320" s="9">
        <v>803.561059740414</v>
      </c>
      <c r="C320" s="9">
        <v>1132.8339599178</v>
      </c>
      <c r="D320" s="9">
        <v>2484.55501271843</v>
      </c>
      <c r="E320" s="9">
        <v>4437.47724476449</v>
      </c>
      <c r="F320" s="9">
        <v>7682.80240774711</v>
      </c>
      <c r="G320" s="9">
        <v>12398.492443044</v>
      </c>
      <c r="H320" s="9">
        <v>19432.785046229</v>
      </c>
      <c r="I320" s="9">
        <v>27844.2589368116</v>
      </c>
      <c r="J320" s="9">
        <v>38389.4291265624</v>
      </c>
      <c r="K320" s="9">
        <v>49609.3524651581</v>
      </c>
      <c r="L320" s="9">
        <v>49015.8259022563</v>
      </c>
      <c r="M320" s="9">
        <v>47240.7789898893</v>
      </c>
      <c r="N320" s="9">
        <v>31118.8841482373</v>
      </c>
      <c r="O320" s="9">
        <v>31758.5474629552</v>
      </c>
      <c r="P320" s="9">
        <v>61000.3569007312</v>
      </c>
    </row>
    <row r="321" spans="1:16">
      <c r="A321" s="9">
        <v>478.613668257759</v>
      </c>
      <c r="B321" s="9">
        <v>782.106699072837</v>
      </c>
      <c r="C321" s="9">
        <v>1102.3317875977</v>
      </c>
      <c r="D321" s="9">
        <v>2413.57944111924</v>
      </c>
      <c r="E321" s="9">
        <v>4278.1424793705</v>
      </c>
      <c r="F321" s="9">
        <v>7400.84691665009</v>
      </c>
      <c r="G321" s="9">
        <v>11944.1912485765</v>
      </c>
      <c r="H321" s="9">
        <v>18722.3752961089</v>
      </c>
      <c r="I321" s="9">
        <v>26816.0660803651</v>
      </c>
      <c r="J321" s="9">
        <v>36970.5104082705</v>
      </c>
      <c r="K321" s="9">
        <v>47767.4969260337</v>
      </c>
      <c r="L321" s="9">
        <v>47315.1405741349</v>
      </c>
      <c r="M321" s="9">
        <v>45645.0515276301</v>
      </c>
      <c r="N321" s="9">
        <v>30041.6257086814</v>
      </c>
      <c r="O321" s="9">
        <v>30632.253616706</v>
      </c>
      <c r="P321" s="9">
        <v>58886.1865002873</v>
      </c>
    </row>
    <row r="322" spans="1:16">
      <c r="A322" s="9">
        <v>465.247987069993</v>
      </c>
      <c r="B322" s="9">
        <v>760.563624309626</v>
      </c>
      <c r="C322" s="9">
        <v>1071.83231935194</v>
      </c>
      <c r="D322" s="9">
        <v>2342.9908957029</v>
      </c>
      <c r="E322" s="9">
        <v>4122.33846969361</v>
      </c>
      <c r="F322" s="9">
        <v>7125.68235186908</v>
      </c>
      <c r="G322" s="9">
        <v>11501.0773091347</v>
      </c>
      <c r="H322" s="9">
        <v>18029.8673872829</v>
      </c>
      <c r="I322" s="9">
        <v>25814.6787374878</v>
      </c>
      <c r="J322" s="9">
        <v>35587.238208224</v>
      </c>
      <c r="K322" s="9">
        <v>45971.2396212484</v>
      </c>
      <c r="L322" s="9">
        <v>45644.9102175342</v>
      </c>
      <c r="M322" s="9">
        <v>44074.0749652398</v>
      </c>
      <c r="N322" s="9">
        <v>28984.1683520405</v>
      </c>
      <c r="O322" s="9">
        <v>29529.3777343259</v>
      </c>
      <c r="P322" s="9">
        <v>56810.0487847221</v>
      </c>
    </row>
    <row r="323" spans="1:16">
      <c r="A323" s="9">
        <v>451.859502694385</v>
      </c>
      <c r="B323" s="9">
        <v>739.015503345281</v>
      </c>
      <c r="C323" s="9">
        <v>1041.43655000019</v>
      </c>
      <c r="D323" s="9">
        <v>2273.00171888068</v>
      </c>
      <c r="E323" s="9">
        <v>3970.30034725949</v>
      </c>
      <c r="F323" s="9">
        <v>6857.65661726434</v>
      </c>
      <c r="G323" s="9">
        <v>11069.641549363</v>
      </c>
      <c r="H323" s="9">
        <v>17355.9454032945</v>
      </c>
      <c r="I323" s="9">
        <v>24840.9643755294</v>
      </c>
      <c r="J323" s="9">
        <v>34240.9868931599</v>
      </c>
      <c r="K323" s="9">
        <v>44222.4469935789</v>
      </c>
      <c r="L323" s="9">
        <v>44008.0456643913</v>
      </c>
      <c r="M323" s="9">
        <v>42530.8714906001</v>
      </c>
      <c r="N323" s="9">
        <v>27948.1034538611</v>
      </c>
      <c r="O323" s="9">
        <v>28451.2617275716</v>
      </c>
      <c r="P323" s="9">
        <v>54775.2819568543</v>
      </c>
    </row>
    <row r="324" spans="1:16">
      <c r="A324" s="9">
        <v>438.500379216059</v>
      </c>
      <c r="B324" s="9">
        <v>717.538756658937</v>
      </c>
      <c r="C324" s="9">
        <v>1011.23578392999</v>
      </c>
      <c r="D324" s="9">
        <v>2203.79980289971</v>
      </c>
      <c r="E324" s="9">
        <v>3822.20897013283</v>
      </c>
      <c r="F324" s="9">
        <v>6597.02771983914</v>
      </c>
      <c r="G324" s="9">
        <v>10650.2393376395</v>
      </c>
      <c r="H324" s="9">
        <v>16701.0874258106</v>
      </c>
      <c r="I324" s="9">
        <v>23895.5058552138</v>
      </c>
      <c r="J324" s="9">
        <v>32932.7420107908</v>
      </c>
      <c r="K324" s="9">
        <v>42522.4930043165</v>
      </c>
      <c r="L324" s="9">
        <v>42406.9793343527</v>
      </c>
      <c r="M324" s="9">
        <v>41018.0057237179</v>
      </c>
      <c r="N324" s="9">
        <v>26934.7479374451</v>
      </c>
      <c r="O324" s="9">
        <v>27398.9742936243</v>
      </c>
      <c r="P324" s="9">
        <v>52784.6368357736</v>
      </c>
    </row>
    <row r="325" spans="1:16">
      <c r="A325" s="9">
        <v>425.201151204061</v>
      </c>
      <c r="B325" s="9">
        <v>696.172447661562</v>
      </c>
      <c r="C325" s="9">
        <v>981.265253332009</v>
      </c>
      <c r="D325" s="9">
        <v>2135.4127529215</v>
      </c>
      <c r="E325" s="9">
        <v>3677.98597877387</v>
      </c>
      <c r="F325" s="9">
        <v>6343.60062546258</v>
      </c>
      <c r="G325" s="9">
        <v>10242.5540212546</v>
      </c>
      <c r="H325" s="9">
        <v>16064.7017080806</v>
      </c>
      <c r="I325" s="9">
        <v>22977.4412106755</v>
      </c>
      <c r="J325" s="9">
        <v>31661.8922251671</v>
      </c>
      <c r="K325" s="9">
        <v>40871.0429493602</v>
      </c>
      <c r="L325" s="9">
        <v>40843.2169595186</v>
      </c>
      <c r="M325" s="9">
        <v>39537.5631569625</v>
      </c>
      <c r="N325" s="9">
        <v>25945.2867517825</v>
      </c>
      <c r="O325" s="9">
        <v>26373.5196879943</v>
      </c>
      <c r="P325" s="9">
        <v>50840.6939216016</v>
      </c>
    </row>
    <row r="326" spans="1:16">
      <c r="A326" s="9">
        <v>412.006805881617</v>
      </c>
      <c r="B326" s="9">
        <v>674.984191188525</v>
      </c>
      <c r="C326" s="9">
        <v>951.608127051335</v>
      </c>
      <c r="D326" s="9">
        <v>2068.01766835218</v>
      </c>
      <c r="E326" s="9">
        <v>3537.79795634683</v>
      </c>
      <c r="F326" s="9">
        <v>6097.62088094106</v>
      </c>
      <c r="G326" s="9">
        <v>9846.92555591678</v>
      </c>
      <c r="H326" s="9">
        <v>15447.2713039362</v>
      </c>
      <c r="I326" s="9">
        <v>22087.3554506935</v>
      </c>
      <c r="J326" s="9">
        <v>30429.2668435968</v>
      </c>
      <c r="K326" s="9">
        <v>39269.1463046148</v>
      </c>
      <c r="L326" s="9">
        <v>39318.5242039306</v>
      </c>
      <c r="M326" s="9">
        <v>38091.3675823402</v>
      </c>
      <c r="N326" s="9">
        <v>24980.5868105236</v>
      </c>
      <c r="O326" s="9">
        <v>25375.5355704885</v>
      </c>
      <c r="P326" s="9">
        <v>48945.2290069303</v>
      </c>
    </row>
    <row r="327" spans="1:16">
      <c r="A327" s="9">
        <v>398.959681254785</v>
      </c>
      <c r="B327" s="9">
        <v>654.038545747428</v>
      </c>
      <c r="C327" s="9">
        <v>922.345224628719</v>
      </c>
      <c r="D327" s="9">
        <v>2001.78876124405</v>
      </c>
      <c r="E327" s="9">
        <v>3401.80480673747</v>
      </c>
      <c r="F327" s="9">
        <v>5859.32604033236</v>
      </c>
      <c r="G327" s="9">
        <v>9463.6847780656</v>
      </c>
      <c r="H327" s="9">
        <v>14849.2767676384</v>
      </c>
      <c r="I327" s="9">
        <v>21225.8307465466</v>
      </c>
      <c r="J327" s="9">
        <v>29235.64094732</v>
      </c>
      <c r="K327" s="9">
        <v>37717.7403502174</v>
      </c>
      <c r="L327" s="9">
        <v>37834.4345967625</v>
      </c>
      <c r="M327" s="9">
        <v>36680.9828398531</v>
      </c>
      <c r="N327" s="9">
        <v>24041.3619584768</v>
      </c>
      <c r="O327" s="9">
        <v>24405.5179191049</v>
      </c>
      <c r="P327" s="9">
        <v>47099.6898299025</v>
      </c>
    </row>
    <row r="328" spans="1:16">
      <c r="A328" s="9">
        <v>386.073231375451</v>
      </c>
      <c r="B328" s="9">
        <v>633.349523812728</v>
      </c>
      <c r="C328" s="9">
        <v>893.480387422324</v>
      </c>
      <c r="D328" s="9">
        <v>1936.68585372024</v>
      </c>
      <c r="E328" s="9">
        <v>3269.82247414384</v>
      </c>
      <c r="F328" s="9">
        <v>5628.35488097118</v>
      </c>
      <c r="G328" s="9">
        <v>9092.26050931202</v>
      </c>
      <c r="H328" s="9">
        <v>14269.7559459826</v>
      </c>
      <c r="I328" s="9">
        <v>20391.484944447</v>
      </c>
      <c r="J328" s="9">
        <v>28079.5642100572</v>
      </c>
      <c r="K328" s="9">
        <v>36215.3233240055</v>
      </c>
      <c r="L328" s="9">
        <v>36391.0045078509</v>
      </c>
      <c r="M328" s="9">
        <v>35307.0281490678</v>
      </c>
      <c r="N328" s="9">
        <v>23127.9042429095</v>
      </c>
      <c r="O328" s="9">
        <v>23463.5994788681</v>
      </c>
      <c r="P328" s="9">
        <v>45304.7971529273</v>
      </c>
    </row>
    <row r="329" spans="1:16">
      <c r="A329" s="9">
        <v>373.376818245481</v>
      </c>
      <c r="B329" s="9">
        <v>612.961668388921</v>
      </c>
      <c r="C329" s="9">
        <v>865.06797497879</v>
      </c>
      <c r="D329" s="9">
        <v>1872.8172036605</v>
      </c>
      <c r="E329" s="9">
        <v>3141.90746903184</v>
      </c>
      <c r="F329" s="9">
        <v>5404.77131128977</v>
      </c>
      <c r="G329" s="9">
        <v>8732.72634398345</v>
      </c>
      <c r="H329" s="9">
        <v>13708.797282106</v>
      </c>
      <c r="I329" s="9">
        <v>19584.3673437183</v>
      </c>
      <c r="J329" s="9">
        <v>26961.1235274816</v>
      </c>
      <c r="K329" s="9">
        <v>34761.9920916986</v>
      </c>
      <c r="L329" s="9">
        <v>34988.9724692788</v>
      </c>
      <c r="M329" s="9">
        <v>33970.3703740369</v>
      </c>
      <c r="N329" s="9">
        <v>22240.5543782287</v>
      </c>
      <c r="O329" s="9">
        <v>22549.9414064296</v>
      </c>
      <c r="P329" s="9">
        <v>43561.2571108029</v>
      </c>
    </row>
    <row r="330" spans="1:16">
      <c r="A330" s="9">
        <v>360.901998059635</v>
      </c>
      <c r="B330" s="9">
        <v>592.924902004509</v>
      </c>
      <c r="C330" s="9">
        <v>837.172946760816</v>
      </c>
      <c r="D330" s="9">
        <v>1810.32307496705</v>
      </c>
      <c r="E330" s="9">
        <v>3018.16380291918</v>
      </c>
      <c r="F330" s="9">
        <v>5188.72367448799</v>
      </c>
      <c r="G330" s="9">
        <v>8385.28690011524</v>
      </c>
      <c r="H330" s="9">
        <v>13166.7095464577</v>
      </c>
      <c r="I330" s="9">
        <v>18804.8301599743</v>
      </c>
      <c r="J330" s="9">
        <v>25880.7159140425</v>
      </c>
      <c r="K330" s="9">
        <v>33358.1438945125</v>
      </c>
      <c r="L330" s="9">
        <v>33629.1302517519</v>
      </c>
      <c r="M330" s="9">
        <v>32671.8203474484</v>
      </c>
      <c r="N330" s="9">
        <v>21379.6032128988</v>
      </c>
      <c r="O330" s="9">
        <v>21664.6603721539</v>
      </c>
      <c r="P330" s="9">
        <v>41869.6510932516</v>
      </c>
    </row>
    <row r="331" spans="1:16">
      <c r="A331" s="9">
        <v>348.653671745218</v>
      </c>
      <c r="B331" s="9">
        <v>573.242202788389</v>
      </c>
      <c r="C331" s="9">
        <v>809.7882529201</v>
      </c>
      <c r="D331" s="9">
        <v>1749.15178821514</v>
      </c>
      <c r="E331" s="9">
        <v>2898.41221490006</v>
      </c>
      <c r="F331" s="9">
        <v>4979.87422553704</v>
      </c>
      <c r="G331" s="9">
        <v>8049.40667702266</v>
      </c>
      <c r="H331" s="9">
        <v>12642.6147865672</v>
      </c>
      <c r="I331" s="9">
        <v>18051.6016680997</v>
      </c>
      <c r="J331" s="9">
        <v>24836.8499805584</v>
      </c>
      <c r="K331" s="9">
        <v>32002.0742994196</v>
      </c>
      <c r="L331" s="9">
        <v>32310.8632164813</v>
      </c>
      <c r="M331" s="9">
        <v>31411.20834469</v>
      </c>
      <c r="N331" s="9">
        <v>20544.8585183612</v>
      </c>
      <c r="O331" s="9">
        <v>20807.4314697982</v>
      </c>
      <c r="P331" s="9">
        <v>40229.6659641365</v>
      </c>
    </row>
    <row r="332" spans="1:16">
      <c r="A332" s="9">
        <v>336.650968384721</v>
      </c>
      <c r="B332" s="9">
        <v>553.943465345196</v>
      </c>
      <c r="C332" s="9">
        <v>782.951045143434</v>
      </c>
      <c r="D332" s="9">
        <v>1689.37357503607</v>
      </c>
      <c r="E332" s="9">
        <v>2782.65198369078</v>
      </c>
      <c r="F332" s="9">
        <v>4778.19441140309</v>
      </c>
      <c r="G332" s="9">
        <v>7725.02491599455</v>
      </c>
      <c r="H332" s="9">
        <v>12136.4082255469</v>
      </c>
      <c r="I332" s="9">
        <v>17324.4718022539</v>
      </c>
      <c r="J332" s="9">
        <v>23829.2285194629</v>
      </c>
      <c r="K332" s="9">
        <v>30693.3635106588</v>
      </c>
      <c r="L332" s="9">
        <v>31034.2566113457</v>
      </c>
      <c r="M332" s="9">
        <v>30188.7508029169</v>
      </c>
      <c r="N332" s="9">
        <v>19736.2971562997</v>
      </c>
      <c r="O332" s="9">
        <v>19978.0897187775</v>
      </c>
      <c r="P332" s="9">
        <v>38641.2705045585</v>
      </c>
    </row>
    <row r="333" spans="1:16">
      <c r="A333" s="9">
        <v>324.91264966059</v>
      </c>
      <c r="B333" s="9">
        <v>535.058968903757</v>
      </c>
      <c r="C333" s="9">
        <v>756.700728993266</v>
      </c>
      <c r="D333" s="9">
        <v>1631.06680054732</v>
      </c>
      <c r="E333" s="9">
        <v>2670.89390669313</v>
      </c>
      <c r="F333" s="9">
        <v>4583.67694599993</v>
      </c>
      <c r="G333" s="9">
        <v>7412.11554433807</v>
      </c>
      <c r="H333" s="9">
        <v>11648.0471561607</v>
      </c>
      <c r="I333" s="9">
        <v>16623.3180065633</v>
      </c>
      <c r="J333" s="9">
        <v>22857.6358546902</v>
      </c>
      <c r="K333" s="9">
        <v>29431.6596920914</v>
      </c>
      <c r="L333" s="9">
        <v>29799.3556674589</v>
      </c>
      <c r="M333" s="9">
        <v>29004.5813844697</v>
      </c>
      <c r="N333" s="9">
        <v>18953.8448463587</v>
      </c>
      <c r="O333" s="9">
        <v>19176.4271940183</v>
      </c>
      <c r="P333" s="9">
        <v>37104.3227789086</v>
      </c>
    </row>
    <row r="334" spans="1:16">
      <c r="A334" s="9">
        <v>313.438806953179</v>
      </c>
      <c r="B334" s="9">
        <v>516.585836388602</v>
      </c>
      <c r="C334" s="9">
        <v>731.025518824065</v>
      </c>
      <c r="D334" s="9">
        <v>1574.17916760238</v>
      </c>
      <c r="E334" s="9">
        <v>2562.97357470899</v>
      </c>
      <c r="F334" s="9">
        <v>4396.01815239993</v>
      </c>
      <c r="G334" s="9">
        <v>7110.19593675358</v>
      </c>
      <c r="H334" s="9">
        <v>11176.7537546999</v>
      </c>
      <c r="I334" s="9">
        <v>15947.0076795028</v>
      </c>
      <c r="J334" s="9">
        <v>21920.6580355253</v>
      </c>
      <c r="K334" s="9">
        <v>28215.2628725295</v>
      </c>
      <c r="L334" s="9">
        <v>28605.2275082834</v>
      </c>
      <c r="M334" s="9">
        <v>27858.1137847514</v>
      </c>
      <c r="N334" s="9">
        <v>18197.0586688053</v>
      </c>
      <c r="O334" s="9">
        <v>18401.893454627</v>
      </c>
      <c r="P334" s="9">
        <v>35617.9798411233</v>
      </c>
    </row>
    <row r="335" spans="1:16">
      <c r="A335" s="9">
        <v>302.241536541503</v>
      </c>
      <c r="B335" s="9">
        <v>498.543972072982</v>
      </c>
      <c r="C335" s="9">
        <v>705.951162941943</v>
      </c>
      <c r="D335" s="9">
        <v>1518.75761897376</v>
      </c>
      <c r="E335" s="9">
        <v>2458.86051142015</v>
      </c>
      <c r="F335" s="9">
        <v>4215.14352623514</v>
      </c>
      <c r="G335" s="9">
        <v>6819.13948174873</v>
      </c>
      <c r="H335" s="9">
        <v>10722.331803428</v>
      </c>
      <c r="I335" s="9">
        <v>15295.2116092187</v>
      </c>
      <c r="J335" s="9">
        <v>21017.8073893919</v>
      </c>
      <c r="K335" s="9">
        <v>27043.4875166785</v>
      </c>
      <c r="L335" s="9">
        <v>27451.5554143801</v>
      </c>
      <c r="M335" s="9">
        <v>26749.1433093076</v>
      </c>
      <c r="N335" s="9">
        <v>17465.6799757951</v>
      </c>
      <c r="O335" s="9">
        <v>17654.1169345724</v>
      </c>
      <c r="P335" s="9">
        <v>34181.7307996245</v>
      </c>
    </row>
    <row r="336" spans="1:16">
      <c r="A336" s="9">
        <v>291.331836601281</v>
      </c>
      <c r="B336" s="9">
        <v>480.952037976577</v>
      </c>
      <c r="C336" s="9">
        <v>681.502676421631</v>
      </c>
      <c r="D336" s="9">
        <v>1464.84882210826</v>
      </c>
      <c r="E336" s="9">
        <v>2358.52468689745</v>
      </c>
      <c r="F336" s="9">
        <v>4040.98055951834</v>
      </c>
      <c r="G336" s="9">
        <v>6538.82419951864</v>
      </c>
      <c r="H336" s="9">
        <v>10284.5964398518</v>
      </c>
      <c r="I336" s="9">
        <v>14667.6187992075</v>
      </c>
      <c r="J336" s="9">
        <v>20148.6068054541</v>
      </c>
      <c r="K336" s="9">
        <v>25915.6483442627</v>
      </c>
      <c r="L336" s="9">
        <v>26337.9670478329</v>
      </c>
      <c r="M336" s="9">
        <v>25677.390866019</v>
      </c>
      <c r="N336" s="9">
        <v>16759.4079585095</v>
      </c>
      <c r="O336" s="9">
        <v>16932.6914957628</v>
      </c>
      <c r="P336" s="9">
        <v>32794.9768102415</v>
      </c>
    </row>
    <row r="337" spans="1:16">
      <c r="A337" s="9">
        <v>280.705079841897</v>
      </c>
      <c r="B337" s="9">
        <v>463.80036664437</v>
      </c>
      <c r="C337" s="9">
        <v>657.660592547869</v>
      </c>
      <c r="D337" s="9">
        <v>1412.38834709781</v>
      </c>
      <c r="E337" s="9">
        <v>2261.79742917484</v>
      </c>
      <c r="F337" s="9">
        <v>3873.22343251502</v>
      </c>
      <c r="G337" s="9">
        <v>6268.76464247949</v>
      </c>
      <c r="H337" s="9">
        <v>9862.77252667347</v>
      </c>
      <c r="I337" s="9">
        <v>14063.1046896087</v>
      </c>
      <c r="J337" s="9">
        <v>19311.6139068268</v>
      </c>
      <c r="K337" s="9">
        <v>24829.9758316261</v>
      </c>
      <c r="L337" s="9">
        <v>25263.294981768</v>
      </c>
      <c r="M337" s="9">
        <v>24641.9914349298</v>
      </c>
      <c r="N337" s="9">
        <v>16077.6439723183</v>
      </c>
      <c r="O337" s="9">
        <v>16236.9339827568</v>
      </c>
      <c r="P337" s="9">
        <v>31456.5571182629</v>
      </c>
    </row>
    <row r="338" spans="1:16">
      <c r="A338" s="9">
        <v>270.366435495836</v>
      </c>
      <c r="B338" s="9">
        <v>447.098067159965</v>
      </c>
      <c r="C338" s="9">
        <v>634.436614012076</v>
      </c>
      <c r="D338" s="9">
        <v>1361.39257188578</v>
      </c>
      <c r="E338" s="9">
        <v>2168.61428673845</v>
      </c>
      <c r="F338" s="9">
        <v>3711.74411611316</v>
      </c>
      <c r="G338" s="9">
        <v>6008.75391130753</v>
      </c>
      <c r="H338" s="9">
        <v>9456.54188983875</v>
      </c>
      <c r="I338" s="9">
        <v>13481.1784857461</v>
      </c>
      <c r="J338" s="9">
        <v>18506.1231443376</v>
      </c>
      <c r="K338" s="9">
        <v>23785.514224767</v>
      </c>
      <c r="L338" s="9">
        <v>24226.8844793865</v>
      </c>
      <c r="M338" s="9">
        <v>23642.4086317701</v>
      </c>
      <c r="N338" s="9">
        <v>15419.9501605036</v>
      </c>
      <c r="O338" s="9">
        <v>15566.3179493565</v>
      </c>
      <c r="P338" s="9">
        <v>30165.6013579996</v>
      </c>
    </row>
    <row r="339" spans="1:16">
      <c r="A339" s="9">
        <v>260.324454901179</v>
      </c>
      <c r="B339" s="9">
        <v>430.861093421663</v>
      </c>
      <c r="C339" s="9">
        <v>611.854433133128</v>
      </c>
      <c r="D339" s="9">
        <v>1311.90897592156</v>
      </c>
      <c r="E339" s="9">
        <v>2078.95051089974</v>
      </c>
      <c r="F339" s="9">
        <v>3556.48240688798</v>
      </c>
      <c r="G339" s="9">
        <v>5758.69265573311</v>
      </c>
      <c r="H339" s="9">
        <v>9065.76438168184</v>
      </c>
      <c r="I339" s="9">
        <v>12921.598662107</v>
      </c>
      <c r="J339" s="9">
        <v>17731.7198781882</v>
      </c>
      <c r="K339" s="9">
        <v>22781.6288327813</v>
      </c>
      <c r="L339" s="9">
        <v>23228.2721504676</v>
      </c>
      <c r="M339" s="9">
        <v>22678.2204067657</v>
      </c>
      <c r="N339" s="9">
        <v>14785.9458454907</v>
      </c>
      <c r="O339" s="9">
        <v>14920.3765382119</v>
      </c>
      <c r="P339" s="9">
        <v>28921.3421756125</v>
      </c>
    </row>
    <row r="340" spans="1:16">
      <c r="A340" s="9">
        <v>250.571385997147</v>
      </c>
      <c r="B340" s="9">
        <v>415.075300515303</v>
      </c>
      <c r="C340" s="9">
        <v>589.889662664981</v>
      </c>
      <c r="D340" s="9">
        <v>1263.86653369196</v>
      </c>
      <c r="E340" s="9">
        <v>1992.63980911082</v>
      </c>
      <c r="F340" s="9">
        <v>3407.14068447727</v>
      </c>
      <c r="G340" s="9">
        <v>5518.10838998837</v>
      </c>
      <c r="H340" s="9">
        <v>8689.68969517066</v>
      </c>
      <c r="I340" s="9">
        <v>12383.2796654694</v>
      </c>
      <c r="J340" s="9">
        <v>16986.9873500464</v>
      </c>
      <c r="K340" s="9">
        <v>21816.5607804509</v>
      </c>
      <c r="L340" s="9">
        <v>22266.1703033162</v>
      </c>
      <c r="M340" s="9">
        <v>21748.4004571324</v>
      </c>
      <c r="N340" s="9">
        <v>14174.9445172093</v>
      </c>
      <c r="O340" s="9">
        <v>14298.3566755551</v>
      </c>
      <c r="P340" s="9">
        <v>27722.4375314154</v>
      </c>
    </row>
    <row r="341" spans="1:16">
      <c r="A341" s="9">
        <v>241.105006639552</v>
      </c>
      <c r="B341" s="9">
        <v>399.737297203343</v>
      </c>
      <c r="C341" s="9">
        <v>568.536040589457</v>
      </c>
      <c r="D341" s="9">
        <v>1217.24089971503</v>
      </c>
      <c r="E341" s="9">
        <v>1909.57532782302</v>
      </c>
      <c r="F341" s="9">
        <v>3263.52274583503</v>
      </c>
      <c r="G341" s="9">
        <v>5286.68855682689</v>
      </c>
      <c r="H341" s="9">
        <v>8327.83070972018</v>
      </c>
      <c r="I341" s="9">
        <v>11865.5028274173</v>
      </c>
      <c r="J341" s="9">
        <v>16270.9386483211</v>
      </c>
      <c r="K341" s="9">
        <v>20889.0294849688</v>
      </c>
      <c r="L341" s="9">
        <v>21339.5955860207</v>
      </c>
      <c r="M341" s="9">
        <v>20852.119202663</v>
      </c>
      <c r="N341" s="9">
        <v>13586.3574357098</v>
      </c>
      <c r="O341" s="9">
        <v>13699.6023063803</v>
      </c>
      <c r="P341" s="9">
        <v>26567.7226082405</v>
      </c>
    </row>
    <row r="342" spans="1:16">
      <c r="A342" s="9">
        <v>231.932691367772</v>
      </c>
      <c r="B342" s="9">
        <v>384.862015792602</v>
      </c>
      <c r="C342" s="9">
        <v>547.817772845366</v>
      </c>
      <c r="D342" s="9">
        <v>1172.08330383289</v>
      </c>
      <c r="E342" s="9">
        <v>1829.74208530686</v>
      </c>
      <c r="F342" s="9">
        <v>3125.58697372193</v>
      </c>
      <c r="G342" s="9">
        <v>5064.36555276172</v>
      </c>
      <c r="H342" s="9">
        <v>7980.10297835274</v>
      </c>
      <c r="I342" s="9">
        <v>11368.1117062818</v>
      </c>
      <c r="J342" s="9">
        <v>15583.2586724834</v>
      </c>
      <c r="K342" s="9">
        <v>19998.509912482</v>
      </c>
      <c r="L342" s="9">
        <v>20448.0936802186</v>
      </c>
      <c r="M342" s="9">
        <v>19988.919567717</v>
      </c>
      <c r="N342" s="9">
        <v>13019.7897905461</v>
      </c>
      <c r="O342" s="9">
        <v>13123.647893394</v>
      </c>
      <c r="P342" s="9">
        <v>25456.3993894357</v>
      </c>
    </row>
    <row r="343" spans="1:16">
      <c r="A343" s="9">
        <v>223.046123241362</v>
      </c>
      <c r="B343" s="9">
        <v>370.43518986544</v>
      </c>
      <c r="C343" s="9">
        <v>527.711936082752</v>
      </c>
      <c r="D343" s="9">
        <v>1128.33099431669</v>
      </c>
      <c r="E343" s="9">
        <v>1752.99369309534</v>
      </c>
      <c r="F343" s="9">
        <v>2993.07297896761</v>
      </c>
      <c r="G343" s="9">
        <v>4850.72540983291</v>
      </c>
      <c r="H343" s="9">
        <v>7645.85366057016</v>
      </c>
      <c r="I343" s="9">
        <v>10890.1605174349</v>
      </c>
      <c r="J343" s="9">
        <v>14922.6855633721</v>
      </c>
      <c r="K343" s="9">
        <v>19143.4105710815</v>
      </c>
      <c r="L343" s="9">
        <v>19590.4054057028</v>
      </c>
      <c r="M343" s="9">
        <v>19157.7439608191</v>
      </c>
      <c r="N343" s="9">
        <v>12474.5373116376</v>
      </c>
      <c r="O343" s="9">
        <v>12569.7351605285</v>
      </c>
      <c r="P343" s="9">
        <v>24387.0805289086</v>
      </c>
    </row>
    <row r="344" spans="1:16">
      <c r="A344" s="9">
        <v>214.438335505926</v>
      </c>
      <c r="B344" s="9">
        <v>356.44532547573</v>
      </c>
      <c r="C344" s="9">
        <v>508.200580887375</v>
      </c>
      <c r="D344" s="9">
        <v>1085.93450144416</v>
      </c>
      <c r="E344" s="9">
        <v>1679.2022421379</v>
      </c>
      <c r="F344" s="9">
        <v>2865.7523007559</v>
      </c>
      <c r="G344" s="9">
        <v>4645.40479440153</v>
      </c>
      <c r="H344" s="9">
        <v>7324.51329402716</v>
      </c>
      <c r="I344" s="9">
        <v>10430.8212213048</v>
      </c>
      <c r="J344" s="9">
        <v>14288.0974871909</v>
      </c>
      <c r="K344" s="9">
        <v>18322.2981870838</v>
      </c>
      <c r="L344" s="9">
        <v>18765.3666353369</v>
      </c>
      <c r="M344" s="9">
        <v>18357.5929332854</v>
      </c>
      <c r="N344" s="9">
        <v>11949.9266123139</v>
      </c>
      <c r="O344" s="9">
        <v>12037.1392048353</v>
      </c>
      <c r="P344" s="9">
        <v>23358.4353005637</v>
      </c>
    </row>
    <row r="345" spans="1:16">
      <c r="A345" s="9">
        <v>206.113738795242</v>
      </c>
      <c r="B345" s="9">
        <v>342.902500436724</v>
      </c>
      <c r="C345" s="9">
        <v>489.301492627139</v>
      </c>
      <c r="D345" s="9">
        <v>1044.93087552067</v>
      </c>
      <c r="E345" s="9">
        <v>1608.34205849338</v>
      </c>
      <c r="F345" s="9">
        <v>2743.56703561559</v>
      </c>
      <c r="G345" s="9">
        <v>4448.31199463545</v>
      </c>
      <c r="H345" s="9">
        <v>7015.95895046619</v>
      </c>
      <c r="I345" s="9">
        <v>9989.89094400562</v>
      </c>
      <c r="J345" s="9">
        <v>13679.1308665891</v>
      </c>
      <c r="K345" s="9">
        <v>17534.6002016619</v>
      </c>
      <c r="L345" s="9">
        <v>17972.4515906908</v>
      </c>
      <c r="M345" s="9">
        <v>17587.9375346743</v>
      </c>
      <c r="N345" s="9">
        <v>11445.535283484</v>
      </c>
      <c r="O345" s="9">
        <v>11525.3814188066</v>
      </c>
      <c r="P345" s="9">
        <v>22369.6160719625</v>
      </c>
    </row>
    <row r="346" spans="1:16">
      <c r="A346" s="9">
        <v>198.064211155177</v>
      </c>
      <c r="B346" s="9">
        <v>329.793373281358</v>
      </c>
      <c r="C346" s="9">
        <v>470.994382325061</v>
      </c>
      <c r="D346" s="9">
        <v>1005.26701324337</v>
      </c>
      <c r="E346" s="9">
        <v>1540.28699750126</v>
      </c>
      <c r="F346" s="9">
        <v>2626.29349077653</v>
      </c>
      <c r="G346" s="9">
        <v>4259.09097192478</v>
      </c>
      <c r="H346" s="9">
        <v>6719.63271664958</v>
      </c>
      <c r="I346" s="9">
        <v>9566.56056573046</v>
      </c>
      <c r="J346" s="9">
        <v>13094.6865473092</v>
      </c>
      <c r="K346" s="9">
        <v>16778.9114676291</v>
      </c>
      <c r="L346" s="9">
        <v>17210.4831643465</v>
      </c>
      <c r="M346" s="9">
        <v>16847.7515483246</v>
      </c>
      <c r="N346" s="9">
        <v>10960.6797617027</v>
      </c>
      <c r="O346" s="9">
        <v>11033.734303433</v>
      </c>
      <c r="P346" s="9">
        <v>21419.2712315572</v>
      </c>
    </row>
    <row r="347" spans="1:16">
      <c r="A347" s="9">
        <v>190.281525084227</v>
      </c>
      <c r="B347" s="9">
        <v>317.104528606944</v>
      </c>
      <c r="C347" s="9">
        <v>453.259120691551</v>
      </c>
      <c r="D347" s="9">
        <v>966.891045616748</v>
      </c>
      <c r="E347" s="9">
        <v>1474.91511573455</v>
      </c>
      <c r="F347" s="9">
        <v>2513.71580232778</v>
      </c>
      <c r="G347" s="9">
        <v>4077.39805998836</v>
      </c>
      <c r="H347" s="9">
        <v>6434.99671584714</v>
      </c>
      <c r="I347" s="9">
        <v>9160.0503776977</v>
      </c>
      <c r="J347" s="9">
        <v>12533.7017719737</v>
      </c>
      <c r="K347" s="9">
        <v>16053.8703074685</v>
      </c>
      <c r="L347" s="9">
        <v>16478.3039213447</v>
      </c>
      <c r="M347" s="9">
        <v>16136.017246972</v>
      </c>
      <c r="N347" s="9">
        <v>10494.6830807423</v>
      </c>
      <c r="O347" s="9">
        <v>10561.480030037</v>
      </c>
      <c r="P347" s="9">
        <v>20506.0614043048</v>
      </c>
    </row>
    <row r="348" spans="1:16">
      <c r="A348" s="9">
        <v>182.766774451863</v>
      </c>
      <c r="B348" s="9">
        <v>304.840226460516</v>
      </c>
      <c r="C348" s="9">
        <v>436.10496080594</v>
      </c>
      <c r="D348" s="9">
        <v>929.820871704157</v>
      </c>
      <c r="E348" s="9">
        <v>1412.18545819921</v>
      </c>
      <c r="F348" s="9">
        <v>2405.75245130338</v>
      </c>
      <c r="G348" s="9">
        <v>3903.10481988381</v>
      </c>
      <c r="H348" s="9">
        <v>6161.86733339692</v>
      </c>
      <c r="I348" s="9">
        <v>8770.07861561763</v>
      </c>
      <c r="J348" s="9">
        <v>11995.7252509885</v>
      </c>
      <c r="K348" s="9">
        <v>15358.8147901678</v>
      </c>
      <c r="L348" s="9">
        <v>15775.2945979735</v>
      </c>
      <c r="M348" s="9">
        <v>15452.1247169897</v>
      </c>
      <c r="N348" s="9">
        <v>10047.089847803</v>
      </c>
      <c r="O348" s="9">
        <v>10108.1191472607</v>
      </c>
      <c r="P348" s="9">
        <v>19629.0775640047</v>
      </c>
    </row>
    <row r="349" spans="1:16">
      <c r="A349" s="9">
        <v>175.512023493433</v>
      </c>
      <c r="B349" s="9">
        <v>292.987748178332</v>
      </c>
      <c r="C349" s="9">
        <v>419.513339216311</v>
      </c>
      <c r="D349" s="9">
        <v>894.009641452898</v>
      </c>
      <c r="E349" s="9">
        <v>1351.9871196046</v>
      </c>
      <c r="F349" s="9">
        <v>2302.20720801179</v>
      </c>
      <c r="G349" s="9">
        <v>3735.89866196004</v>
      </c>
      <c r="H349" s="9">
        <v>5899.75669757083</v>
      </c>
      <c r="I349" s="9">
        <v>8395.9381454023</v>
      </c>
      <c r="J349" s="9">
        <v>11479.7864550744</v>
      </c>
      <c r="K349" s="9">
        <v>14692.4939037163</v>
      </c>
      <c r="L349" s="9">
        <v>15100.3649937503</v>
      </c>
      <c r="M349" s="9">
        <v>14795.0998025209</v>
      </c>
      <c r="N349" s="9">
        <v>9617.25251889486</v>
      </c>
      <c r="O349" s="9">
        <v>9672.96875268652</v>
      </c>
      <c r="P349" s="9">
        <v>18787.0386939361</v>
      </c>
    </row>
    <row r="350" spans="1:16">
      <c r="A350" s="9">
        <v>168.509304160773</v>
      </c>
      <c r="B350" s="9">
        <v>281.534377770083</v>
      </c>
      <c r="C350" s="9">
        <v>403.465879646293</v>
      </c>
      <c r="D350" s="9">
        <v>859.41152043576</v>
      </c>
      <c r="E350" s="9">
        <v>1294.2128477964</v>
      </c>
      <c r="F350" s="9">
        <v>2202.89059807896</v>
      </c>
      <c r="G350" s="9">
        <v>3575.47773707381</v>
      </c>
      <c r="H350" s="9">
        <v>5648.19413781494</v>
      </c>
      <c r="I350" s="9">
        <v>8036.94726407897</v>
      </c>
      <c r="J350" s="9">
        <v>10984.9477740425</v>
      </c>
      <c r="K350" s="9">
        <v>14053.6974222953</v>
      </c>
      <c r="L350" s="9">
        <v>14452.4487149749</v>
      </c>
      <c r="M350" s="9">
        <v>14163.9836546414</v>
      </c>
      <c r="N350" s="9">
        <v>9204.53434780692</v>
      </c>
      <c r="O350" s="9">
        <v>9255.35925118693</v>
      </c>
      <c r="P350" s="9">
        <v>17978.6847072263</v>
      </c>
    </row>
    <row r="351" spans="1:16">
      <c r="A351" s="9">
        <v>161.74701217356</v>
      </c>
      <c r="B351" s="9">
        <v>270.462010358485</v>
      </c>
      <c r="C351" s="9">
        <v>387.938081947495</v>
      </c>
      <c r="D351" s="9">
        <v>825.97349180903</v>
      </c>
      <c r="E351" s="9">
        <v>1238.75171449438</v>
      </c>
      <c r="F351" s="9">
        <v>2107.60773151506</v>
      </c>
      <c r="G351" s="9">
        <v>3421.52651442936</v>
      </c>
      <c r="H351" s="9">
        <v>5406.68869099555</v>
      </c>
      <c r="I351" s="9">
        <v>7692.39186551162</v>
      </c>
      <c r="J351" s="9">
        <v>10510.1913824442</v>
      </c>
      <c r="K351" s="9">
        <v>13441.0967026276</v>
      </c>
      <c r="L351" s="9">
        <v>13830.2639487547</v>
      </c>
      <c r="M351" s="9">
        <v>13557.582832347</v>
      </c>
      <c r="N351" s="9">
        <v>8808.22494591806</v>
      </c>
      <c r="O351" s="9">
        <v>8854.59078096755</v>
      </c>
      <c r="P351" s="9">
        <v>17202.5623032571</v>
      </c>
    </row>
    <row r="352" spans="1:16">
      <c r="A352" s="9">
        <v>155.154979125885</v>
      </c>
      <c r="B352" s="9">
        <v>259.651522942374</v>
      </c>
      <c r="C352" s="9">
        <v>372.756177743329</v>
      </c>
      <c r="D352" s="9">
        <v>793.339105385594</v>
      </c>
      <c r="E352" s="9">
        <v>1185.17057552979</v>
      </c>
      <c r="F352" s="9">
        <v>2015.6336746316</v>
      </c>
      <c r="G352" s="9">
        <v>3272.84436539985</v>
      </c>
      <c r="H352" s="9">
        <v>5173.30702671434</v>
      </c>
      <c r="I352" s="9">
        <v>7359.49903943474</v>
      </c>
      <c r="J352" s="9">
        <v>10051.6859979184</v>
      </c>
      <c r="K352" s="9">
        <v>12849.9496223803</v>
      </c>
      <c r="L352" s="9">
        <v>13229.0470864366</v>
      </c>
      <c r="M352" s="9">
        <v>12971.5704233599</v>
      </c>
      <c r="N352" s="9">
        <v>8426.26455851993</v>
      </c>
      <c r="O352" s="9">
        <v>8468.91348108975</v>
      </c>
      <c r="P352" s="9">
        <v>16454.2587065768</v>
      </c>
    </row>
    <row r="353" spans="1:16">
      <c r="A353" s="9">
        <v>148.662662114369</v>
      </c>
      <c r="B353" s="9">
        <v>248.983126091987</v>
      </c>
      <c r="C353" s="9">
        <v>357.745422318318</v>
      </c>
      <c r="D353" s="9">
        <v>761.150619351076</v>
      </c>
      <c r="E353" s="9">
        <v>1133.03777734212</v>
      </c>
      <c r="F353" s="9">
        <v>1926.24671962583</v>
      </c>
      <c r="G353" s="9">
        <v>3128.23517168828</v>
      </c>
      <c r="H353" s="9">
        <v>4946.12232563493</v>
      </c>
      <c r="I353" s="9">
        <v>7035.50550900087</v>
      </c>
      <c r="J353" s="9">
        <v>9605.61197126707</v>
      </c>
      <c r="K353" s="9">
        <v>12275.5301702496</v>
      </c>
      <c r="L353" s="9">
        <v>12644.0361374556</v>
      </c>
      <c r="M353" s="9">
        <v>12401.6161017765</v>
      </c>
      <c r="N353" s="9">
        <v>8056.59632302167</v>
      </c>
      <c r="O353" s="9">
        <v>8096.58440993778</v>
      </c>
      <c r="P353" s="9">
        <v>15729.3638327993</v>
      </c>
    </row>
    <row r="354" spans="1:16">
      <c r="A354" s="9">
        <v>142.254274721462</v>
      </c>
      <c r="B354" s="9">
        <v>238.430831880452</v>
      </c>
      <c r="C354" s="9">
        <v>342.868526540828</v>
      </c>
      <c r="D354" s="9">
        <v>729.327558324674</v>
      </c>
      <c r="E354" s="9">
        <v>1082.21989780601</v>
      </c>
      <c r="F354" s="9">
        <v>1839.21713613218</v>
      </c>
      <c r="G354" s="9">
        <v>2987.32589313587</v>
      </c>
      <c r="H354" s="9">
        <v>4724.54605381883</v>
      </c>
      <c r="I354" s="9">
        <v>6719.56252615037</v>
      </c>
      <c r="J354" s="9">
        <v>9170.78956646772</v>
      </c>
      <c r="K354" s="9">
        <v>11716.3342930429</v>
      </c>
      <c r="L354" s="9">
        <v>12073.7857212218</v>
      </c>
      <c r="M354" s="9">
        <v>11846.390381822</v>
      </c>
      <c r="N354" s="9">
        <v>7698.44369046143</v>
      </c>
      <c r="O354" s="9">
        <v>7736.84727354182</v>
      </c>
      <c r="P354" s="9">
        <v>15026.293868996</v>
      </c>
    </row>
    <row r="355" spans="1:16">
      <c r="A355" s="9">
        <v>135.968128854002</v>
      </c>
      <c r="B355" s="9">
        <v>228.060497889209</v>
      </c>
      <c r="C355" s="9">
        <v>328.222605278126</v>
      </c>
      <c r="D355" s="9">
        <v>698.065251144229</v>
      </c>
      <c r="E355" s="9">
        <v>1033.00172456216</v>
      </c>
      <c r="F355" s="9">
        <v>1755.01093655532</v>
      </c>
      <c r="G355" s="9">
        <v>2850.88722113945</v>
      </c>
      <c r="H355" s="9">
        <v>4509.8433015178</v>
      </c>
      <c r="I355" s="9">
        <v>6413.44892679939</v>
      </c>
      <c r="J355" s="9">
        <v>8749.5447720905</v>
      </c>
      <c r="K355" s="9">
        <v>11175.2064379651</v>
      </c>
      <c r="L355" s="9">
        <v>11521.3350755959</v>
      </c>
      <c r="M355" s="9">
        <v>11309.0626529921</v>
      </c>
      <c r="N355" s="9">
        <v>7353.63545885336</v>
      </c>
      <c r="O355" s="9">
        <v>7391.43609228046</v>
      </c>
      <c r="P355" s="9">
        <v>14348.7768919394</v>
      </c>
    </row>
    <row r="356" spans="1:16">
      <c r="A356" s="9">
        <v>129.961810672387</v>
      </c>
      <c r="B356" s="9">
        <v>218.136995614007</v>
      </c>
      <c r="C356" s="9">
        <v>314.195231754464</v>
      </c>
      <c r="D356" s="9">
        <v>668.175558803045</v>
      </c>
      <c r="E356" s="9">
        <v>987.132527127645</v>
      </c>
      <c r="F356" s="9">
        <v>1676.54770997754</v>
      </c>
      <c r="G356" s="9">
        <v>2723.66045111365</v>
      </c>
      <c r="H356" s="9">
        <v>4309.69419866782</v>
      </c>
      <c r="I356" s="9">
        <v>6127.95761479224</v>
      </c>
      <c r="J356" s="9">
        <v>8355.85251954493</v>
      </c>
      <c r="K356" s="9">
        <v>10669.6704326849</v>
      </c>
      <c r="L356" s="9">
        <v>11004.8993684989</v>
      </c>
      <c r="M356" s="9">
        <v>10809.454561272</v>
      </c>
      <c r="N356" s="9">
        <v>7035.66700492541</v>
      </c>
      <c r="O356" s="9">
        <v>7074.2820390875</v>
      </c>
      <c r="P356" s="9">
        <v>13723.3679804519</v>
      </c>
    </row>
    <row r="357" spans="1:16">
      <c r="A357" s="9">
        <v>124.391228836852</v>
      </c>
      <c r="B357" s="9">
        <v>208.921981590893</v>
      </c>
      <c r="C357" s="9">
        <v>301.169052725035</v>
      </c>
      <c r="D357" s="9">
        <v>640.461557573623</v>
      </c>
      <c r="E357" s="9">
        <v>946.360107947802</v>
      </c>
      <c r="F357" s="9">
        <v>1606.74657843298</v>
      </c>
      <c r="G357" s="9">
        <v>2610.38346368763</v>
      </c>
      <c r="H357" s="9">
        <v>4131.77073249735</v>
      </c>
      <c r="I357" s="9">
        <v>5873.87097786317</v>
      </c>
      <c r="J357" s="9">
        <v>8003.67462780127</v>
      </c>
      <c r="K357" s="9">
        <v>10217.2455629271</v>
      </c>
      <c r="L357" s="9">
        <v>10542.6827704054</v>
      </c>
      <c r="M357" s="9">
        <v>10367.4029584653</v>
      </c>
      <c r="N357" s="9">
        <v>6758.08891455495</v>
      </c>
      <c r="O357" s="9">
        <v>6799.39382226916</v>
      </c>
      <c r="P357" s="9">
        <v>13176.7080209637</v>
      </c>
    </row>
    <row r="358" spans="1:16">
      <c r="A358" s="9">
        <v>119.297564444107</v>
      </c>
      <c r="B358" s="9">
        <v>200.485371063616</v>
      </c>
      <c r="C358" s="9">
        <v>289.246465161557</v>
      </c>
      <c r="D358" s="9">
        <v>615.132053514021</v>
      </c>
      <c r="E358" s="9">
        <v>910.993302487294</v>
      </c>
      <c r="F358" s="9">
        <v>1546.11765008997</v>
      </c>
      <c r="G358" s="9">
        <v>2511.89382853942</v>
      </c>
      <c r="H358" s="9">
        <v>3977.43796115845</v>
      </c>
      <c r="I358" s="9">
        <v>5653.11261543123</v>
      </c>
      <c r="J358" s="9">
        <v>7695.54897642802</v>
      </c>
      <c r="K358" s="9">
        <v>9821.05510495385</v>
      </c>
      <c r="L358" s="9">
        <v>10137.982440094</v>
      </c>
      <c r="M358" s="9">
        <v>9986.31230286069</v>
      </c>
      <c r="N358" s="9">
        <v>6522.87521530824</v>
      </c>
      <c r="O358" s="9">
        <v>6568.64937857342</v>
      </c>
      <c r="P358" s="9">
        <v>12712.7947752227</v>
      </c>
    </row>
    <row r="359" spans="1:16">
      <c r="A359" s="9">
        <v>114.643604148739</v>
      </c>
      <c r="B359" s="9">
        <v>192.765822252561</v>
      </c>
      <c r="C359" s="9">
        <v>278.337770545139</v>
      </c>
      <c r="D359" s="9">
        <v>591.989885706326</v>
      </c>
      <c r="E359" s="9">
        <v>880.376499395902</v>
      </c>
      <c r="F359" s="9">
        <v>1493.55687339367</v>
      </c>
      <c r="G359" s="9">
        <v>2426.41071681469</v>
      </c>
      <c r="H359" s="9">
        <v>3843.82141446313</v>
      </c>
      <c r="I359" s="9">
        <v>5461.64372806583</v>
      </c>
      <c r="J359" s="9">
        <v>7426.31193323647</v>
      </c>
      <c r="K359" s="9">
        <v>9474.52098798426</v>
      </c>
      <c r="L359" s="9">
        <v>9784.03268254862</v>
      </c>
      <c r="M359" s="9">
        <v>9658.50537728631</v>
      </c>
      <c r="N359" s="9">
        <v>6324.24260177508</v>
      </c>
      <c r="O359" s="9">
        <v>6375.81604842464</v>
      </c>
      <c r="P359" s="9">
        <v>12320.4162209949</v>
      </c>
    </row>
    <row r="360" spans="1:16">
      <c r="A360" s="9">
        <v>110.364941206393</v>
      </c>
      <c r="B360" s="9">
        <v>185.656170878471</v>
      </c>
      <c r="C360" s="9">
        <v>268.285959037906</v>
      </c>
      <c r="D360" s="9">
        <v>570.697442060728</v>
      </c>
      <c r="E360" s="9">
        <v>853.546101768408</v>
      </c>
      <c r="F360" s="9">
        <v>1447.44555424019</v>
      </c>
      <c r="G360" s="9">
        <v>2351.31260358556</v>
      </c>
      <c r="H360" s="9">
        <v>3726.67916906571</v>
      </c>
      <c r="I360" s="9">
        <v>5293.49414731364</v>
      </c>
      <c r="J360" s="9">
        <v>7188.28959666872</v>
      </c>
      <c r="K360" s="9">
        <v>9167.90963506911</v>
      </c>
      <c r="L360" s="9">
        <v>9470.77437822151</v>
      </c>
      <c r="M360" s="9">
        <v>9372.69940250005</v>
      </c>
      <c r="N360" s="9">
        <v>6153.95357033169</v>
      </c>
      <c r="O360" s="9">
        <v>6212.12199155739</v>
      </c>
      <c r="P360" s="9">
        <v>11983.5020197838</v>
      </c>
    </row>
    <row r="361" spans="1:16">
      <c r="A361" s="9">
        <v>106.400618214705</v>
      </c>
      <c r="B361" s="9">
        <v>179.054731228431</v>
      </c>
      <c r="C361" s="9">
        <v>258.941861130188</v>
      </c>
      <c r="D361" s="9">
        <v>550.935909950485</v>
      </c>
      <c r="E361" s="9">
        <v>829.620305798523</v>
      </c>
      <c r="F361" s="9">
        <v>1406.30293055258</v>
      </c>
      <c r="G361" s="9">
        <v>2284.19517009095</v>
      </c>
      <c r="H361" s="9">
        <v>3622.1145440771</v>
      </c>
      <c r="I361" s="9">
        <v>5143.16989184205</v>
      </c>
      <c r="J361" s="9">
        <v>6974.40134785629</v>
      </c>
      <c r="K361" s="9">
        <v>8892.24442034008</v>
      </c>
      <c r="L361" s="9">
        <v>9188.91086083777</v>
      </c>
      <c r="M361" s="9">
        <v>9118.49113554951</v>
      </c>
      <c r="N361" s="9">
        <v>6004.48542085165</v>
      </c>
      <c r="O361" s="9">
        <v>6069.58228272703</v>
      </c>
      <c r="P361" s="9">
        <v>11687.3260855887</v>
      </c>
    </row>
    <row r="362" spans="1:16">
      <c r="A362" s="9">
        <v>102.705783001311</v>
      </c>
      <c r="B362" s="9">
        <v>172.886685287547</v>
      </c>
      <c r="C362" s="9">
        <v>250.195743118931</v>
      </c>
      <c r="D362" s="9">
        <v>532.471444258218</v>
      </c>
      <c r="E362" s="9">
        <v>807.957149865483</v>
      </c>
      <c r="F362" s="9">
        <v>1369.05040845905</v>
      </c>
      <c r="G362" s="9">
        <v>2223.30302388987</v>
      </c>
      <c r="H362" s="9">
        <v>3527.27931771942</v>
      </c>
      <c r="I362" s="9">
        <v>5006.64605003924</v>
      </c>
      <c r="J362" s="9">
        <v>6779.44299245426</v>
      </c>
      <c r="K362" s="9">
        <v>8640.92213247479</v>
      </c>
      <c r="L362" s="9">
        <v>8931.59557715024</v>
      </c>
      <c r="M362" s="9">
        <v>8888.23115833169</v>
      </c>
      <c r="N362" s="9">
        <v>5870.3404522333</v>
      </c>
      <c r="O362" s="9">
        <v>5942.37056436778</v>
      </c>
      <c r="P362" s="9">
        <v>11421.0912665522</v>
      </c>
    </row>
    <row r="363" spans="1:16">
      <c r="A363" s="9">
        <v>99.248583044987</v>
      </c>
      <c r="B363" s="9">
        <v>167.099104507861</v>
      </c>
      <c r="C363" s="9">
        <v>241.970304296685</v>
      </c>
      <c r="D363" s="9">
        <v>515.139464866751</v>
      </c>
      <c r="E363" s="9">
        <v>788.11142693348</v>
      </c>
      <c r="F363" s="9">
        <v>1334.93895928083</v>
      </c>
      <c r="G363" s="9">
        <v>2167.41564758776</v>
      </c>
      <c r="H363" s="9">
        <v>3440.19374788785</v>
      </c>
      <c r="I363" s="9">
        <v>4881.11855012335</v>
      </c>
      <c r="J363" s="9">
        <v>6599.77045873456</v>
      </c>
      <c r="K363" s="9">
        <v>8409.31269273042</v>
      </c>
      <c r="L363" s="9">
        <v>8694.02977978525</v>
      </c>
      <c r="M363" s="9">
        <v>8676.58642179144</v>
      </c>
      <c r="N363" s="9">
        <v>5747.71982127853</v>
      </c>
      <c r="O363" s="9">
        <v>5826.47221703576</v>
      </c>
      <c r="P363" s="9">
        <v>11177.313903905</v>
      </c>
    </row>
    <row r="364" spans="1:16">
      <c r="A364" s="9">
        <v>96.0083077475404</v>
      </c>
      <c r="B364" s="9">
        <v>161.657994792302</v>
      </c>
      <c r="C364" s="9">
        <v>234.21653833017</v>
      </c>
      <c r="D364" s="9">
        <v>498.835170033284</v>
      </c>
      <c r="E364" s="9">
        <v>769.806369898978</v>
      </c>
      <c r="F364" s="9">
        <v>1303.50130158089</v>
      </c>
      <c r="G364" s="9">
        <v>2115.77264320296</v>
      </c>
      <c r="H364" s="9">
        <v>3359.62898357373</v>
      </c>
      <c r="I364" s="9">
        <v>4764.84256835401</v>
      </c>
      <c r="J364" s="9">
        <v>6433.09538016779</v>
      </c>
      <c r="K364" s="9">
        <v>8194.49979685284</v>
      </c>
      <c r="L364" s="9">
        <v>8473.2034150249</v>
      </c>
      <c r="M364" s="9">
        <v>8480.25598228172</v>
      </c>
      <c r="N364" s="9">
        <v>5634.30487603609</v>
      </c>
      <c r="O364" s="9">
        <v>5719.44931325269</v>
      </c>
      <c r="P364" s="9">
        <v>10951.4152177897</v>
      </c>
    </row>
    <row r="365" spans="1:16">
      <c r="A365" s="9">
        <v>92.9702697334871</v>
      </c>
      <c r="B365" s="9">
        <v>156.539752739146</v>
      </c>
      <c r="C365" s="9">
        <v>226.901230591998</v>
      </c>
      <c r="D365" s="9">
        <v>483.486785746809</v>
      </c>
      <c r="E365" s="9">
        <v>752.863605322823</v>
      </c>
      <c r="F365" s="9">
        <v>1274.43443653825</v>
      </c>
      <c r="G365" s="9">
        <v>2067.88396912077</v>
      </c>
      <c r="H365" s="9">
        <v>3284.80048185821</v>
      </c>
      <c r="I365" s="9">
        <v>4656.70266490967</v>
      </c>
      <c r="J365" s="9">
        <v>6277.93388733869</v>
      </c>
      <c r="K365" s="9">
        <v>7994.5846344189</v>
      </c>
      <c r="L365" s="9">
        <v>8267.17514335481</v>
      </c>
      <c r="M365" s="9">
        <v>8297.16828274203</v>
      </c>
      <c r="N365" s="9">
        <v>5528.67667067025</v>
      </c>
      <c r="O365" s="9">
        <v>5619.82606452923</v>
      </c>
      <c r="P365" s="9">
        <v>10740.5928816403</v>
      </c>
    </row>
    <row r="366" spans="1:16">
      <c r="A366" s="9">
        <v>90.1228534980183</v>
      </c>
      <c r="B366" s="9">
        <v>151.726209880087</v>
      </c>
      <c r="C366" s="9">
        <v>219.9996520062</v>
      </c>
      <c r="D366" s="9">
        <v>469.039943504984</v>
      </c>
      <c r="E366" s="9">
        <v>737.16038220856</v>
      </c>
      <c r="F366" s="9">
        <v>1247.52794345858</v>
      </c>
      <c r="G366" s="9">
        <v>2023.41379766461</v>
      </c>
      <c r="H366" s="9">
        <v>3215.1798285954</v>
      </c>
      <c r="I366" s="9">
        <v>4555.94866762185</v>
      </c>
      <c r="J366" s="9">
        <v>6133.26894776142</v>
      </c>
      <c r="K366" s="9">
        <v>7808.25899594054</v>
      </c>
      <c r="L366" s="9">
        <v>8074.62970538605</v>
      </c>
      <c r="M366" s="9">
        <v>8125.98277733563</v>
      </c>
      <c r="N366" s="9">
        <v>5429.95152882686</v>
      </c>
      <c r="O366" s="9">
        <v>5526.70099908371</v>
      </c>
      <c r="P366" s="9">
        <v>10543.1121821328</v>
      </c>
    </row>
    <row r="367" spans="1:16">
      <c r="A367" s="9">
        <v>87.455633828323</v>
      </c>
      <c r="B367" s="9">
        <v>147.201390733692</v>
      </c>
      <c r="C367" s="9">
        <v>213.490657589019</v>
      </c>
      <c r="D367" s="9">
        <v>455.447428262393</v>
      </c>
      <c r="E367" s="9">
        <v>722.600634777027</v>
      </c>
      <c r="F367" s="9">
        <v>1222.61561916984</v>
      </c>
      <c r="G367" s="9">
        <v>1982.1010110742</v>
      </c>
      <c r="H367" s="9">
        <v>3150.36426369411</v>
      </c>
      <c r="I367" s="9">
        <v>4462.01115507046</v>
      </c>
      <c r="J367" s="9">
        <v>5998.31458615361</v>
      </c>
      <c r="K367" s="9">
        <v>7634.50724283528</v>
      </c>
      <c r="L367" s="9">
        <v>7894.56455212593</v>
      </c>
      <c r="M367" s="9">
        <v>7965.73052009378</v>
      </c>
      <c r="N367" s="9">
        <v>5337.51861086517</v>
      </c>
      <c r="O367" s="9">
        <v>5439.46686840528</v>
      </c>
      <c r="P367" s="9">
        <v>10357.7893813918</v>
      </c>
    </row>
    <row r="368" spans="1:16">
      <c r="A368" s="9">
        <v>84.9586876566454</v>
      </c>
      <c r="B368" s="9">
        <v>142.95027841843</v>
      </c>
      <c r="C368" s="9">
        <v>207.354746361091</v>
      </c>
      <c r="D368" s="9">
        <v>442.665216880787</v>
      </c>
      <c r="E368" s="9">
        <v>709.102500152469</v>
      </c>
      <c r="F368" s="9">
        <v>1199.55470872162</v>
      </c>
      <c r="G368" s="9">
        <v>1943.72451259451</v>
      </c>
      <c r="H368" s="9">
        <v>3090.01892632316</v>
      </c>
      <c r="I368" s="9">
        <v>4374.41919401415</v>
      </c>
      <c r="J368" s="9">
        <v>5872.41127513253</v>
      </c>
      <c r="K368" s="9">
        <v>7472.47405692768</v>
      </c>
      <c r="L368" s="9">
        <v>7726.14885193326</v>
      </c>
      <c r="M368" s="9">
        <v>7815.64820431548</v>
      </c>
      <c r="N368" s="9">
        <v>5250.91728525975</v>
      </c>
      <c r="O368" s="9">
        <v>5357.67869414953</v>
      </c>
      <c r="P368" s="9">
        <v>10183.7476725919</v>
      </c>
    </row>
    <row r="369" spans="1:16">
      <c r="A369" s="9">
        <v>82.6221612522513</v>
      </c>
      <c r="B369" s="9">
        <v>138.957993446052</v>
      </c>
      <c r="C369" s="9">
        <v>201.572703691408</v>
      </c>
      <c r="D369" s="9">
        <v>430.649790141176</v>
      </c>
      <c r="E369" s="9">
        <v>696.589084209441</v>
      </c>
      <c r="F369" s="9">
        <v>1178.2106312618</v>
      </c>
      <c r="G369" s="9">
        <v>1908.07727580772</v>
      </c>
      <c r="H369" s="9">
        <v>3033.83300743322</v>
      </c>
      <c r="I369" s="9">
        <v>4292.73741216174</v>
      </c>
      <c r="J369" s="9">
        <v>5754.94617214098</v>
      </c>
      <c r="K369" s="9">
        <v>7321.36366006439</v>
      </c>
      <c r="L369" s="9">
        <v>7568.61459498052</v>
      </c>
      <c r="M369" s="9">
        <v>7675.04732496928</v>
      </c>
      <c r="N369" s="9">
        <v>5169.73988948212</v>
      </c>
      <c r="O369" s="9">
        <v>5280.94858043894</v>
      </c>
      <c r="P369" s="9">
        <v>10020.2216690269</v>
      </c>
    </row>
    <row r="370" spans="1:16">
      <c r="A370" s="9">
        <v>80.4364339691645</v>
      </c>
      <c r="B370" s="9">
        <v>135.210011601363</v>
      </c>
      <c r="C370" s="9">
        <v>196.125832660776</v>
      </c>
      <c r="D370" s="9">
        <v>419.358747891186</v>
      </c>
      <c r="E370" s="9">
        <v>684.988641767547</v>
      </c>
      <c r="F370" s="9">
        <v>1158.45742945278</v>
      </c>
      <c r="G370" s="9">
        <v>1874.96637009296</v>
      </c>
      <c r="H370" s="9">
        <v>2981.51870428959</v>
      </c>
      <c r="I370" s="9">
        <v>4216.56373186972</v>
      </c>
      <c r="J370" s="9">
        <v>5645.35079573618</v>
      </c>
      <c r="K370" s="9">
        <v>7180.43698066894</v>
      </c>
      <c r="L370" s="9">
        <v>7421.25120063502</v>
      </c>
      <c r="M370" s="9">
        <v>7543.30288768482</v>
      </c>
      <c r="N370" s="9">
        <v>5093.62212491708</v>
      </c>
      <c r="O370" s="9">
        <v>5208.93426727801</v>
      </c>
      <c r="P370" s="9">
        <v>9866.53461120267</v>
      </c>
    </row>
    <row r="371" spans="1:16">
      <c r="A371" s="9">
        <v>78.4034969409702</v>
      </c>
      <c r="B371" s="9">
        <v>131.712460621744</v>
      </c>
      <c r="C371" s="9">
        <v>191.026433105181</v>
      </c>
      <c r="D371" s="9">
        <v>408.817736682258</v>
      </c>
      <c r="E371" s="9">
        <v>674.251973343256</v>
      </c>
      <c r="F371" s="9">
        <v>1140.20618589684</v>
      </c>
      <c r="G371" s="9">
        <v>1844.25997488045</v>
      </c>
      <c r="H371" s="9">
        <v>2932.87747695381</v>
      </c>
      <c r="I371" s="9">
        <v>4145.62808485435</v>
      </c>
      <c r="J371" s="9">
        <v>5543.27279346599</v>
      </c>
      <c r="K371" s="9">
        <v>7049.23013969736</v>
      </c>
      <c r="L371" s="9">
        <v>7283.66720561165</v>
      </c>
      <c r="M371" s="9">
        <v>7419.95840786226</v>
      </c>
      <c r="N371" s="9">
        <v>5022.29167109415</v>
      </c>
      <c r="O371" s="9">
        <v>5141.35693141699</v>
      </c>
      <c r="P371" s="9">
        <v>9722.11445317312</v>
      </c>
    </row>
    <row r="372" spans="1:16">
      <c r="A372" s="9">
        <v>76.603508502138</v>
      </c>
      <c r="B372" s="9">
        <v>128.611052032569</v>
      </c>
      <c r="C372" s="9">
        <v>186.496702807105</v>
      </c>
      <c r="D372" s="9">
        <v>399.512719983488</v>
      </c>
      <c r="E372" s="9">
        <v>664.465118480704</v>
      </c>
      <c r="F372" s="9">
        <v>1123.58863403132</v>
      </c>
      <c r="G372" s="9">
        <v>1816.19411989268</v>
      </c>
      <c r="H372" s="9">
        <v>2888.24477566937</v>
      </c>
      <c r="I372" s="9">
        <v>4080.45426942836</v>
      </c>
      <c r="J372" s="9">
        <v>5449.68562134319</v>
      </c>
      <c r="K372" s="9">
        <v>6928.96399442866</v>
      </c>
      <c r="L372" s="9">
        <v>7157.47034035722</v>
      </c>
      <c r="M372" s="9">
        <v>7305.53494919484</v>
      </c>
      <c r="N372" s="9">
        <v>4956.00125791097</v>
      </c>
      <c r="O372" s="9">
        <v>5078.26929149776</v>
      </c>
      <c r="P372" s="9">
        <v>9586.89872048943</v>
      </c>
    </row>
    <row r="373" spans="1:16">
      <c r="A373" s="9">
        <v>75.1234505729596</v>
      </c>
      <c r="B373" s="9">
        <v>126.063204476358</v>
      </c>
      <c r="C373" s="9">
        <v>182.775768474656</v>
      </c>
      <c r="D373" s="9">
        <v>391.967121788969</v>
      </c>
      <c r="E373" s="9">
        <v>655.736619825767</v>
      </c>
      <c r="F373" s="9">
        <v>1108.77334368327</v>
      </c>
      <c r="G373" s="9">
        <v>1791.0638874878</v>
      </c>
      <c r="H373" s="9">
        <v>2848.04584839772</v>
      </c>
      <c r="I373" s="9">
        <v>4021.69449172083</v>
      </c>
      <c r="J373" s="9">
        <v>5365.75108122393</v>
      </c>
      <c r="K373" s="9">
        <v>6821.09570418036</v>
      </c>
      <c r="L373" s="9">
        <v>7044.52569132292</v>
      </c>
      <c r="M373" s="9">
        <v>7200.74027864565</v>
      </c>
      <c r="N373" s="9">
        <v>4895.12131374961</v>
      </c>
      <c r="O373" s="9">
        <v>5019.82947609409</v>
      </c>
      <c r="P373" s="9">
        <v>9461.01505771818</v>
      </c>
    </row>
    <row r="374" spans="1:16">
      <c r="A374" s="9">
        <v>73.9795890911512</v>
      </c>
      <c r="B374" s="9">
        <v>124.099839488289</v>
      </c>
      <c r="C374" s="9">
        <v>179.912418078772</v>
      </c>
      <c r="D374" s="9">
        <v>386.286458211613</v>
      </c>
      <c r="E374" s="9">
        <v>648.06662954669</v>
      </c>
      <c r="F374" s="9">
        <v>1095.7508028519</v>
      </c>
      <c r="G374" s="9">
        <v>1768.86597526257</v>
      </c>
      <c r="H374" s="9">
        <v>2812.28006262798</v>
      </c>
      <c r="I374" s="9">
        <v>3969.36167293353</v>
      </c>
      <c r="J374" s="9">
        <v>5291.52736186417</v>
      </c>
      <c r="K374" s="9">
        <v>6725.67002085047</v>
      </c>
      <c r="L374" s="9">
        <v>6944.98786624625</v>
      </c>
      <c r="M374" s="9">
        <v>7105.51672210781</v>
      </c>
      <c r="N374" s="9">
        <v>4839.63012606135</v>
      </c>
      <c r="O374" s="9">
        <v>4965.98523945694</v>
      </c>
      <c r="P374" s="9">
        <v>9344.30921265497</v>
      </c>
    </row>
    <row r="375" spans="1:16">
      <c r="A375" s="9">
        <v>73.1370741491018</v>
      </c>
      <c r="B375" s="9">
        <v>122.661141629026</v>
      </c>
      <c r="C375" s="9">
        <v>177.820171051398</v>
      </c>
      <c r="D375" s="9">
        <v>382.277736509273</v>
      </c>
      <c r="E375" s="9">
        <v>641.377371268757</v>
      </c>
      <c r="F375" s="9">
        <v>1084.38124257869</v>
      </c>
      <c r="G375" s="9">
        <v>1749.38161268117</v>
      </c>
      <c r="H375" s="9">
        <v>2780.6431328433</v>
      </c>
      <c r="I375" s="9">
        <v>3923.01323584184</v>
      </c>
      <c r="J375" s="9">
        <v>5226.27977352716</v>
      </c>
      <c r="K375" s="9">
        <v>6641.7069941022</v>
      </c>
      <c r="L375" s="9">
        <v>6857.76588180791</v>
      </c>
      <c r="M375" s="9">
        <v>7019.24397428116</v>
      </c>
      <c r="N375" s="9">
        <v>4789.21670371432</v>
      </c>
      <c r="O375" s="9">
        <v>4916.52932163861</v>
      </c>
      <c r="P375" s="9">
        <v>9236.42779386935</v>
      </c>
    </row>
    <row r="376" spans="1:16">
      <c r="A376" s="9">
        <v>72.5433220512446</v>
      </c>
      <c r="B376" s="9">
        <v>121.656455469293</v>
      </c>
      <c r="C376" s="9">
        <v>176.367845432822</v>
      </c>
      <c r="D376" s="9">
        <v>379.64766160954</v>
      </c>
      <c r="E376" s="9">
        <v>635.57052744926</v>
      </c>
      <c r="F376" s="9">
        <v>1074.48811808336</v>
      </c>
      <c r="G376" s="9">
        <v>1732.33332583015</v>
      </c>
      <c r="H376" s="9">
        <v>2752.75549950998</v>
      </c>
      <c r="I376" s="9">
        <v>3882.09094446026</v>
      </c>
      <c r="J376" s="9">
        <v>5169.04732017232</v>
      </c>
      <c r="K376" s="9">
        <v>6567.92128495813</v>
      </c>
      <c r="L376" s="9">
        <v>6781.37800299674</v>
      </c>
      <c r="M376" s="9">
        <v>6941.15900702129</v>
      </c>
      <c r="N376" s="9">
        <v>4743.50810789671</v>
      </c>
      <c r="O376" s="9">
        <v>4871.24556743043</v>
      </c>
      <c r="P376" s="9">
        <v>9137.04375575328</v>
      </c>
    </row>
    <row r="377" spans="1:16">
      <c r="A377" s="9">
        <v>72.1485034548798</v>
      </c>
      <c r="B377" s="9">
        <v>121.000644710244</v>
      </c>
      <c r="C377" s="9">
        <v>175.433807781829</v>
      </c>
      <c r="D377" s="9">
        <v>378.122329230228</v>
      </c>
      <c r="E377" s="9">
        <v>630.560422837568</v>
      </c>
      <c r="F377" s="9">
        <v>1065.91371542217</v>
      </c>
      <c r="G377" s="9">
        <v>1717.47654030319</v>
      </c>
      <c r="H377" s="9">
        <v>2728.29218530753</v>
      </c>
      <c r="I377" s="9">
        <v>3846.11475308722</v>
      </c>
      <c r="J377" s="9">
        <v>5118.97513014018</v>
      </c>
      <c r="K377" s="9">
        <v>6503.15171373103</v>
      </c>
      <c r="L377" s="9">
        <v>6714.46780882028</v>
      </c>
      <c r="M377" s="9">
        <v>6870.6002561802</v>
      </c>
      <c r="N377" s="9">
        <v>4702.19764652602</v>
      </c>
      <c r="O377" s="9">
        <v>4829.98396751381</v>
      </c>
      <c r="P377" s="9">
        <v>9045.96064551655</v>
      </c>
    </row>
    <row r="378" spans="1:16">
      <c r="A378" s="9">
        <v>71.9133567762444</v>
      </c>
      <c r="B378" s="9">
        <v>120.627565374566</v>
      </c>
      <c r="C378" s="9">
        <v>174.925346993184</v>
      </c>
      <c r="D378" s="9">
        <v>377.490978626001</v>
      </c>
      <c r="E378" s="9">
        <v>626.283426036766</v>
      </c>
      <c r="F378" s="9">
        <v>1058.53666001207</v>
      </c>
      <c r="G378" s="9">
        <v>1704.62676380226</v>
      </c>
      <c r="H378" s="9">
        <v>2707.01674933062</v>
      </c>
      <c r="I378" s="9">
        <v>3814.73473493856</v>
      </c>
      <c r="J378" s="9">
        <v>5075.4171880023</v>
      </c>
      <c r="K378" s="9">
        <v>6446.50266429204</v>
      </c>
      <c r="L378" s="9">
        <v>6655.98230947608</v>
      </c>
      <c r="M378" s="9">
        <v>6807.07446499165</v>
      </c>
      <c r="N378" s="9">
        <v>4665.07305350935</v>
      </c>
      <c r="O378" s="9">
        <v>4792.66441745877</v>
      </c>
      <c r="P378" s="9">
        <v>8963.09866061142</v>
      </c>
    </row>
    <row r="379" spans="1:16">
      <c r="A379" s="9">
        <v>71.8106809585057</v>
      </c>
      <c r="B379" s="9">
        <v>120.492180273751</v>
      </c>
      <c r="C379" s="9">
        <v>174.780933461996</v>
      </c>
      <c r="D379" s="9">
        <v>377.612107849216</v>
      </c>
      <c r="E379" s="9">
        <v>622.702356115597</v>
      </c>
      <c r="F379" s="9">
        <v>1052.28138282195</v>
      </c>
      <c r="G379" s="9">
        <v>1693.67261673932</v>
      </c>
      <c r="H379" s="9">
        <v>2688.79758128133</v>
      </c>
      <c r="I379" s="9">
        <v>3787.7540114563</v>
      </c>
      <c r="J379" s="9">
        <v>5037.97471035058</v>
      </c>
      <c r="K379" s="9">
        <v>6397.40205157657</v>
      </c>
      <c r="L379" s="9">
        <v>6605.23887611705</v>
      </c>
      <c r="M379" s="9">
        <v>6750.30739451706</v>
      </c>
      <c r="N379" s="9">
        <v>4632.04815780489</v>
      </c>
      <c r="O379" s="9">
        <v>4759.30355217434</v>
      </c>
      <c r="P379" s="9">
        <v>8888.52690854658</v>
      </c>
    </row>
    <row r="380" spans="1:16">
      <c r="A380" s="9">
        <v>71.8287266233239</v>
      </c>
      <c r="B380" s="9">
        <v>120.575832563845</v>
      </c>
      <c r="C380" s="9">
        <v>174.977275110921</v>
      </c>
      <c r="D380" s="9">
        <v>378.429556110274</v>
      </c>
      <c r="E380" s="9">
        <v>619.844559604896</v>
      </c>
      <c r="F380" s="9">
        <v>1047.18334281392</v>
      </c>
      <c r="G380" s="9">
        <v>1684.67836469566</v>
      </c>
      <c r="H380" s="9">
        <v>2673.76910831401</v>
      </c>
      <c r="I380" s="9">
        <v>3765.35314249347</v>
      </c>
      <c r="J380" s="9">
        <v>5006.78881328854</v>
      </c>
      <c r="K380" s="9">
        <v>6355.97510394547</v>
      </c>
      <c r="L380" s="9">
        <v>6562.30591342522</v>
      </c>
      <c r="M380" s="9">
        <v>6700.64885063498</v>
      </c>
      <c r="N380" s="9">
        <v>4603.44945510592</v>
      </c>
      <c r="O380" s="9">
        <v>4730.31283347068</v>
      </c>
      <c r="P380" s="9">
        <v>8822.89440281029</v>
      </c>
    </row>
    <row r="381" spans="1:16">
      <c r="A381" s="9">
        <v>71.9623087452014</v>
      </c>
      <c r="B381" s="9">
        <v>120.870794898598</v>
      </c>
      <c r="C381" s="9">
        <v>175.506244401682</v>
      </c>
      <c r="D381" s="9">
        <v>379.922158574428</v>
      </c>
      <c r="E381" s="9">
        <v>617.748140120718</v>
      </c>
      <c r="F381" s="9">
        <v>1043.29939307944</v>
      </c>
      <c r="G381" s="9">
        <v>1677.7395831653</v>
      </c>
      <c r="H381" s="9">
        <v>2662.1044484296</v>
      </c>
      <c r="I381" s="9">
        <v>3747.76988982077</v>
      </c>
      <c r="J381" s="9">
        <v>4982.10794394586</v>
      </c>
      <c r="K381" s="9">
        <v>6322.50024483905</v>
      </c>
      <c r="L381" s="9">
        <v>6527.43374588406</v>
      </c>
      <c r="M381" s="9">
        <v>6658.53740459904</v>
      </c>
      <c r="N381" s="9">
        <v>4579.64679216425</v>
      </c>
      <c r="O381" s="9">
        <v>4706.12536913424</v>
      </c>
      <c r="P381" s="9">
        <v>8766.60209606217</v>
      </c>
    </row>
    <row r="382" spans="1:16">
      <c r="A382" s="9">
        <v>72.2039210725799</v>
      </c>
      <c r="B382" s="9">
        <v>121.364989220885</v>
      </c>
      <c r="C382" s="9">
        <v>176.352318448601</v>
      </c>
      <c r="D382" s="9">
        <v>382.054241925151</v>
      </c>
      <c r="E382" s="9">
        <v>616.40647153017</v>
      </c>
      <c r="F382" s="9">
        <v>1040.61467472277</v>
      </c>
      <c r="G382" s="9">
        <v>1672.83396274132</v>
      </c>
      <c r="H382" s="9">
        <v>2653.78121210806</v>
      </c>
      <c r="I382" s="9">
        <v>3734.96966830012</v>
      </c>
      <c r="J382" s="9">
        <v>4963.84275424741</v>
      </c>
      <c r="K382" s="9">
        <v>6296.84663315685</v>
      </c>
      <c r="L382" s="9">
        <v>6500.46675326218</v>
      </c>
      <c r="M382" s="9">
        <v>6623.94296350574</v>
      </c>
      <c r="N382" s="9">
        <v>4560.66820190182</v>
      </c>
      <c r="O382" s="9">
        <v>4686.8063370394</v>
      </c>
      <c r="P382" s="9">
        <v>8719.20151029594</v>
      </c>
    </row>
    <row r="383" spans="1:16">
      <c r="A383" s="9">
        <v>72.5445824576898</v>
      </c>
      <c r="B383" s="9">
        <v>122.043415208488</v>
      </c>
      <c r="C383" s="9">
        <v>177.494792100729</v>
      </c>
      <c r="D383" s="9">
        <v>384.780125715959</v>
      </c>
      <c r="E383" s="9">
        <v>615.784895855696</v>
      </c>
      <c r="F383" s="9">
        <v>1039.0700346977</v>
      </c>
      <c r="G383" s="9">
        <v>1669.86551829408</v>
      </c>
      <c r="H383" s="9">
        <v>2648.65358270701</v>
      </c>
      <c r="I383" s="9">
        <v>3726.7456407536</v>
      </c>
      <c r="J383" s="9">
        <v>4951.69127281349</v>
      </c>
      <c r="K383" s="9">
        <v>6278.62839551063</v>
      </c>
      <c r="L383" s="9">
        <v>6480.99586779197</v>
      </c>
      <c r="M383" s="9">
        <v>6596.54139009107</v>
      </c>
      <c r="N383" s="9">
        <v>4546.32596049059</v>
      </c>
      <c r="O383" s="9">
        <v>4672.18765655627</v>
      </c>
      <c r="P383" s="9">
        <v>8679.81120717263</v>
      </c>
    </row>
    <row r="384" spans="1:16">
      <c r="A384" s="9">
        <v>72.9793306938051</v>
      </c>
      <c r="B384" s="9">
        <v>122.897627680067</v>
      </c>
      <c r="C384" s="9">
        <v>178.922012916885</v>
      </c>
      <c r="D384" s="9">
        <v>388.074756383076</v>
      </c>
      <c r="E384" s="9">
        <v>615.869593083017</v>
      </c>
      <c r="F384" s="9">
        <v>1038.64293630596</v>
      </c>
      <c r="G384" s="9">
        <v>1668.79490516321</v>
      </c>
      <c r="H384" s="9">
        <v>2646.66080006987</v>
      </c>
      <c r="I384" s="9">
        <v>3723.01047596257</v>
      </c>
      <c r="J384" s="9">
        <v>4945.51964904171</v>
      </c>
      <c r="K384" s="9">
        <v>6267.67927038125</v>
      </c>
      <c r="L384" s="9">
        <v>6468.84295551985</v>
      </c>
      <c r="M384" s="9">
        <v>6576.21186181338</v>
      </c>
      <c r="N384" s="9">
        <v>4536.56745782385</v>
      </c>
      <c r="O384" s="9">
        <v>4662.23233688466</v>
      </c>
      <c r="P384" s="9">
        <v>8647.89582797918</v>
      </c>
    </row>
    <row r="385" spans="1:16">
      <c r="A385" s="9">
        <v>73.504704505131</v>
      </c>
      <c r="B385" s="9">
        <v>123.921488294594</v>
      </c>
      <c r="C385" s="9">
        <v>180.625236703406</v>
      </c>
      <c r="D385" s="9">
        <v>391.920032813981</v>
      </c>
      <c r="E385" s="9">
        <v>616.652264674814</v>
      </c>
      <c r="F385" s="9">
        <v>1039.3213768204</v>
      </c>
      <c r="G385" s="9">
        <v>1669.59819208246</v>
      </c>
      <c r="H385" s="9">
        <v>2647.76329285866</v>
      </c>
      <c r="I385" s="9">
        <v>3723.70658171105</v>
      </c>
      <c r="J385" s="9">
        <v>4945.23984608066</v>
      </c>
      <c r="K385" s="9">
        <v>6263.89649734191</v>
      </c>
      <c r="L385" s="9">
        <v>6463.89813088892</v>
      </c>
      <c r="M385" s="9">
        <v>6562.88552814124</v>
      </c>
      <c r="N385" s="9">
        <v>4531.37156794292</v>
      </c>
      <c r="O385" s="9">
        <v>4656.93059713352</v>
      </c>
      <c r="P385" s="9">
        <v>8623.14404430132</v>
      </c>
    </row>
    <row r="386" spans="1:16">
      <c r="A386" s="9">
        <v>74.1155017727877</v>
      </c>
      <c r="B386" s="9">
        <v>125.105674558643</v>
      </c>
      <c r="C386" s="9">
        <v>182.590612042886</v>
      </c>
      <c r="D386" s="9">
        <v>396.287148356244</v>
      </c>
      <c r="E386" s="9">
        <v>618.10754970037</v>
      </c>
      <c r="F386" s="9">
        <v>1041.06578865551</v>
      </c>
      <c r="G386" s="9">
        <v>1672.20628727175</v>
      </c>
      <c r="H386" s="9">
        <v>2651.84777147932</v>
      </c>
      <c r="I386" s="9">
        <v>3728.67295111879</v>
      </c>
      <c r="J386" s="9">
        <v>4950.63108746748</v>
      </c>
      <c r="K386" s="9">
        <v>6267.01465700391</v>
      </c>
      <c r="L386" s="9">
        <v>6465.88592473375</v>
      </c>
      <c r="M386" s="9">
        <v>6556.31942758783</v>
      </c>
      <c r="N386" s="9">
        <v>4530.59195727879</v>
      </c>
      <c r="O386" s="9">
        <v>4656.14055891122</v>
      </c>
      <c r="P386" s="9">
        <v>8605.15617890309</v>
      </c>
    </row>
    <row r="387" spans="1:16">
      <c r="A387" s="9">
        <v>74.8085493448221</v>
      </c>
      <c r="B387" s="9">
        <v>126.444259553874</v>
      </c>
      <c r="C387" s="9">
        <v>184.809140099528</v>
      </c>
      <c r="D387" s="9">
        <v>401.158021364013</v>
      </c>
      <c r="E387" s="9">
        <v>620.222874503219</v>
      </c>
      <c r="F387" s="9">
        <v>1043.85825267112</v>
      </c>
      <c r="G387" s="9">
        <v>1676.58447952557</v>
      </c>
      <c r="H387" s="9">
        <v>2658.85442828466</v>
      </c>
      <c r="I387" s="9">
        <v>3737.82355390803</v>
      </c>
      <c r="J387" s="9">
        <v>4961.57424696118</v>
      </c>
      <c r="K387" s="9">
        <v>6276.89720645347</v>
      </c>
      <c r="L387" s="9">
        <v>6474.66409524327</v>
      </c>
      <c r="M387" s="9">
        <v>6556.39586461522</v>
      </c>
      <c r="N387" s="9">
        <v>4534.16732475501</v>
      </c>
      <c r="O387" s="9">
        <v>4659.80538966791</v>
      </c>
      <c r="P387" s="9">
        <v>8593.8316792758</v>
      </c>
    </row>
    <row r="388" spans="1:16">
      <c r="A388" s="9">
        <v>75.581159728409</v>
      </c>
      <c r="B388" s="9">
        <v>127.932082525809</v>
      </c>
      <c r="C388" s="9">
        <v>187.272797890898</v>
      </c>
      <c r="D388" s="9">
        <v>406.516801638237</v>
      </c>
      <c r="E388" s="9">
        <v>622.987411520245</v>
      </c>
      <c r="F388" s="9">
        <v>1047.6839524595</v>
      </c>
      <c r="G388" s="9">
        <v>1682.7029234124</v>
      </c>
      <c r="H388" s="9">
        <v>2668.73054914906</v>
      </c>
      <c r="I388" s="9">
        <v>3751.0822614245</v>
      </c>
      <c r="J388" s="9">
        <v>4977.96495768663</v>
      </c>
      <c r="K388" s="9">
        <v>6293.42687783942</v>
      </c>
      <c r="L388" s="9">
        <v>6490.11105561486</v>
      </c>
      <c r="M388" s="9">
        <v>6563.01339855051</v>
      </c>
      <c r="N388" s="9">
        <v>4542.04587700811</v>
      </c>
      <c r="O388" s="9">
        <v>4667.87644108187</v>
      </c>
      <c r="P388" s="9">
        <v>8589.27188545309</v>
      </c>
    </row>
    <row r="389" spans="1:16">
      <c r="A389" s="9">
        <v>76.4286631343655</v>
      </c>
      <c r="B389" s="9">
        <v>129.560502606947</v>
      </c>
      <c r="C389" s="9">
        <v>189.968207996167</v>
      </c>
      <c r="D389" s="9">
        <v>412.336119805458</v>
      </c>
      <c r="E389" s="9">
        <v>626.373764470188</v>
      </c>
      <c r="F389" s="9">
        <v>1052.5006593634</v>
      </c>
      <c r="G389" s="9">
        <v>1690.487755396</v>
      </c>
      <c r="H389" s="9">
        <v>2681.35313438352</v>
      </c>
      <c r="I389" s="9">
        <v>3768.27428245504</v>
      </c>
      <c r="J389" s="9">
        <v>4999.56951544838</v>
      </c>
      <c r="K389" s="9">
        <v>6316.32497443788</v>
      </c>
      <c r="L389" s="9">
        <v>6511.9403574781</v>
      </c>
      <c r="M389" s="9">
        <v>6575.90478581506</v>
      </c>
      <c r="N389" s="9">
        <v>4554.058457368</v>
      </c>
      <c r="O389" s="9">
        <v>4680.18337696148</v>
      </c>
      <c r="P389" s="9">
        <v>8591.46757517409</v>
      </c>
    </row>
    <row r="390" spans="1:16">
      <c r="A390" s="9">
        <v>77.3453961934858</v>
      </c>
      <c r="B390" s="9">
        <v>131.319125309308</v>
      </c>
      <c r="C390" s="9">
        <v>192.879249014726</v>
      </c>
      <c r="D390" s="9">
        <v>418.582723244825</v>
      </c>
      <c r="E390" s="9">
        <v>630.345710176636</v>
      </c>
      <c r="F390" s="9">
        <v>1058.25150527492</v>
      </c>
      <c r="G390" s="9">
        <v>1699.84173785021</v>
      </c>
      <c r="H390" s="9">
        <v>2696.56190046394</v>
      </c>
      <c r="I390" s="9">
        <v>3789.17244474045</v>
      </c>
      <c r="J390" s="9">
        <v>5026.08571305428</v>
      </c>
      <c r="K390" s="9">
        <v>6345.22707786428</v>
      </c>
      <c r="L390" s="9">
        <v>6539.7783813184</v>
      </c>
      <c r="M390" s="9">
        <v>6594.71461821498</v>
      </c>
      <c r="N390" s="9">
        <v>4569.97307281402</v>
      </c>
      <c r="O390" s="9">
        <v>4696.49054827966</v>
      </c>
      <c r="P390" s="9">
        <v>8600.29576118451</v>
      </c>
    </row>
    <row r="391" spans="1:16">
      <c r="A391" s="9">
        <v>78.3259220490846</v>
      </c>
      <c r="B391" s="9">
        <v>133.197925165482</v>
      </c>
      <c r="C391" s="9">
        <v>195.990255015704</v>
      </c>
      <c r="D391" s="9">
        <v>425.224392031415</v>
      </c>
      <c r="E391" s="9">
        <v>634.867608054115</v>
      </c>
      <c r="F391" s="9">
        <v>1064.88055128791</v>
      </c>
      <c r="G391" s="9">
        <v>1710.66936108726</v>
      </c>
      <c r="H391" s="9">
        <v>2714.19929827473</v>
      </c>
      <c r="I391" s="9">
        <v>3813.55334263859</v>
      </c>
      <c r="J391" s="9">
        <v>5057.21687549955</v>
      </c>
      <c r="K391" s="9">
        <v>6379.77541211115</v>
      </c>
      <c r="L391" s="9">
        <v>6573.25916090551</v>
      </c>
      <c r="M391" s="9">
        <v>6619.09360443798</v>
      </c>
      <c r="N391" s="9">
        <v>4589.56101799282</v>
      </c>
      <c r="O391" s="9">
        <v>4716.56520839941</v>
      </c>
      <c r="P391" s="9">
        <v>8615.58338380778</v>
      </c>
    </row>
    <row r="392" spans="1:16">
      <c r="A392" s="9">
        <v>79.3656233516225</v>
      </c>
      <c r="B392" s="9">
        <v>135.188279533194</v>
      </c>
      <c r="C392" s="9">
        <v>199.287578373611</v>
      </c>
      <c r="D392" s="9">
        <v>432.233313288912</v>
      </c>
      <c r="E392" s="9">
        <v>639.90902167597</v>
      </c>
      <c r="F392" s="9">
        <v>1072.34043515145</v>
      </c>
      <c r="G392" s="9">
        <v>1722.88918138116</v>
      </c>
      <c r="H392" s="9">
        <v>2734.13019764164</v>
      </c>
      <c r="I392" s="9">
        <v>3841.22497582318</v>
      </c>
      <c r="J392" s="9">
        <v>5092.70830144901</v>
      </c>
      <c r="K392" s="9">
        <v>6419.66433485204</v>
      </c>
      <c r="L392" s="9">
        <v>6612.07112290829</v>
      </c>
      <c r="M392" s="9">
        <v>6648.74518007316</v>
      </c>
      <c r="N392" s="9">
        <v>4612.62965395453</v>
      </c>
      <c r="O392" s="9">
        <v>4740.21140479269</v>
      </c>
      <c r="P392" s="9">
        <v>8637.15086031296</v>
      </c>
    </row>
    <row r="393" spans="1:16">
      <c r="A393" s="9">
        <v>80.4620672271852</v>
      </c>
      <c r="B393" s="9">
        <v>137.285363860554</v>
      </c>
      <c r="C393" s="9">
        <v>202.763243625795</v>
      </c>
      <c r="D393" s="9">
        <v>439.593924856232</v>
      </c>
      <c r="E393" s="9">
        <v>645.455042696499</v>
      </c>
      <c r="F393" s="9">
        <v>1080.60937697274</v>
      </c>
      <c r="G393" s="9">
        <v>1736.46127187352</v>
      </c>
      <c r="H393" s="9">
        <v>2756.28570444641</v>
      </c>
      <c r="I393" s="9">
        <v>3872.08831692565</v>
      </c>
      <c r="J393" s="9">
        <v>5132.42853576756</v>
      </c>
      <c r="K393" s="9">
        <v>6464.74141838404</v>
      </c>
      <c r="L393" s="9">
        <v>6656.06049085517</v>
      </c>
      <c r="M393" s="9">
        <v>6683.52733085265</v>
      </c>
      <c r="N393" s="9">
        <v>4639.09369540746</v>
      </c>
      <c r="O393" s="9">
        <v>4767.34336545068</v>
      </c>
      <c r="P393" s="9">
        <v>8664.94359834927</v>
      </c>
    </row>
    <row r="394" spans="1:16">
      <c r="A394" s="9">
        <v>81.6223597882066</v>
      </c>
      <c r="B394" s="9">
        <v>139.501052323927</v>
      </c>
      <c r="C394" s="9">
        <v>206.434616976001</v>
      </c>
      <c r="D394" s="9">
        <v>447.345117271984</v>
      </c>
      <c r="E394" s="9">
        <v>651.561301216241</v>
      </c>
      <c r="F394" s="9">
        <v>1089.7817353003</v>
      </c>
      <c r="G394" s="9">
        <v>1751.53337289379</v>
      </c>
      <c r="H394" s="9">
        <v>2780.89633946108</v>
      </c>
      <c r="I394" s="9">
        <v>3906.46491067151</v>
      </c>
      <c r="J394" s="9">
        <v>5176.80209868765</v>
      </c>
      <c r="K394" s="9">
        <v>6515.54530558405</v>
      </c>
      <c r="L394" s="9">
        <v>6705.78116370088</v>
      </c>
      <c r="M394" s="9">
        <v>6723.99216407554</v>
      </c>
      <c r="N394" s="9">
        <v>4669.35229412845</v>
      </c>
      <c r="O394" s="9">
        <v>4798.37301026864</v>
      </c>
      <c r="P394" s="9">
        <v>8699.67419299656</v>
      </c>
    </row>
    <row r="395" spans="1:16">
      <c r="A395" s="9">
        <v>82.855071319087</v>
      </c>
      <c r="B395" s="9">
        <v>141.849794448651</v>
      </c>
      <c r="C395" s="9">
        <v>210.322954870905</v>
      </c>
      <c r="D395" s="9">
        <v>455.534040342839</v>
      </c>
      <c r="E395" s="9">
        <v>658.293516101107</v>
      </c>
      <c r="F395" s="9">
        <v>1099.96829790564</v>
      </c>
      <c r="G395" s="9">
        <v>1768.28009913121</v>
      </c>
      <c r="H395" s="9">
        <v>2808.23567391221</v>
      </c>
      <c r="I395" s="9">
        <v>3944.73686425467</v>
      </c>
      <c r="J395" s="9">
        <v>5226.33407832402</v>
      </c>
      <c r="K395" s="9">
        <v>6572.71422601813</v>
      </c>
      <c r="L395" s="9">
        <v>6761.88983622273</v>
      </c>
      <c r="M395" s="9">
        <v>6770.79181847095</v>
      </c>
      <c r="N395" s="9">
        <v>4703.87420086469</v>
      </c>
      <c r="O395" s="9">
        <v>4833.78375283558</v>
      </c>
      <c r="P395" s="9">
        <v>8742.03010911194</v>
      </c>
    </row>
    <row r="396" spans="1:16">
      <c r="A396" s="9">
        <v>84.1614354012706</v>
      </c>
      <c r="B396" s="9">
        <v>144.333206725189</v>
      </c>
      <c r="C396" s="9">
        <v>214.429969895249</v>
      </c>
      <c r="D396" s="9">
        <v>464.165733307501</v>
      </c>
      <c r="E396" s="9">
        <v>665.661725384507</v>
      </c>
      <c r="F396" s="9">
        <v>1111.18787875593</v>
      </c>
      <c r="G396" s="9">
        <v>1786.72802147272</v>
      </c>
      <c r="H396" s="9">
        <v>2838.34136390633</v>
      </c>
      <c r="I396" s="9">
        <v>3986.95493177075</v>
      </c>
      <c r="J396" s="9">
        <v>5281.09228039865</v>
      </c>
      <c r="K396" s="9">
        <v>6636.34180278123</v>
      </c>
      <c r="L396" s="9">
        <v>6824.48685203519</v>
      </c>
      <c r="M396" s="9">
        <v>6824.03106779094</v>
      </c>
      <c r="N396" s="9">
        <v>4742.74532258884</v>
      </c>
      <c r="O396" s="9">
        <v>4873.66552923888</v>
      </c>
      <c r="P396" s="9">
        <v>8791.91893527599</v>
      </c>
    </row>
    <row r="397" spans="1:16">
      <c r="A397" s="9">
        <v>85.5375069250214</v>
      </c>
      <c r="B397" s="9">
        <v>146.943858025424</v>
      </c>
      <c r="C397" s="9">
        <v>218.74360216727</v>
      </c>
      <c r="D397" s="9">
        <v>473.215541538256</v>
      </c>
      <c r="E397" s="9">
        <v>673.636512422236</v>
      </c>
      <c r="F397" s="9">
        <v>1123.39403305319</v>
      </c>
      <c r="G397" s="9">
        <v>1806.79870778903</v>
      </c>
      <c r="H397" s="9">
        <v>2871.08379477449</v>
      </c>
      <c r="I397" s="9">
        <v>4032.93481605131</v>
      </c>
      <c r="J397" s="9">
        <v>5340.8341215703</v>
      </c>
      <c r="K397" s="9">
        <v>6706.13459167137</v>
      </c>
      <c r="L397" s="9">
        <v>6893.27668936284</v>
      </c>
      <c r="M397" s="9">
        <v>6883.42440241598</v>
      </c>
      <c r="N397" s="9">
        <v>4785.77813066009</v>
      </c>
      <c r="O397" s="9">
        <v>4917.82704104066</v>
      </c>
      <c r="P397" s="9">
        <v>8848.74313616812</v>
      </c>
    </row>
    <row r="398" spans="1:16">
      <c r="A398" s="9">
        <v>86.9777370551572</v>
      </c>
      <c r="B398" s="9">
        <v>149.671532754652</v>
      </c>
      <c r="C398" s="9">
        <v>223.247554711417</v>
      </c>
      <c r="D398" s="9">
        <v>482.64962479247</v>
      </c>
      <c r="E398" s="9">
        <v>682.175849832532</v>
      </c>
      <c r="F398" s="9">
        <v>1136.51930143758</v>
      </c>
      <c r="G398" s="9">
        <v>1828.38006327957</v>
      </c>
      <c r="H398" s="9">
        <v>2906.27985656691</v>
      </c>
      <c r="I398" s="9">
        <v>4082.41693575387</v>
      </c>
      <c r="J398" s="9">
        <v>5405.21749277379</v>
      </c>
      <c r="K398" s="9">
        <v>6781.67426078864</v>
      </c>
      <c r="L398" s="9">
        <v>6967.83577529536</v>
      </c>
      <c r="M398" s="9">
        <v>6948.558885793</v>
      </c>
      <c r="N398" s="9">
        <v>4832.695150992</v>
      </c>
      <c r="O398" s="9">
        <v>4965.98418303892</v>
      </c>
      <c r="P398" s="9">
        <v>8911.77443823325</v>
      </c>
    </row>
    <row r="399" spans="1:16">
      <c r="A399" s="9">
        <v>88.4771115969589</v>
      </c>
      <c r="B399" s="9">
        <v>152.506971055091</v>
      </c>
      <c r="C399" s="9">
        <v>227.926978258591</v>
      </c>
      <c r="D399" s="9">
        <v>492.437199414815</v>
      </c>
      <c r="E399" s="9">
        <v>691.241230440233</v>
      </c>
      <c r="F399" s="9">
        <v>1150.50184954014</v>
      </c>
      <c r="G399" s="9">
        <v>1851.36928583877</v>
      </c>
      <c r="H399" s="9">
        <v>2943.76143612117</v>
      </c>
      <c r="I399" s="9">
        <v>4135.16266201131</v>
      </c>
      <c r="J399" s="9">
        <v>5473.92787072353</v>
      </c>
      <c r="K399" s="9">
        <v>6862.57590830855</v>
      </c>
      <c r="L399" s="9">
        <v>7047.77449538436</v>
      </c>
      <c r="M399" s="9">
        <v>7019.05368064505</v>
      </c>
      <c r="N399" s="9">
        <v>4883.24049363898</v>
      </c>
      <c r="O399" s="9">
        <v>5017.87463561889</v>
      </c>
      <c r="P399" s="9">
        <v>8980.36871177981</v>
      </c>
    </row>
    <row r="400" spans="1:16">
      <c r="A400" s="9">
        <v>89.9930427431607</v>
      </c>
      <c r="B400" s="9">
        <v>155.374504223924</v>
      </c>
      <c r="C400" s="9">
        <v>232.664723977124</v>
      </c>
      <c r="D400" s="9">
        <v>502.329062792667</v>
      </c>
      <c r="E400" s="9">
        <v>700.514640378029</v>
      </c>
      <c r="F400" s="9">
        <v>1164.8216732732</v>
      </c>
      <c r="G400" s="9">
        <v>1874.92290117292</v>
      </c>
      <c r="H400" s="9">
        <v>2982.17618734601</v>
      </c>
      <c r="I400" s="9">
        <v>4189.26787831864</v>
      </c>
      <c r="J400" s="9">
        <v>5544.45243144156</v>
      </c>
      <c r="K400" s="9">
        <v>6945.73130998538</v>
      </c>
      <c r="L400" s="9">
        <v>7129.92875365239</v>
      </c>
      <c r="M400" s="9">
        <v>7091.81939328671</v>
      </c>
      <c r="N400" s="9">
        <v>4935.26630362089</v>
      </c>
      <c r="O400" s="9">
        <v>5071.29176207262</v>
      </c>
      <c r="P400" s="9">
        <v>9050.63188905292</v>
      </c>
    </row>
    <row r="401" spans="1:16">
      <c r="A401" s="9">
        <v>91.2163863625011</v>
      </c>
      <c r="B401" s="9">
        <v>157.727265545133</v>
      </c>
      <c r="C401" s="9">
        <v>236.617866105832</v>
      </c>
      <c r="D401" s="9">
        <v>510.52696134929</v>
      </c>
      <c r="E401" s="9">
        <v>707.697667028728</v>
      </c>
      <c r="F401" s="9">
        <v>1175.71335137178</v>
      </c>
      <c r="G401" s="9">
        <v>1892.94948303438</v>
      </c>
      <c r="H401" s="9">
        <v>3011.78011388562</v>
      </c>
      <c r="I401" s="9">
        <v>4231.02650550896</v>
      </c>
      <c r="J401" s="9">
        <v>5598.69947191114</v>
      </c>
      <c r="K401" s="9">
        <v>7008.73589697408</v>
      </c>
      <c r="L401" s="9">
        <v>7191.47390264538</v>
      </c>
      <c r="M401" s="9">
        <v>7144.5768790643</v>
      </c>
      <c r="N401" s="9">
        <v>4973.22319169908</v>
      </c>
      <c r="O401" s="9">
        <v>5110.25844003112</v>
      </c>
      <c r="P401" s="9">
        <v>9095.37718910474</v>
      </c>
    </row>
    <row r="402" spans="1:16">
      <c r="A402" s="9">
        <v>91.8121054009583</v>
      </c>
      <c r="B402" s="9">
        <v>158.972168760987</v>
      </c>
      <c r="C402" s="9">
        <v>238.871309288946</v>
      </c>
      <c r="D402" s="9">
        <v>515.080919084711</v>
      </c>
      <c r="E402" s="9">
        <v>710.301978985323</v>
      </c>
      <c r="F402" s="9">
        <v>1179.10280714705</v>
      </c>
      <c r="G402" s="9">
        <v>1898.85690864209</v>
      </c>
      <c r="H402" s="9">
        <v>3022.02679988357</v>
      </c>
      <c r="I402" s="9">
        <v>4245.60142071457</v>
      </c>
      <c r="J402" s="9">
        <v>5617.08083928494</v>
      </c>
      <c r="K402" s="9">
        <v>7027.33941035333</v>
      </c>
      <c r="L402" s="9">
        <v>7207.7081644572</v>
      </c>
      <c r="M402" s="9">
        <v>7153.22702488485</v>
      </c>
      <c r="N402" s="9">
        <v>4980.28707355299</v>
      </c>
      <c r="O402" s="9">
        <v>5117.48722174693</v>
      </c>
      <c r="P402" s="9">
        <v>9085.29065074288</v>
      </c>
    </row>
    <row r="403" spans="1:16">
      <c r="A403" s="9">
        <v>91.6861239275167</v>
      </c>
      <c r="B403" s="9">
        <v>158.941527379309</v>
      </c>
      <c r="C403" s="9">
        <v>239.163982123591</v>
      </c>
      <c r="D403" s="9">
        <v>515.439646658495</v>
      </c>
      <c r="E403" s="9">
        <v>707.632598652599</v>
      </c>
      <c r="F403" s="9">
        <v>1173.85823233694</v>
      </c>
      <c r="G403" s="9">
        <v>1890.80932939426</v>
      </c>
      <c r="H403" s="9">
        <v>3009.9733590336</v>
      </c>
      <c r="I403" s="9">
        <v>4228.84697683094</v>
      </c>
      <c r="J403" s="9">
        <v>5594.11876542021</v>
      </c>
      <c r="K403" s="9">
        <v>6994.78045341399</v>
      </c>
      <c r="L403" s="9">
        <v>7171.75621483655</v>
      </c>
      <c r="M403" s="9">
        <v>7111.08934440427</v>
      </c>
      <c r="N403" s="9">
        <v>4951.79577527837</v>
      </c>
      <c r="O403" s="9">
        <v>5088.18755985117</v>
      </c>
      <c r="P403" s="9">
        <v>9012.32204098176</v>
      </c>
    </row>
    <row r="404" spans="1:16">
      <c r="A404" s="9">
        <v>90.9197911176164</v>
      </c>
      <c r="B404" s="9">
        <v>157.777229002972</v>
      </c>
      <c r="C404" s="9">
        <v>237.710699952418</v>
      </c>
      <c r="D404" s="9">
        <v>512.068953769753</v>
      </c>
      <c r="E404" s="9">
        <v>700.314417331305</v>
      </c>
      <c r="F404" s="9">
        <v>1161.01314994185</v>
      </c>
      <c r="G404" s="9">
        <v>1870.4713032425</v>
      </c>
      <c r="H404" s="9">
        <v>2978.27494522965</v>
      </c>
      <c r="I404" s="9">
        <v>4184.48989336395</v>
      </c>
      <c r="J404" s="9">
        <v>5534.71892316441</v>
      </c>
      <c r="K404" s="9">
        <v>6917.16711087725</v>
      </c>
      <c r="L404" s="9">
        <v>7089.85726605216</v>
      </c>
      <c r="M404" s="9">
        <v>7024.33278678252</v>
      </c>
      <c r="N404" s="9">
        <v>4892.06823159898</v>
      </c>
      <c r="O404" s="9">
        <v>5026.80436453899</v>
      </c>
      <c r="P404" s="9">
        <v>8884.11249430454</v>
      </c>
    </row>
    <row r="405" spans="1:16">
      <c r="A405" s="9">
        <v>89.6517437759074</v>
      </c>
      <c r="B405" s="9">
        <v>155.72094542496</v>
      </c>
      <c r="C405" s="9">
        <v>234.878026540043</v>
      </c>
      <c r="D405" s="9">
        <v>505.758480657026</v>
      </c>
      <c r="E405" s="9">
        <v>689.496530927462</v>
      </c>
      <c r="F405" s="9">
        <v>1142.46180011751</v>
      </c>
      <c r="G405" s="9">
        <v>1840.89430806807</v>
      </c>
      <c r="H405" s="9">
        <v>2931.81490799947</v>
      </c>
      <c r="I405" s="9">
        <v>4119.38426753793</v>
      </c>
      <c r="J405" s="9">
        <v>5447.85360411545</v>
      </c>
      <c r="K405" s="9">
        <v>6805.64131364833</v>
      </c>
      <c r="L405" s="9">
        <v>6973.33658204799</v>
      </c>
      <c r="M405" s="9">
        <v>6904.31493121581</v>
      </c>
      <c r="N405" s="9">
        <v>4809.08847888296</v>
      </c>
      <c r="O405" s="9">
        <v>4941.58740886352</v>
      </c>
      <c r="P405" s="9">
        <v>8714.76363800515</v>
      </c>
    </row>
    <row r="406" spans="1:16">
      <c r="A406" s="9">
        <v>88.0183469669481</v>
      </c>
      <c r="B406" s="9">
        <v>153.010344521996</v>
      </c>
      <c r="C406" s="9">
        <v>231.026437160091</v>
      </c>
      <c r="D406" s="9">
        <v>497.284031055476</v>
      </c>
      <c r="E406" s="9">
        <v>676.312725109917</v>
      </c>
      <c r="F406" s="9">
        <v>1120.07300538385</v>
      </c>
      <c r="G406" s="9">
        <v>1805.08959903307</v>
      </c>
      <c r="H406" s="9">
        <v>2875.41309969514</v>
      </c>
      <c r="I406" s="9">
        <v>4040.29672560674</v>
      </c>
      <c r="J406" s="9">
        <v>5342.38243616343</v>
      </c>
      <c r="K406" s="9">
        <v>6671.20675484442</v>
      </c>
      <c r="L406" s="9">
        <v>6833.38308560325</v>
      </c>
      <c r="M406" s="9">
        <v>6762.2690828571</v>
      </c>
      <c r="N406" s="9">
        <v>4710.75854836212</v>
      </c>
      <c r="O406" s="9">
        <v>4840.7046987921</v>
      </c>
      <c r="P406" s="9">
        <v>8518.2458309382</v>
      </c>
    </row>
    <row r="407" spans="1:16">
      <c r="A407" s="9">
        <v>86.1475419301046</v>
      </c>
      <c r="B407" s="9">
        <v>149.86970969005</v>
      </c>
      <c r="C407" s="9">
        <v>226.497930864816</v>
      </c>
      <c r="D407" s="9">
        <v>487.381068845452</v>
      </c>
      <c r="E407" s="9">
        <v>661.742641172472</v>
      </c>
      <c r="F407" s="9">
        <v>1095.4612291178</v>
      </c>
      <c r="G407" s="9">
        <v>1765.66336655467</v>
      </c>
      <c r="H407" s="9">
        <v>2813.23341436677</v>
      </c>
      <c r="I407" s="9">
        <v>3953.08111258564</v>
      </c>
      <c r="J407" s="9">
        <v>5226.02308300846</v>
      </c>
      <c r="K407" s="9">
        <v>6523.45839009287</v>
      </c>
      <c r="L407" s="9">
        <v>6679.79694995611</v>
      </c>
      <c r="M407" s="9">
        <v>6607.87199154878</v>
      </c>
      <c r="N407" s="9">
        <v>4603.86047202873</v>
      </c>
      <c r="O407" s="9">
        <v>4731.14027464034</v>
      </c>
      <c r="P407" s="9">
        <v>8306.47896660595</v>
      </c>
    </row>
    <row r="408" spans="1:16">
      <c r="A408" s="9">
        <v>84.2072110261915</v>
      </c>
      <c r="B408" s="9">
        <v>146.595003244977</v>
      </c>
      <c r="C408" s="9">
        <v>221.746958450269</v>
      </c>
      <c r="D408" s="9">
        <v>477.025404805252</v>
      </c>
      <c r="E408" s="9">
        <v>647.032683542323</v>
      </c>
      <c r="F408" s="9">
        <v>1070.67791013715</v>
      </c>
      <c r="G408" s="9">
        <v>1725.93208591199</v>
      </c>
      <c r="H408" s="9">
        <v>2750.57657741723</v>
      </c>
      <c r="I408" s="9">
        <v>3865.19850023363</v>
      </c>
      <c r="J408" s="9">
        <v>5108.63373925166</v>
      </c>
      <c r="K408" s="9">
        <v>6374.64218128259</v>
      </c>
      <c r="L408" s="9">
        <v>6525.08235495253</v>
      </c>
      <c r="M408" s="9">
        <v>6453.3650509897</v>
      </c>
      <c r="N408" s="9">
        <v>4496.95433225781</v>
      </c>
      <c r="O408" s="9">
        <v>4621.69575473362</v>
      </c>
      <c r="P408" s="9">
        <v>8094.19275880621</v>
      </c>
    </row>
    <row r="409" spans="1:16">
      <c r="A409" s="9">
        <v>82.3375290707393</v>
      </c>
      <c r="B409" s="9">
        <v>143.433738416213</v>
      </c>
      <c r="C409" s="9">
        <v>217.154201550729</v>
      </c>
      <c r="D409" s="9">
        <v>467.034380234958</v>
      </c>
      <c r="E409" s="9">
        <v>633.196286752346</v>
      </c>
      <c r="F409" s="9">
        <v>1047.39121267651</v>
      </c>
      <c r="G409" s="9">
        <v>1688.5940796531</v>
      </c>
      <c r="H409" s="9">
        <v>2691.75219610863</v>
      </c>
      <c r="I409" s="9">
        <v>3782.71862980018</v>
      </c>
      <c r="J409" s="9">
        <v>4998.25505032029</v>
      </c>
      <c r="K409" s="9">
        <v>6234.75090764659</v>
      </c>
      <c r="L409" s="9">
        <v>6379.45630384379</v>
      </c>
      <c r="M409" s="9">
        <v>6308.6900023372</v>
      </c>
      <c r="N409" s="9">
        <v>4396.98319406703</v>
      </c>
      <c r="O409" s="9">
        <v>4519.50022715165</v>
      </c>
      <c r="P409" s="9">
        <v>7893.379498256</v>
      </c>
    </row>
    <row r="410" spans="1:16">
      <c r="A410" s="9">
        <v>80.5904378215565</v>
      </c>
      <c r="B410" s="9">
        <v>140.477767623728</v>
      </c>
      <c r="C410" s="9">
        <v>212.860663296245</v>
      </c>
      <c r="D410" s="9">
        <v>457.711093197704</v>
      </c>
      <c r="E410" s="9">
        <v>620.551464056457</v>
      </c>
      <c r="F410" s="9">
        <v>1026.12576387118</v>
      </c>
      <c r="G410" s="9">
        <v>1654.4990346764</v>
      </c>
      <c r="H410" s="9">
        <v>2638.10640239713</v>
      </c>
      <c r="I410" s="9">
        <v>3707.54030065546</v>
      </c>
      <c r="J410" s="9">
        <v>4897.44844184658</v>
      </c>
      <c r="K410" s="9">
        <v>6106.98347444507</v>
      </c>
      <c r="L410" s="9">
        <v>6246.23186376498</v>
      </c>
      <c r="M410" s="9">
        <v>6176.95157720308</v>
      </c>
      <c r="N410" s="9">
        <v>4306.09858634526</v>
      </c>
      <c r="O410" s="9">
        <v>4426.74023290468</v>
      </c>
      <c r="P410" s="9">
        <v>7708.0169464009</v>
      </c>
    </row>
    <row r="411" spans="1:16">
      <c r="A411" s="9">
        <v>78.9566298227795</v>
      </c>
      <c r="B411" s="9">
        <v>137.710610966094</v>
      </c>
      <c r="C411" s="9">
        <v>208.840259729923</v>
      </c>
      <c r="D411" s="9">
        <v>448.99950600043</v>
      </c>
      <c r="E411" s="9">
        <v>608.964295251179</v>
      </c>
      <c r="F411" s="9">
        <v>1006.66171627061</v>
      </c>
      <c r="G411" s="9">
        <v>1623.29134626003</v>
      </c>
      <c r="H411" s="9">
        <v>2589.05687609242</v>
      </c>
      <c r="I411" s="9">
        <v>3638.84374932116</v>
      </c>
      <c r="J411" s="9">
        <v>4805.18059970212</v>
      </c>
      <c r="K411" s="9">
        <v>5990.07091660328</v>
      </c>
      <c r="L411" s="9">
        <v>6124.15776679652</v>
      </c>
      <c r="M411" s="9">
        <v>6056.78934734933</v>
      </c>
      <c r="N411" s="9">
        <v>4223.33045244962</v>
      </c>
      <c r="O411" s="9">
        <v>4342.39189068581</v>
      </c>
      <c r="P411" s="9">
        <v>7536.82833709722</v>
      </c>
    </row>
    <row r="412" spans="1:16">
      <c r="A412" s="9">
        <v>77.3914706976255</v>
      </c>
      <c r="B412" s="9">
        <v>135.051664639338</v>
      </c>
      <c r="C412" s="9">
        <v>204.966082327283</v>
      </c>
      <c r="D412" s="9">
        <v>440.625814504066</v>
      </c>
      <c r="E412" s="9">
        <v>598.165835948622</v>
      </c>
      <c r="F412" s="9">
        <v>988.555953527984</v>
      </c>
      <c r="G412" s="9">
        <v>1594.24696035562</v>
      </c>
      <c r="H412" s="9">
        <v>2543.44651931411</v>
      </c>
      <c r="I412" s="9">
        <v>3574.98584694189</v>
      </c>
      <c r="J412" s="9">
        <v>4719.24055637646</v>
      </c>
      <c r="K412" s="9">
        <v>5881.25987835721</v>
      </c>
      <c r="L412" s="9">
        <v>6010.38824829272</v>
      </c>
      <c r="M412" s="9">
        <v>5945.55034822765</v>
      </c>
      <c r="N412" s="9">
        <v>4146.84928926712</v>
      </c>
      <c r="O412" s="9">
        <v>4264.59494727793</v>
      </c>
      <c r="P412" s="9">
        <v>7377.06875006034</v>
      </c>
    </row>
    <row r="413" spans="1:16">
      <c r="A413" s="9">
        <v>75.849640572647</v>
      </c>
      <c r="B413" s="9">
        <v>132.41916514266</v>
      </c>
      <c r="C413" s="9">
        <v>201.109687124155</v>
      </c>
      <c r="D413" s="9">
        <v>432.312052913476</v>
      </c>
      <c r="E413" s="9">
        <v>587.901916890549</v>
      </c>
      <c r="F413" s="9">
        <v>971.387753110939</v>
      </c>
      <c r="G413" s="9">
        <v>1566.67730866865</v>
      </c>
      <c r="H413" s="9">
        <v>2500.17874826667</v>
      </c>
      <c r="I413" s="9">
        <v>3514.40554670861</v>
      </c>
      <c r="J413" s="9">
        <v>4637.50706568233</v>
      </c>
      <c r="K413" s="9">
        <v>5777.89562616063</v>
      </c>
      <c r="L413" s="9">
        <v>5902.15541715541</v>
      </c>
      <c r="M413" s="9">
        <v>5840.68894848983</v>
      </c>
      <c r="N413" s="9">
        <v>4074.90412593166</v>
      </c>
      <c r="O413" s="9">
        <v>4191.57620676588</v>
      </c>
      <c r="P413" s="9">
        <v>7225.96235299623</v>
      </c>
    </row>
    <row r="414" spans="1:16">
      <c r="A414" s="9">
        <v>74.3138220324145</v>
      </c>
      <c r="B414" s="9">
        <v>129.78249486704</v>
      </c>
      <c r="C414" s="9">
        <v>197.223739675803</v>
      </c>
      <c r="D414" s="9">
        <v>423.954624602522</v>
      </c>
      <c r="E414" s="9">
        <v>578.037334300496</v>
      </c>
      <c r="F414" s="9">
        <v>954.930596171804</v>
      </c>
      <c r="G414" s="9">
        <v>1540.21334424533</v>
      </c>
      <c r="H414" s="9">
        <v>2458.6598145017</v>
      </c>
      <c r="I414" s="9">
        <v>3456.25844368912</v>
      </c>
      <c r="J414" s="9">
        <v>4558.861514705</v>
      </c>
      <c r="K414" s="9">
        <v>5678.57037214088</v>
      </c>
      <c r="L414" s="9">
        <v>5798.00176304274</v>
      </c>
      <c r="M414" s="9">
        <v>5740.73550514506</v>
      </c>
      <c r="N414" s="9">
        <v>4006.4589508779</v>
      </c>
      <c r="O414" s="9">
        <v>4122.26204163109</v>
      </c>
      <c r="P414" s="9">
        <v>7081.71624053695</v>
      </c>
    </row>
    <row r="415" spans="1:16">
      <c r="A415" s="9">
        <v>72.8337871748462</v>
      </c>
      <c r="B415" s="9">
        <v>127.229725097873</v>
      </c>
      <c r="C415" s="9">
        <v>193.444401587942</v>
      </c>
      <c r="D415" s="9">
        <v>415.845817760175</v>
      </c>
      <c r="E415" s="9">
        <v>568.940155960125</v>
      </c>
      <c r="F415" s="9">
        <v>939.788546721009</v>
      </c>
      <c r="G415" s="9">
        <v>1515.82895815029</v>
      </c>
      <c r="H415" s="9">
        <v>2420.44490407666</v>
      </c>
      <c r="I415" s="9">
        <v>3402.73085023541</v>
      </c>
      <c r="J415" s="9">
        <v>4486.18721954249</v>
      </c>
      <c r="K415" s="9">
        <v>5586.85042017432</v>
      </c>
      <c r="L415" s="9">
        <v>5701.52762211968</v>
      </c>
      <c r="M415" s="9">
        <v>5649.16600306991</v>
      </c>
      <c r="N415" s="9">
        <v>3943.92967433786</v>
      </c>
      <c r="O415" s="9">
        <v>4059.12811702122</v>
      </c>
      <c r="P415" s="9">
        <v>6948.09928392862</v>
      </c>
    </row>
    <row r="416" spans="1:16">
      <c r="A416" s="9">
        <v>71.4713976931476</v>
      </c>
      <c r="B416" s="9">
        <v>124.870404285588</v>
      </c>
      <c r="C416" s="9">
        <v>189.941074625637</v>
      </c>
      <c r="D416" s="9">
        <v>408.350053313311</v>
      </c>
      <c r="E416" s="9">
        <v>561.053672692303</v>
      </c>
      <c r="F416" s="9">
        <v>926.690756361331</v>
      </c>
      <c r="G416" s="9">
        <v>1494.70076644792</v>
      </c>
      <c r="H416" s="9">
        <v>2387.41079593803</v>
      </c>
      <c r="I416" s="9">
        <v>3356.46441580218</v>
      </c>
      <c r="J416" s="9">
        <v>4422.98144358455</v>
      </c>
      <c r="K416" s="9">
        <v>5507.07150814657</v>
      </c>
      <c r="L416" s="9">
        <v>5617.12753030055</v>
      </c>
      <c r="M416" s="9">
        <v>5570.20244827683</v>
      </c>
      <c r="N416" s="9">
        <v>3890.24790039744</v>
      </c>
      <c r="O416" s="9">
        <v>4005.17427503714</v>
      </c>
      <c r="P416" s="9">
        <v>6829.75883043415</v>
      </c>
    </row>
    <row r="417" spans="1:16">
      <c r="A417" s="9">
        <v>70.2462150944585</v>
      </c>
      <c r="B417" s="9">
        <v>122.73999203346</v>
      </c>
      <c r="C417" s="9">
        <v>186.769453615215</v>
      </c>
      <c r="D417" s="9">
        <v>401.586726185098</v>
      </c>
      <c r="E417" s="9">
        <v>554.450092416914</v>
      </c>
      <c r="F417" s="9">
        <v>915.754281315242</v>
      </c>
      <c r="G417" s="9">
        <v>1477.01854775031</v>
      </c>
      <c r="H417" s="9">
        <v>2359.84870335612</v>
      </c>
      <c r="I417" s="9">
        <v>3317.86971775562</v>
      </c>
      <c r="J417" s="9">
        <v>4369.83209961834</v>
      </c>
      <c r="K417" s="9">
        <v>5439.96126695675</v>
      </c>
      <c r="L417" s="9">
        <v>5545.5587188169</v>
      </c>
      <c r="M417" s="9">
        <v>5504.39500334065</v>
      </c>
      <c r="N417" s="9">
        <v>3845.76263439935</v>
      </c>
      <c r="O417" s="9">
        <v>3960.72402076196</v>
      </c>
      <c r="P417" s="9">
        <v>6727.18949182243</v>
      </c>
    </row>
    <row r="418" spans="1:16">
      <c r="A418" s="9">
        <v>69.1462123835482</v>
      </c>
      <c r="B418" s="9">
        <v>120.818474318176</v>
      </c>
      <c r="C418" s="9">
        <v>183.899955028363</v>
      </c>
      <c r="D418" s="9">
        <v>395.491259214764</v>
      </c>
      <c r="E418" s="9">
        <v>548.94140240356</v>
      </c>
      <c r="F418" s="9">
        <v>906.66648495718</v>
      </c>
      <c r="G418" s="9">
        <v>1462.27885431313</v>
      </c>
      <c r="H418" s="9">
        <v>2336.93837278195</v>
      </c>
      <c r="I418" s="9">
        <v>3285.7919751567</v>
      </c>
      <c r="J418" s="9">
        <v>4325.27464291386</v>
      </c>
      <c r="K418" s="9">
        <v>5383.69784241597</v>
      </c>
      <c r="L418" s="9">
        <v>5484.99904980315</v>
      </c>
      <c r="M418" s="9">
        <v>5449.72099650142</v>
      </c>
      <c r="N418" s="9">
        <v>3809.01832783881</v>
      </c>
      <c r="O418" s="9">
        <v>3924.23639048085</v>
      </c>
      <c r="P418" s="9">
        <v>6637.9832199666</v>
      </c>
    </row>
    <row r="419" spans="1:16">
      <c r="A419" s="9">
        <v>68.1480183777788</v>
      </c>
      <c r="B419" s="9">
        <v>119.065809441484</v>
      </c>
      <c r="C419" s="9">
        <v>181.272122898327</v>
      </c>
      <c r="D419" s="9">
        <v>389.93228633554</v>
      </c>
      <c r="E419" s="9">
        <v>544.261827980622</v>
      </c>
      <c r="F419" s="9">
        <v>898.98586228724</v>
      </c>
      <c r="G419" s="9">
        <v>1449.77011243307</v>
      </c>
      <c r="H419" s="9">
        <v>2317.5284800899</v>
      </c>
      <c r="I419" s="9">
        <v>3258.6090919199</v>
      </c>
      <c r="J419" s="9">
        <v>4287.22071048944</v>
      </c>
      <c r="K419" s="9">
        <v>5335.68055938101</v>
      </c>
      <c r="L419" s="9">
        <v>5432.83025016469</v>
      </c>
      <c r="M419" s="9">
        <v>5403.39508208068</v>
      </c>
      <c r="N419" s="9">
        <v>3778.03000967782</v>
      </c>
      <c r="O419" s="9">
        <v>3893.62928431995</v>
      </c>
      <c r="P419" s="9">
        <v>6558.887737115</v>
      </c>
    </row>
    <row r="420" spans="1:16">
      <c r="A420" s="9">
        <v>67.22802228873</v>
      </c>
      <c r="B420" s="9">
        <v>117.441215108435</v>
      </c>
      <c r="C420" s="9">
        <v>178.824064903926</v>
      </c>
      <c r="D420" s="9">
        <v>384.775027017129</v>
      </c>
      <c r="E420" s="9">
        <v>540.178129130964</v>
      </c>
      <c r="F420" s="9">
        <v>892.324238252973</v>
      </c>
      <c r="G420" s="9">
        <v>1438.86611614347</v>
      </c>
      <c r="H420" s="9">
        <v>2300.60968371392</v>
      </c>
      <c r="I420" s="9">
        <v>3234.89681072225</v>
      </c>
      <c r="J420" s="9">
        <v>4253.81881903298</v>
      </c>
      <c r="K420" s="9">
        <v>5293.59739003598</v>
      </c>
      <c r="L420" s="9">
        <v>5386.70975304601</v>
      </c>
      <c r="M420" s="9">
        <v>5362.97830851606</v>
      </c>
      <c r="N420" s="9">
        <v>3751.06830015707</v>
      </c>
      <c r="O420" s="9">
        <v>3867.09790500085</v>
      </c>
      <c r="P420" s="9">
        <v>6487.06945425173</v>
      </c>
    </row>
    <row r="421" spans="1:16">
      <c r="A421" s="9">
        <v>66.3609925023241</v>
      </c>
      <c r="B421" s="9">
        <v>115.899508326691</v>
      </c>
      <c r="C421" s="9">
        <v>176.485451974923</v>
      </c>
      <c r="D421" s="9">
        <v>379.865851968141</v>
      </c>
      <c r="E421" s="9">
        <v>536.560668357498</v>
      </c>
      <c r="F421" s="9">
        <v>886.465434210963</v>
      </c>
      <c r="G421" s="9">
        <v>1429.21360995764</v>
      </c>
      <c r="H421" s="9">
        <v>2285.62313481942</v>
      </c>
      <c r="I421" s="9">
        <v>3213.85637259415</v>
      </c>
      <c r="J421" s="9">
        <v>4223.96736481722</v>
      </c>
      <c r="K421" s="9">
        <v>5256.05869308384</v>
      </c>
      <c r="L421" s="9">
        <v>5345.17177387022</v>
      </c>
      <c r="M421" s="9">
        <v>5327.14672600317</v>
      </c>
      <c r="N421" s="9">
        <v>3727.22632979683</v>
      </c>
      <c r="O421" s="9">
        <v>3843.73038031175</v>
      </c>
      <c r="P421" s="9">
        <v>6420.87207513761</v>
      </c>
    </row>
    <row r="422" spans="1:16">
      <c r="A422" s="9">
        <v>65.5387551028849</v>
      </c>
      <c r="B422" s="9">
        <v>114.424904113741</v>
      </c>
      <c r="C422" s="9">
        <v>174.230518044447</v>
      </c>
      <c r="D422" s="9">
        <v>375.147675637441</v>
      </c>
      <c r="E422" s="9">
        <v>533.456882905363</v>
      </c>
      <c r="F422" s="9">
        <v>881.486897622469</v>
      </c>
      <c r="G422" s="9">
        <v>1420.9313927035</v>
      </c>
      <c r="H422" s="9">
        <v>2272.77028333072</v>
      </c>
      <c r="I422" s="9">
        <v>3195.75771092058</v>
      </c>
      <c r="J422" s="9">
        <v>4197.9454352598</v>
      </c>
      <c r="K422" s="9">
        <v>5223.39056696109</v>
      </c>
      <c r="L422" s="9">
        <v>5308.46965299867</v>
      </c>
      <c r="M422" s="9">
        <v>5296.36486814155</v>
      </c>
      <c r="N422" s="9">
        <v>3706.86393836555</v>
      </c>
      <c r="O422" s="9">
        <v>3823.93664863642</v>
      </c>
      <c r="P422" s="9">
        <v>6360.40050294263</v>
      </c>
    </row>
    <row r="423" spans="1:16">
      <c r="A423" s="9">
        <v>64.7667344500808</v>
      </c>
      <c r="B423" s="9">
        <v>113.026691181749</v>
      </c>
      <c r="C423" s="9">
        <v>172.073396308934</v>
      </c>
      <c r="D423" s="9">
        <v>370.650188560044</v>
      </c>
      <c r="E423" s="9">
        <v>530.946708298542</v>
      </c>
      <c r="F423" s="9">
        <v>877.519432264963</v>
      </c>
      <c r="G423" s="9">
        <v>1414.22874157302</v>
      </c>
      <c r="H423" s="9">
        <v>2262.39053943965</v>
      </c>
      <c r="I423" s="9">
        <v>3181.07351726456</v>
      </c>
      <c r="J423" s="9">
        <v>4176.3465122365</v>
      </c>
      <c r="K423" s="9">
        <v>5196.31798720845</v>
      </c>
      <c r="L423" s="9">
        <v>5277.30544706099</v>
      </c>
      <c r="M423" s="9">
        <v>5271.38425414447</v>
      </c>
      <c r="N423" s="9">
        <v>3690.51811519567</v>
      </c>
      <c r="O423" s="9">
        <v>3808.28248477542</v>
      </c>
      <c r="P423" s="9">
        <v>6306.24443262675</v>
      </c>
    </row>
    <row r="424" spans="1:16">
      <c r="A424" s="9">
        <v>64.0484171901124</v>
      </c>
      <c r="B424" s="9">
        <v>111.711929057027</v>
      </c>
      <c r="C424" s="9">
        <v>170.026153077441</v>
      </c>
      <c r="D424" s="9">
        <v>366.39886311451</v>
      </c>
      <c r="E424" s="9">
        <v>529.020025043967</v>
      </c>
      <c r="F424" s="9">
        <v>874.544408062089</v>
      </c>
      <c r="G424" s="9">
        <v>1409.07847277113</v>
      </c>
      <c r="H424" s="9">
        <v>2254.43830886111</v>
      </c>
      <c r="I424" s="9">
        <v>3169.74229738821</v>
      </c>
      <c r="J424" s="9">
        <v>4159.10864523735</v>
      </c>
      <c r="K424" s="9">
        <v>5174.7586152968</v>
      </c>
      <c r="L424" s="9">
        <v>5251.60910263705</v>
      </c>
      <c r="M424" s="9">
        <v>5252.04135642506</v>
      </c>
      <c r="N424" s="9">
        <v>3678.06308282062</v>
      </c>
      <c r="O424" s="9">
        <v>3796.62472670851</v>
      </c>
      <c r="P424" s="9">
        <v>6258.25524556242</v>
      </c>
    </row>
    <row r="425" spans="1:16">
      <c r="A425" s="9">
        <v>63.3833594923023</v>
      </c>
      <c r="B425" s="9">
        <v>110.481235626419</v>
      </c>
      <c r="C425" s="9">
        <v>168.091466939081</v>
      </c>
      <c r="D425" s="9">
        <v>362.399091006458</v>
      </c>
      <c r="E425" s="9">
        <v>527.602807144496</v>
      </c>
      <c r="F425" s="9">
        <v>872.437643394705</v>
      </c>
      <c r="G425" s="9">
        <v>1405.28509802277</v>
      </c>
      <c r="H425" s="9">
        <v>2248.59556383637</v>
      </c>
      <c r="I425" s="9">
        <v>3161.32256985459</v>
      </c>
      <c r="J425" s="9">
        <v>4145.69150393617</v>
      </c>
      <c r="K425" s="9">
        <v>5158.04042499792</v>
      </c>
      <c r="L425" s="9">
        <v>5230.73511923247</v>
      </c>
      <c r="M425" s="9">
        <v>5237.5404118255</v>
      </c>
      <c r="N425" s="9">
        <v>3668.92116036643</v>
      </c>
      <c r="O425" s="9">
        <v>3788.34331679529</v>
      </c>
      <c r="P425" s="9">
        <v>6215.73353997314</v>
      </c>
    </row>
    <row r="426" spans="1:16">
      <c r="A426" s="9">
        <v>62.7690245354972</v>
      </c>
      <c r="B426" s="9">
        <v>109.331506388325</v>
      </c>
      <c r="C426" s="9">
        <v>166.266216031629</v>
      </c>
      <c r="D426" s="9">
        <v>358.643892470019</v>
      </c>
      <c r="E426" s="9">
        <v>526.603580937767</v>
      </c>
      <c r="F426" s="9">
        <v>871.046554597337</v>
      </c>
      <c r="G426" s="9">
        <v>1402.60735247174</v>
      </c>
      <c r="H426" s="9">
        <v>2244.47079127495</v>
      </c>
      <c r="I426" s="9">
        <v>3155.26986369811</v>
      </c>
      <c r="J426" s="9">
        <v>4135.42080187761</v>
      </c>
      <c r="K426" s="9">
        <v>5145.32723824358</v>
      </c>
      <c r="L426" s="9">
        <v>5213.87481857518</v>
      </c>
      <c r="M426" s="9">
        <v>5226.92698451302</v>
      </c>
      <c r="N426" s="9">
        <v>3662.40388908537</v>
      </c>
      <c r="O426" s="9">
        <v>3782.70404086064</v>
      </c>
      <c r="P426" s="9">
        <v>6177.83612850563</v>
      </c>
    </row>
    <row r="427" spans="1:16">
      <c r="A427" s="9">
        <v>62.2057474078888</v>
      </c>
      <c r="B427" s="9">
        <v>108.264658314149</v>
      </c>
      <c r="C427" s="9">
        <v>164.554888994892</v>
      </c>
      <c r="D427" s="9">
        <v>355.143049346663</v>
      </c>
      <c r="E427" s="9">
        <v>525.949414841321</v>
      </c>
      <c r="F427" s="9">
        <v>870.249436488744</v>
      </c>
      <c r="G427" s="9">
        <v>1400.85378026767</v>
      </c>
      <c r="H427" s="9">
        <v>2241.75163068437</v>
      </c>
      <c r="I427" s="9">
        <v>3151.15192375674</v>
      </c>
      <c r="J427" s="9">
        <v>4127.77279849251</v>
      </c>
      <c r="K427" s="9">
        <v>5135.97154930987</v>
      </c>
      <c r="L427" s="9">
        <v>5200.41402142096</v>
      </c>
      <c r="M427" s="9">
        <v>5219.42548445062</v>
      </c>
      <c r="N427" s="9">
        <v>3657.94669770369</v>
      </c>
      <c r="O427" s="9">
        <v>3779.09859338042</v>
      </c>
      <c r="P427" s="9">
        <v>6143.86399276193</v>
      </c>
    </row>
    <row r="428" spans="1:16">
      <c r="A428" s="9">
        <v>61.7141351865201</v>
      </c>
      <c r="B428" s="9">
        <v>107.319551144261</v>
      </c>
      <c r="C428" s="9">
        <v>163.019831532329</v>
      </c>
      <c r="D428" s="9">
        <v>352.032857523322</v>
      </c>
      <c r="E428" s="9">
        <v>525.617871905456</v>
      </c>
      <c r="F428" s="9">
        <v>870.006772131408</v>
      </c>
      <c r="G428" s="9">
        <v>1399.97000058241</v>
      </c>
      <c r="H428" s="9">
        <v>2240.33389637948</v>
      </c>
      <c r="I428" s="9">
        <v>3148.8401144743</v>
      </c>
      <c r="J428" s="9">
        <v>4122.68973609481</v>
      </c>
      <c r="K428" s="9">
        <v>5129.91213017838</v>
      </c>
      <c r="L428" s="9">
        <v>5190.3909122036</v>
      </c>
      <c r="M428" s="9">
        <v>5214.53792571501</v>
      </c>
      <c r="N428" s="9">
        <v>3655.14497202661</v>
      </c>
      <c r="O428" s="9">
        <v>3777.04106175172</v>
      </c>
      <c r="P428" s="9">
        <v>6113.22734205117</v>
      </c>
    </row>
    <row r="429" spans="1:16">
      <c r="A429" s="9">
        <v>61.2961850002006</v>
      </c>
      <c r="B429" s="9">
        <v>106.503164317534</v>
      </c>
      <c r="C429" s="9">
        <v>161.675586351172</v>
      </c>
      <c r="D429" s="9">
        <v>349.344758132295</v>
      </c>
      <c r="E429" s="9">
        <v>525.422850067394</v>
      </c>
      <c r="F429" s="9">
        <v>870.005323844807</v>
      </c>
      <c r="G429" s="9">
        <v>1399.46470111627</v>
      </c>
      <c r="H429" s="9">
        <v>2239.41865011543</v>
      </c>
      <c r="I429" s="9">
        <v>3147.23153484597</v>
      </c>
      <c r="J429" s="9">
        <v>4118.83825720324</v>
      </c>
      <c r="K429" s="9">
        <v>5125.4932758111</v>
      </c>
      <c r="L429" s="9">
        <v>5182.24664993838</v>
      </c>
      <c r="M429" s="9">
        <v>5209.99708787888</v>
      </c>
      <c r="N429" s="9">
        <v>3652.36373713238</v>
      </c>
      <c r="O429" s="9">
        <v>3774.77841836411</v>
      </c>
      <c r="P429" s="9">
        <v>6083.37827114274</v>
      </c>
    </row>
    <row r="430" spans="1:16">
      <c r="A430" s="9">
        <v>60.9313542550102</v>
      </c>
      <c r="B430" s="9">
        <v>105.78164141357</v>
      </c>
      <c r="C430" s="9">
        <v>160.47307461447</v>
      </c>
      <c r="D430" s="9">
        <v>346.970552331929</v>
      </c>
      <c r="E430" s="9">
        <v>525.124664375993</v>
      </c>
      <c r="F430" s="9">
        <v>869.842905975503</v>
      </c>
      <c r="G430" s="9">
        <v>1398.69992400759</v>
      </c>
      <c r="H430" s="9">
        <v>2237.98883535015</v>
      </c>
      <c r="I430" s="9">
        <v>3144.90636699516</v>
      </c>
      <c r="J430" s="9">
        <v>4114.38910278059</v>
      </c>
      <c r="K430" s="9">
        <v>5120.42791010611</v>
      </c>
      <c r="L430" s="9">
        <v>5173.7196037902</v>
      </c>
      <c r="M430" s="9">
        <v>5203.22279373098</v>
      </c>
      <c r="N430" s="9">
        <v>3647.79257443243</v>
      </c>
      <c r="O430" s="9">
        <v>3770.42798428933</v>
      </c>
      <c r="P430" s="9">
        <v>6051.53882306541</v>
      </c>
    </row>
    <row r="431" spans="1:16">
      <c r="A431" s="9">
        <v>60.6028271147288</v>
      </c>
      <c r="B431" s="9">
        <v>105.126074242784</v>
      </c>
      <c r="C431" s="9">
        <v>159.369200182819</v>
      </c>
      <c r="D431" s="9">
        <v>344.814616900165</v>
      </c>
      <c r="E431" s="9">
        <v>524.625601661958</v>
      </c>
      <c r="F431" s="9">
        <v>869.353822397839</v>
      </c>
      <c r="G431" s="9">
        <v>1397.4132335814</v>
      </c>
      <c r="H431" s="9">
        <v>2235.63876709469</v>
      </c>
      <c r="I431" s="9">
        <v>3141.29532641186</v>
      </c>
      <c r="J431" s="9">
        <v>4108.56307151835</v>
      </c>
      <c r="K431" s="9">
        <v>5113.72725279446</v>
      </c>
      <c r="L431" s="9">
        <v>5163.79707296092</v>
      </c>
      <c r="M431" s="9">
        <v>5193.26995017982</v>
      </c>
      <c r="N431" s="9">
        <v>3640.79487371508</v>
      </c>
      <c r="O431" s="9">
        <v>3763.35690287702</v>
      </c>
      <c r="P431" s="9">
        <v>6016.78186920828</v>
      </c>
    </row>
    <row r="432" spans="1:16">
      <c r="A432" s="9">
        <v>60.3016785022519</v>
      </c>
      <c r="B432" s="9">
        <v>104.520672846718</v>
      </c>
      <c r="C432" s="9">
        <v>158.340270686772</v>
      </c>
      <c r="D432" s="9">
        <v>342.823318967639</v>
      </c>
      <c r="E432" s="9">
        <v>523.94212665327</v>
      </c>
      <c r="F432" s="9">
        <v>868.56206991927</v>
      </c>
      <c r="G432" s="9">
        <v>1395.6452509551</v>
      </c>
      <c r="H432" s="9">
        <v>2232.45229699377</v>
      </c>
      <c r="I432" s="9">
        <v>3136.51387534371</v>
      </c>
      <c r="J432" s="9">
        <v>4101.4502876085</v>
      </c>
      <c r="K432" s="9">
        <v>5105.48005128074</v>
      </c>
      <c r="L432" s="9">
        <v>5152.52540499794</v>
      </c>
      <c r="M432" s="9">
        <v>5180.44583637231</v>
      </c>
      <c r="N432" s="9">
        <v>3631.62224085199</v>
      </c>
      <c r="O432" s="9">
        <v>3753.86542283598</v>
      </c>
      <c r="P432" s="9">
        <v>5979.56229971021</v>
      </c>
    </row>
    <row r="433" spans="1:16">
      <c r="A433" s="9">
        <v>60.0293700120266</v>
      </c>
      <c r="B433" s="9">
        <v>103.968166605723</v>
      </c>
      <c r="C433" s="9">
        <v>157.391240133275</v>
      </c>
      <c r="D433" s="9">
        <v>341.005561876758</v>
      </c>
      <c r="E433" s="9">
        <v>523.147717366083</v>
      </c>
      <c r="F433" s="9">
        <v>867.585679174271</v>
      </c>
      <c r="G433" s="9">
        <v>1393.58912276135</v>
      </c>
      <c r="H433" s="9">
        <v>2228.75461209217</v>
      </c>
      <c r="I433" s="9">
        <v>3131.01991337196</v>
      </c>
      <c r="J433" s="9">
        <v>4093.60680400029</v>
      </c>
      <c r="K433" s="9">
        <v>5096.35574763102</v>
      </c>
      <c r="L433" s="9">
        <v>5140.55038670169</v>
      </c>
      <c r="M433" s="9">
        <v>5165.62117551731</v>
      </c>
      <c r="N433" s="9">
        <v>3620.91039119217</v>
      </c>
      <c r="O433" s="9">
        <v>3742.63951728347</v>
      </c>
      <c r="P433" s="9">
        <v>5940.89659535342</v>
      </c>
    </row>
    <row r="434" spans="1:16">
      <c r="A434" s="9">
        <v>59.8259635063483</v>
      </c>
      <c r="B434" s="9">
        <v>103.541598974184</v>
      </c>
      <c r="C434" s="9">
        <v>156.636775482324</v>
      </c>
      <c r="D434" s="9">
        <v>339.611102875839</v>
      </c>
      <c r="E434" s="9">
        <v>522.386749410192</v>
      </c>
      <c r="F434" s="9">
        <v>866.657563672598</v>
      </c>
      <c r="G434" s="9">
        <v>1391.63192363689</v>
      </c>
      <c r="H434" s="9">
        <v>2225.15590380512</v>
      </c>
      <c r="I434" s="9">
        <v>3125.69353497945</v>
      </c>
      <c r="J434" s="9">
        <v>4086.28663142186</v>
      </c>
      <c r="K434" s="9">
        <v>5087.90701463528</v>
      </c>
      <c r="L434" s="9">
        <v>5129.53395503931</v>
      </c>
      <c r="M434" s="9">
        <v>5149.98313865758</v>
      </c>
      <c r="N434" s="9">
        <v>3609.4419254053</v>
      </c>
      <c r="O434" s="9">
        <v>3730.42751214558</v>
      </c>
      <c r="P434" s="9">
        <v>5901.86497873816</v>
      </c>
    </row>
    <row r="435" spans="1:16">
      <c r="A435" s="9">
        <v>59.7351855884695</v>
      </c>
      <c r="B435" s="9">
        <v>103.320806659759</v>
      </c>
      <c r="C435" s="9">
        <v>156.202221529133</v>
      </c>
      <c r="D435" s="9">
        <v>338.91321667483</v>
      </c>
      <c r="E435" s="9">
        <v>521.796244215816</v>
      </c>
      <c r="F435" s="9">
        <v>865.998216998777</v>
      </c>
      <c r="G435" s="9">
        <v>1390.142010801</v>
      </c>
      <c r="H435" s="9">
        <v>2222.23223606641</v>
      </c>
      <c r="I435" s="9">
        <v>3121.36986303722</v>
      </c>
      <c r="J435" s="9">
        <v>4080.70757432597</v>
      </c>
      <c r="K435" s="9">
        <v>5081.6447063577</v>
      </c>
      <c r="L435" s="9">
        <v>5121.1148719441</v>
      </c>
      <c r="M435" s="9">
        <v>5134.20693329101</v>
      </c>
      <c r="N435" s="9">
        <v>3597.64106596535</v>
      </c>
      <c r="O435" s="9">
        <v>3717.59782212938</v>
      </c>
      <c r="P435" s="9">
        <v>5862.98376226717</v>
      </c>
    </row>
    <row r="436" spans="1:16">
      <c r="A436" s="9">
        <v>59.769759751799</v>
      </c>
      <c r="B436" s="9">
        <v>103.32920681683</v>
      </c>
      <c r="C436" s="9">
        <v>156.125039687578</v>
      </c>
      <c r="D436" s="9">
        <v>338.99204240218</v>
      </c>
      <c r="E436" s="9">
        <v>521.454288651758</v>
      </c>
      <c r="F436" s="9">
        <v>865.732467147586</v>
      </c>
      <c r="G436" s="9">
        <v>1389.32659345333</v>
      </c>
      <c r="H436" s="9">
        <v>2220.32167911158</v>
      </c>
      <c r="I436" s="9">
        <v>3118.53207980047</v>
      </c>
      <c r="J436" s="9">
        <v>4077.51203294904</v>
      </c>
      <c r="K436" s="9">
        <v>5078.35182683165</v>
      </c>
      <c r="L436" s="9">
        <v>5116.09600328098</v>
      </c>
      <c r="M436" s="9">
        <v>5118.45549873499</v>
      </c>
      <c r="N436" s="9">
        <v>3585.63797344291</v>
      </c>
      <c r="O436" s="9">
        <v>3704.28814511698</v>
      </c>
      <c r="P436" s="9">
        <v>5824.44679137108</v>
      </c>
    </row>
    <row r="437" spans="1:16">
      <c r="A437" s="9">
        <v>59.9184903700154</v>
      </c>
      <c r="B437" s="9">
        <v>103.547019420845</v>
      </c>
      <c r="C437" s="9">
        <v>156.375894812081</v>
      </c>
      <c r="D437" s="9">
        <v>339.780540475688</v>
      </c>
      <c r="E437" s="9">
        <v>521.384661705032</v>
      </c>
      <c r="F437" s="9">
        <v>865.895672896441</v>
      </c>
      <c r="G437" s="9">
        <v>1389.24443333294</v>
      </c>
      <c r="H437" s="9">
        <v>2219.54048709223</v>
      </c>
      <c r="I437" s="9">
        <v>3117.33907229873</v>
      </c>
      <c r="J437" s="9">
        <v>4076.83294871417</v>
      </c>
      <c r="K437" s="9">
        <v>5078.16506805436</v>
      </c>
      <c r="L437" s="9">
        <v>5114.55266801634</v>
      </c>
      <c r="M437" s="9">
        <v>5102.85452845989</v>
      </c>
      <c r="N437" s="9">
        <v>3573.56960133036</v>
      </c>
      <c r="O437" s="9">
        <v>3690.69271102251</v>
      </c>
      <c r="P437" s="9">
        <v>5786.53714903411</v>
      </c>
    </row>
    <row r="438" spans="1:16">
      <c r="A438" s="9">
        <v>60.1593896782682</v>
      </c>
      <c r="B438" s="9">
        <v>103.935373549843</v>
      </c>
      <c r="C438" s="9">
        <v>156.896489621165</v>
      </c>
      <c r="D438" s="9">
        <v>341.147504094609</v>
      </c>
      <c r="E438" s="9">
        <v>521.57187788195</v>
      </c>
      <c r="F438" s="9">
        <v>866.457296005513</v>
      </c>
      <c r="G438" s="9">
        <v>1389.84747749207</v>
      </c>
      <c r="H438" s="9">
        <v>2219.84079423712</v>
      </c>
      <c r="I438" s="9">
        <v>3117.71475224938</v>
      </c>
      <c r="J438" s="9">
        <v>4078.46442087832</v>
      </c>
      <c r="K438" s="9">
        <v>5080.79114856791</v>
      </c>
      <c r="L438" s="9">
        <v>5116.09788315783</v>
      </c>
      <c r="M438" s="9">
        <v>5087.54890817392</v>
      </c>
      <c r="N438" s="9">
        <v>3561.59027560041</v>
      </c>
      <c r="O438" s="9">
        <v>3677.03952163875</v>
      </c>
      <c r="P438" s="9">
        <v>5749.58624553471</v>
      </c>
    </row>
    <row r="439" spans="1:16">
      <c r="A439" s="9">
        <v>60.4699274970294</v>
      </c>
      <c r="B439" s="9">
        <v>104.45474663808</v>
      </c>
      <c r="C439" s="9">
        <v>157.628001639918</v>
      </c>
      <c r="D439" s="9">
        <v>342.960290107119</v>
      </c>
      <c r="E439" s="9">
        <v>521.987145411146</v>
      </c>
      <c r="F439" s="9">
        <v>867.363924633726</v>
      </c>
      <c r="G439" s="9">
        <v>1391.05152335046</v>
      </c>
      <c r="H439" s="9">
        <v>2221.11663503971</v>
      </c>
      <c r="I439" s="9">
        <v>3119.50195190311</v>
      </c>
      <c r="J439" s="9">
        <v>4082.09844682192</v>
      </c>
      <c r="K439" s="9">
        <v>5085.80724933643</v>
      </c>
      <c r="L439" s="9">
        <v>5120.21527089643</v>
      </c>
      <c r="M439" s="9">
        <v>5072.70524671978</v>
      </c>
      <c r="N439" s="9">
        <v>3549.86041681605</v>
      </c>
      <c r="O439" s="9">
        <v>3663.55809995135</v>
      </c>
      <c r="P439" s="9">
        <v>5713.92573383529</v>
      </c>
    </row>
    <row r="440" spans="1:16">
      <c r="A440" s="9">
        <v>60.8318378178293</v>
      </c>
      <c r="B440" s="9">
        <v>105.07339915654</v>
      </c>
      <c r="C440" s="9">
        <v>158.523762247573</v>
      </c>
      <c r="D440" s="9">
        <v>345.113119742674</v>
      </c>
      <c r="E440" s="9">
        <v>522.60446912464</v>
      </c>
      <c r="F440" s="9">
        <v>868.566747800723</v>
      </c>
      <c r="G440" s="9">
        <v>1392.78027119406</v>
      </c>
      <c r="H440" s="9">
        <v>2223.27038251684</v>
      </c>
      <c r="I440" s="9">
        <v>3122.55753845059</v>
      </c>
      <c r="J440" s="9">
        <v>4087.46495735515</v>
      </c>
      <c r="K440" s="9">
        <v>5092.84088130595</v>
      </c>
      <c r="L440" s="9">
        <v>5126.45366222716</v>
      </c>
      <c r="M440" s="9">
        <v>5058.49958113331</v>
      </c>
      <c r="N440" s="9">
        <v>3538.53459656452</v>
      </c>
      <c r="O440" s="9">
        <v>3650.45871148042</v>
      </c>
      <c r="P440" s="9">
        <v>5679.85606572731</v>
      </c>
    </row>
    <row r="441" spans="1:16">
      <c r="A441" s="9">
        <v>61.2320549818522</v>
      </c>
      <c r="B441" s="9">
        <v>105.76883247607</v>
      </c>
      <c r="C441" s="9">
        <v>159.551138855591</v>
      </c>
      <c r="D441" s="9">
        <v>347.531625593368</v>
      </c>
      <c r="E441" s="9">
        <v>523.405842346166</v>
      </c>
      <c r="F441" s="9">
        <v>870.031067678988</v>
      </c>
      <c r="G441" s="9">
        <v>1394.97988810268</v>
      </c>
      <c r="H441" s="9">
        <v>2226.23440004165</v>
      </c>
      <c r="I441" s="9">
        <v>3126.78281782342</v>
      </c>
      <c r="J441" s="9">
        <v>4094.37466317579</v>
      </c>
      <c r="K441" s="9">
        <v>5101.62730056539</v>
      </c>
      <c r="L441" s="9">
        <v>5134.48807081189</v>
      </c>
      <c r="M441" s="9">
        <v>5045.0987264773</v>
      </c>
      <c r="N441" s="9">
        <v>3527.74980493108</v>
      </c>
      <c r="O441" s="9">
        <v>3637.91912789494</v>
      </c>
      <c r="P441" s="9">
        <v>5647.62505211348</v>
      </c>
    </row>
    <row r="442" spans="1:16">
      <c r="A442" s="9">
        <v>61.6623154181743</v>
      </c>
      <c r="B442" s="9">
        <v>106.526895911365</v>
      </c>
      <c r="C442" s="9">
        <v>160.689888079793</v>
      </c>
      <c r="D442" s="9">
        <v>350.169464361749</v>
      </c>
      <c r="E442" s="9">
        <v>524.384019657982</v>
      </c>
      <c r="F442" s="9">
        <v>871.741526759942</v>
      </c>
      <c r="G442" s="9">
        <v>1397.62672944855</v>
      </c>
      <c r="H442" s="9">
        <v>2229.98321439103</v>
      </c>
      <c r="I442" s="9">
        <v>3132.13999275383</v>
      </c>
      <c r="J442" s="9">
        <v>4102.73799206295</v>
      </c>
      <c r="K442" s="9">
        <v>5112.03509960956</v>
      </c>
      <c r="L442" s="9">
        <v>5144.14369921202</v>
      </c>
      <c r="M442" s="9">
        <v>5032.67226493007</v>
      </c>
      <c r="N442" s="9">
        <v>3517.63660311994</v>
      </c>
      <c r="O442" s="9">
        <v>3626.09812412812</v>
      </c>
      <c r="P442" s="9">
        <v>5617.4465790163</v>
      </c>
    </row>
    <row r="443" spans="1:16">
      <c r="A443" s="9">
        <v>62.120491189077</v>
      </c>
      <c r="B443" s="9">
        <v>107.343978414115</v>
      </c>
      <c r="C443" s="9">
        <v>161.93532695517</v>
      </c>
      <c r="D443" s="9">
        <v>353.015248753291</v>
      </c>
      <c r="E443" s="9">
        <v>525.560395147582</v>
      </c>
      <c r="F443" s="9">
        <v>873.731989103734</v>
      </c>
      <c r="G443" s="9">
        <v>1400.77496365784</v>
      </c>
      <c r="H443" s="9">
        <v>2234.61008666852</v>
      </c>
      <c r="I443" s="9">
        <v>3138.75915316311</v>
      </c>
      <c r="J443" s="9">
        <v>4112.70147289383</v>
      </c>
      <c r="K443" s="9">
        <v>5124.23582069803</v>
      </c>
      <c r="L443" s="9">
        <v>5155.5626971169</v>
      </c>
      <c r="M443" s="9">
        <v>5021.50585825777</v>
      </c>
      <c r="N443" s="9">
        <v>3508.40203619257</v>
      </c>
      <c r="O443" s="9">
        <v>3615.22362636766</v>
      </c>
      <c r="P443" s="9">
        <v>5589.63402845307</v>
      </c>
    </row>
    <row r="444" spans="1:16">
      <c r="A444" s="9">
        <v>62.6066450403681</v>
      </c>
      <c r="B444" s="9">
        <v>108.220091737078</v>
      </c>
      <c r="C444" s="9">
        <v>163.28781745134</v>
      </c>
      <c r="D444" s="9">
        <v>356.069420103842</v>
      </c>
      <c r="E444" s="9">
        <v>526.960666169556</v>
      </c>
      <c r="F444" s="9">
        <v>876.045030333965</v>
      </c>
      <c r="G444" s="9">
        <v>1404.49154812979</v>
      </c>
      <c r="H444" s="9">
        <v>2240.22447990431</v>
      </c>
      <c r="I444" s="9">
        <v>3146.79362239027</v>
      </c>
      <c r="J444" s="9">
        <v>4124.45304041047</v>
      </c>
      <c r="K444" s="9">
        <v>5138.46071367398</v>
      </c>
      <c r="L444" s="9">
        <v>5168.95679748858</v>
      </c>
      <c r="M444" s="9">
        <v>5011.73123743384</v>
      </c>
      <c r="N444" s="9">
        <v>3500.14649369411</v>
      </c>
      <c r="O444" s="9">
        <v>3605.40826036901</v>
      </c>
      <c r="P444" s="9">
        <v>5564.32564187519</v>
      </c>
    </row>
    <row r="445" spans="1:16">
      <c r="A445" s="9">
        <v>63.1191854536755</v>
      </c>
      <c r="B445" s="9">
        <v>109.152181936382</v>
      </c>
      <c r="C445" s="9">
        <v>164.742673275844</v>
      </c>
      <c r="D445" s="9">
        <v>359.322004219116</v>
      </c>
      <c r="E445" s="9">
        <v>528.589555822248</v>
      </c>
      <c r="F445" s="9">
        <v>878.689696151355</v>
      </c>
      <c r="G445" s="9">
        <v>1408.78860049974</v>
      </c>
      <c r="H445" s="9">
        <v>2246.84539959781</v>
      </c>
      <c r="I445" s="9">
        <v>3156.26965933515</v>
      </c>
      <c r="J445" s="9">
        <v>4138.02064504027</v>
      </c>
      <c r="K445" s="9">
        <v>5154.74857097907</v>
      </c>
      <c r="L445" s="9">
        <v>5184.35142764498</v>
      </c>
      <c r="M445" s="9">
        <v>5003.17917013327</v>
      </c>
      <c r="N445" s="9">
        <v>3492.76155448991</v>
      </c>
      <c r="O445" s="9">
        <v>3596.54668494645</v>
      </c>
      <c r="P445" s="9">
        <v>5541.32950823979</v>
      </c>
    </row>
    <row r="446" spans="1:16">
      <c r="A446" s="9">
        <v>63.6551936613936</v>
      </c>
      <c r="B446" s="9">
        <v>110.134735877478</v>
      </c>
      <c r="C446" s="9">
        <v>166.291169780177</v>
      </c>
      <c r="D446" s="9">
        <v>362.754637677848</v>
      </c>
      <c r="E446" s="9">
        <v>530.436426248145</v>
      </c>
      <c r="F446" s="9">
        <v>881.650456773395</v>
      </c>
      <c r="G446" s="9">
        <v>1413.63802814194</v>
      </c>
      <c r="H446" s="9">
        <v>2254.42566420228</v>
      </c>
      <c r="I446" s="9">
        <v>3167.12040638175</v>
      </c>
      <c r="J446" s="9">
        <v>4153.31426803882</v>
      </c>
      <c r="K446" s="9">
        <v>5172.99596919055</v>
      </c>
      <c r="L446" s="9">
        <v>5201.63367958153</v>
      </c>
      <c r="M446" s="9">
        <v>4995.52915491162</v>
      </c>
      <c r="N446" s="9">
        <v>3486.03225731982</v>
      </c>
      <c r="O446" s="9">
        <v>3588.42153748935</v>
      </c>
      <c r="P446" s="9">
        <v>5520.28189523122</v>
      </c>
    </row>
    <row r="447" spans="1:16">
      <c r="A447" s="9">
        <v>64.2114550126785</v>
      </c>
      <c r="B447" s="9">
        <v>111.16162342446</v>
      </c>
      <c r="C447" s="9">
        <v>167.923431389055</v>
      </c>
      <c r="D447" s="9">
        <v>366.34672559316</v>
      </c>
      <c r="E447" s="9">
        <v>532.485173286531</v>
      </c>
      <c r="F447" s="9">
        <v>884.903290189921</v>
      </c>
      <c r="G447" s="9">
        <v>1418.99761832166</v>
      </c>
      <c r="H447" s="9">
        <v>2262.89424817064</v>
      </c>
      <c r="I447" s="9">
        <v>3179.24537140993</v>
      </c>
      <c r="J447" s="9">
        <v>4170.20239197563</v>
      </c>
      <c r="K447" s="9">
        <v>5193.05058559603</v>
      </c>
      <c r="L447" s="9">
        <v>5220.64414521121</v>
      </c>
      <c r="M447" s="9">
        <v>4988.45306765759</v>
      </c>
      <c r="N447" s="9">
        <v>3479.735857366</v>
      </c>
      <c r="O447" s="9">
        <v>3580.80543805427</v>
      </c>
      <c r="P447" s="9">
        <v>5500.80120388201</v>
      </c>
    </row>
    <row r="448" spans="1:16">
      <c r="A448" s="9">
        <v>64.7851068711445</v>
      </c>
      <c r="B448" s="9">
        <v>112.227266931266</v>
      </c>
      <c r="C448" s="9">
        <v>169.630281821354</v>
      </c>
      <c r="D448" s="9">
        <v>370.079373268581</v>
      </c>
      <c r="E448" s="9">
        <v>534.720355031033</v>
      </c>
      <c r="F448" s="9">
        <v>888.42558994015</v>
      </c>
      <c r="G448" s="9">
        <v>1424.82718407989</v>
      </c>
      <c r="H448" s="9">
        <v>2272.18258128108</v>
      </c>
      <c r="I448" s="9">
        <v>3192.54742266905</v>
      </c>
      <c r="J448" s="9">
        <v>4188.55953324625</v>
      </c>
      <c r="K448" s="9">
        <v>5214.76897931986</v>
      </c>
      <c r="L448" s="9">
        <v>5241.23373906502</v>
      </c>
      <c r="M448" s="9">
        <v>4981.68677312003</v>
      </c>
      <c r="N448" s="9">
        <v>3473.69139559567</v>
      </c>
      <c r="O448" s="9">
        <v>3573.51240205876</v>
      </c>
      <c r="P448" s="9">
        <v>5482.56677631794</v>
      </c>
    </row>
    <row r="449" spans="1:16">
      <c r="A449" s="9">
        <v>65.3743671307832</v>
      </c>
      <c r="B449" s="9">
        <v>113.327949826116</v>
      </c>
      <c r="C449" s="9">
        <v>171.405299341924</v>
      </c>
      <c r="D449" s="9">
        <v>373.93978795192</v>
      </c>
      <c r="E449" s="9">
        <v>537.133423621323</v>
      </c>
      <c r="F449" s="9">
        <v>892.206288292735</v>
      </c>
      <c r="G449" s="9">
        <v>1431.10503318357</v>
      </c>
      <c r="H449" s="9">
        <v>2282.25123264766</v>
      </c>
      <c r="I449" s="9">
        <v>3206.97037924168</v>
      </c>
      <c r="J449" s="9">
        <v>4208.31499856331</v>
      </c>
      <c r="K449" s="9">
        <v>5238.0761601844</v>
      </c>
      <c r="L449" s="9">
        <v>5263.32268167374</v>
      </c>
      <c r="M449" s="9">
        <v>4975.07848705781</v>
      </c>
      <c r="N449" s="9">
        <v>3467.79357296631</v>
      </c>
      <c r="O449" s="9">
        <v>3566.4330054983</v>
      </c>
      <c r="P449" s="9">
        <v>5465.37352853693</v>
      </c>
    </row>
    <row r="450" spans="1:16">
      <c r="A450" s="9">
        <v>65.9815068727025</v>
      </c>
      <c r="B450" s="9">
        <v>114.467068364612</v>
      </c>
      <c r="C450" s="9">
        <v>173.252915427077</v>
      </c>
      <c r="D450" s="9">
        <v>377.938829211643</v>
      </c>
      <c r="E450" s="9">
        <v>539.745876833679</v>
      </c>
      <c r="F450" s="9">
        <v>896.283932351504</v>
      </c>
      <c r="G450" s="9">
        <v>1437.8894132655</v>
      </c>
      <c r="H450" s="9">
        <v>2293.18835681483</v>
      </c>
      <c r="I450" s="9">
        <v>3222.63765804989</v>
      </c>
      <c r="J450" s="9">
        <v>4229.63487807555</v>
      </c>
      <c r="K450" s="9">
        <v>5263.19027490665</v>
      </c>
      <c r="L450" s="9">
        <v>5287.12476623617</v>
      </c>
      <c r="M450" s="9">
        <v>4968.75998056614</v>
      </c>
      <c r="N450" s="9">
        <v>3462.13199368711</v>
      </c>
      <c r="O450" s="9">
        <v>3559.65685221274</v>
      </c>
      <c r="P450" s="9">
        <v>5449.3184752539</v>
      </c>
    </row>
    <row r="451" spans="1:16">
      <c r="A451" s="9">
        <v>66.6095312772395</v>
      </c>
      <c r="B451" s="9">
        <v>115.649316196057</v>
      </c>
      <c r="C451" s="9">
        <v>175.179528780917</v>
      </c>
      <c r="D451" s="9">
        <v>382.091629225228</v>
      </c>
      <c r="E451" s="9">
        <v>542.583909017261</v>
      </c>
      <c r="F451" s="9">
        <v>900.704735121567</v>
      </c>
      <c r="G451" s="9">
        <v>1445.25109071113</v>
      </c>
      <c r="H451" s="9">
        <v>2305.10215848934</v>
      </c>
      <c r="I451" s="9">
        <v>3239.70093353201</v>
      </c>
      <c r="J451" s="9">
        <v>4252.72277050582</v>
      </c>
      <c r="K451" s="9">
        <v>5290.3755023063</v>
      </c>
      <c r="L451" s="9">
        <v>5312.90025009995</v>
      </c>
      <c r="M451" s="9">
        <v>4962.91698536947</v>
      </c>
      <c r="N451" s="9">
        <v>3456.83284746073</v>
      </c>
      <c r="O451" s="9">
        <v>3553.31070713088</v>
      </c>
      <c r="P451" s="9">
        <v>5434.55737357949</v>
      </c>
    </row>
    <row r="452" spans="1:16">
      <c r="A452" s="9">
        <v>67.258584113049</v>
      </c>
      <c r="B452" s="9">
        <v>116.874373583026</v>
      </c>
      <c r="C452" s="9">
        <v>177.183843936689</v>
      </c>
      <c r="D452" s="9">
        <v>386.396560066609</v>
      </c>
      <c r="E452" s="9">
        <v>545.650908917767</v>
      </c>
      <c r="F452" s="9">
        <v>905.47712092699</v>
      </c>
      <c r="G452" s="9">
        <v>1453.20021714382</v>
      </c>
      <c r="H452" s="9">
        <v>2318.00414191864</v>
      </c>
      <c r="I452" s="9">
        <v>3258.17575325733</v>
      </c>
      <c r="J452" s="9">
        <v>4277.60334301101</v>
      </c>
      <c r="K452" s="9">
        <v>5319.6738520487</v>
      </c>
      <c r="L452" s="9">
        <v>5340.68767272565</v>
      </c>
      <c r="M452" s="9">
        <v>4957.5591256232</v>
      </c>
      <c r="N452" s="9">
        <v>3451.89977649544</v>
      </c>
      <c r="O452" s="9">
        <v>3547.39563906515</v>
      </c>
      <c r="P452" s="9">
        <v>5421.0588770813</v>
      </c>
    </row>
    <row r="453" spans="1:16">
      <c r="A453" s="9">
        <v>67.9267835000841</v>
      </c>
      <c r="B453" s="9">
        <v>118.138383388926</v>
      </c>
      <c r="C453" s="9">
        <v>179.259147581716</v>
      </c>
      <c r="D453" s="9">
        <v>390.840175038898</v>
      </c>
      <c r="E453" s="9">
        <v>548.933976365228</v>
      </c>
      <c r="F453" s="9">
        <v>910.582445037399</v>
      </c>
      <c r="G453" s="9">
        <v>1461.70359659421</v>
      </c>
      <c r="H453" s="9">
        <v>2331.83675167441</v>
      </c>
      <c r="I453" s="9">
        <v>3277.98040738227</v>
      </c>
      <c r="J453" s="9">
        <v>4304.17327786544</v>
      </c>
      <c r="K453" s="9">
        <v>5350.96804099718</v>
      </c>
      <c r="L453" s="9">
        <v>5370.36658303694</v>
      </c>
      <c r="M453" s="9">
        <v>4952.5746248075</v>
      </c>
      <c r="N453" s="9">
        <v>3447.2517978703</v>
      </c>
      <c r="O453" s="9">
        <v>3541.8258869563</v>
      </c>
      <c r="P453" s="9">
        <v>5408.66300183358</v>
      </c>
    </row>
    <row r="454" spans="1:16">
      <c r="A454" s="9">
        <v>68.6116399809884</v>
      </c>
      <c r="B454" s="9">
        <v>119.436447229683</v>
      </c>
      <c r="C454" s="9">
        <v>181.397144079548</v>
      </c>
      <c r="D454" s="9">
        <v>395.405546724461</v>
      </c>
      <c r="E454" s="9">
        <v>552.414905748851</v>
      </c>
      <c r="F454" s="9">
        <v>915.993112321716</v>
      </c>
      <c r="G454" s="9">
        <v>1470.71385567902</v>
      </c>
      <c r="H454" s="9">
        <v>2346.52000535117</v>
      </c>
      <c r="I454" s="9">
        <v>3299.00155951437</v>
      </c>
      <c r="J454" s="9">
        <v>4332.28750516405</v>
      </c>
      <c r="K454" s="9">
        <v>5384.08818813594</v>
      </c>
      <c r="L454" s="9">
        <v>5401.76417075052</v>
      </c>
      <c r="M454" s="9">
        <v>4947.82002336477</v>
      </c>
      <c r="N454" s="9">
        <v>3442.78554933562</v>
      </c>
      <c r="O454" s="9">
        <v>3536.49264107932</v>
      </c>
      <c r="P454" s="9">
        <v>5397.17714847213</v>
      </c>
    </row>
    <row r="455" spans="1:16">
      <c r="A455" s="9">
        <v>69.3109079676047</v>
      </c>
      <c r="B455" s="9">
        <v>120.76412181549</v>
      </c>
      <c r="C455" s="9">
        <v>183.590251611149</v>
      </c>
      <c r="D455" s="9">
        <v>400.077263877959</v>
      </c>
      <c r="E455" s="9">
        <v>556.076823986586</v>
      </c>
      <c r="F455" s="9">
        <v>921.683549710185</v>
      </c>
      <c r="G455" s="9">
        <v>1480.18710541184</v>
      </c>
      <c r="H455" s="9">
        <v>2361.97972025475</v>
      </c>
      <c r="I455" s="9">
        <v>3321.13399316839</v>
      </c>
      <c r="J455" s="9">
        <v>4361.81146141645</v>
      </c>
      <c r="K455" s="9">
        <v>5418.87659199104</v>
      </c>
      <c r="L455" s="9">
        <v>5434.72011846329</v>
      </c>
      <c r="M455" s="9">
        <v>4943.17273150136</v>
      </c>
      <c r="N455" s="9">
        <v>3438.41187949739</v>
      </c>
      <c r="O455" s="9">
        <v>3531.30157175627</v>
      </c>
      <c r="P455" s="9">
        <v>5386.43243035755</v>
      </c>
    </row>
    <row r="456" spans="1:16">
      <c r="A456" s="9">
        <v>70.0105255255368</v>
      </c>
      <c r="B456" s="9">
        <v>122.096049006684</v>
      </c>
      <c r="C456" s="9">
        <v>185.798509492258</v>
      </c>
      <c r="D456" s="9">
        <v>404.769783361711</v>
      </c>
      <c r="E456" s="9">
        <v>559.81222833875</v>
      </c>
      <c r="F456" s="9">
        <v>927.479089157562</v>
      </c>
      <c r="G456" s="9">
        <v>1489.83918836858</v>
      </c>
      <c r="H456" s="9">
        <v>2377.75720178704</v>
      </c>
      <c r="I456" s="9">
        <v>3343.73046833498</v>
      </c>
      <c r="J456" s="9">
        <v>4391.89777437075</v>
      </c>
      <c r="K456" s="9">
        <v>5454.29546271521</v>
      </c>
      <c r="L456" s="9">
        <v>5468.19885347168</v>
      </c>
      <c r="M456" s="9">
        <v>4937.83392277199</v>
      </c>
      <c r="N456" s="9">
        <v>3433.57433304618</v>
      </c>
      <c r="O456" s="9">
        <v>3525.67984462853</v>
      </c>
      <c r="P456" s="9">
        <v>5375.53329039375</v>
      </c>
    </row>
    <row r="457" spans="1:16">
      <c r="A457" s="9">
        <v>70.6119597635302</v>
      </c>
      <c r="B457" s="9">
        <v>123.257220136872</v>
      </c>
      <c r="C457" s="9">
        <v>187.75021358475</v>
      </c>
      <c r="D457" s="9">
        <v>408.895893791236</v>
      </c>
      <c r="E457" s="9">
        <v>562.868631100908</v>
      </c>
      <c r="F457" s="9">
        <v>932.144977232344</v>
      </c>
      <c r="G457" s="9">
        <v>1497.67619868899</v>
      </c>
      <c r="H457" s="9">
        <v>2390.65624170529</v>
      </c>
      <c r="I457" s="9">
        <v>3362.28487825972</v>
      </c>
      <c r="J457" s="9">
        <v>4416.62474450412</v>
      </c>
      <c r="K457" s="9">
        <v>5483.04591170104</v>
      </c>
      <c r="L457" s="9">
        <v>5494.93488822596</v>
      </c>
      <c r="M457" s="9">
        <v>4926.12815338343</v>
      </c>
      <c r="N457" s="9">
        <v>3424.34725006333</v>
      </c>
      <c r="O457" s="9">
        <v>3515.60481782587</v>
      </c>
      <c r="P457" s="9">
        <v>5358.33552584695</v>
      </c>
    </row>
    <row r="458" spans="1:16">
      <c r="A458" s="9">
        <v>71.0095457329332</v>
      </c>
      <c r="B458" s="9">
        <v>124.059884100174</v>
      </c>
      <c r="C458" s="9">
        <v>189.153692423776</v>
      </c>
      <c r="D458" s="9">
        <v>411.825800748251</v>
      </c>
      <c r="E458" s="9">
        <v>564.439760416955</v>
      </c>
      <c r="F458" s="9">
        <v>934.358757221087</v>
      </c>
      <c r="G458" s="9">
        <v>1501.56249042277</v>
      </c>
      <c r="H458" s="9">
        <v>2397.25343441507</v>
      </c>
      <c r="I458" s="9">
        <v>3371.96998676956</v>
      </c>
      <c r="J458" s="9">
        <v>4429.646761449</v>
      </c>
      <c r="K458" s="9">
        <v>5497.3079048723</v>
      </c>
      <c r="L458" s="9">
        <v>5507.147193031</v>
      </c>
      <c r="M458" s="9">
        <v>4901.97818788946</v>
      </c>
      <c r="N458" s="9">
        <v>3406.53028785135</v>
      </c>
      <c r="O458" s="9">
        <v>3496.77299629022</v>
      </c>
      <c r="P458" s="9">
        <v>5328.26114855076</v>
      </c>
    </row>
    <row r="459" spans="1:16">
      <c r="A459" s="9">
        <v>71.1744094502475</v>
      </c>
      <c r="B459" s="9">
        <v>124.452192484032</v>
      </c>
      <c r="C459" s="9">
        <v>189.927405202521</v>
      </c>
      <c r="D459" s="9">
        <v>413.385413566057</v>
      </c>
      <c r="E459" s="9">
        <v>564.306494839691</v>
      </c>
      <c r="F459" s="9">
        <v>933.76401211156</v>
      </c>
      <c r="G459" s="9">
        <v>1500.92039795271</v>
      </c>
      <c r="H459" s="9">
        <v>2396.61973118707</v>
      </c>
      <c r="I459" s="9">
        <v>3371.47404795668</v>
      </c>
      <c r="J459" s="9">
        <v>4429.23968860789</v>
      </c>
      <c r="K459" s="9">
        <v>5494.96715159073</v>
      </c>
      <c r="L459" s="9">
        <v>5502.73797472812</v>
      </c>
      <c r="M459" s="9">
        <v>4863.7701556622</v>
      </c>
      <c r="N459" s="9">
        <v>3379.010791784</v>
      </c>
      <c r="O459" s="9">
        <v>3468.04322902195</v>
      </c>
      <c r="P459" s="9">
        <v>5283.53525341532</v>
      </c>
    </row>
    <row r="460" spans="1:16">
      <c r="A460" s="9">
        <v>71.1327879954806</v>
      </c>
      <c r="B460" s="9">
        <v>124.479819335503</v>
      </c>
      <c r="C460" s="9">
        <v>190.140581774057</v>
      </c>
      <c r="D460" s="9">
        <v>413.727553912286</v>
      </c>
      <c r="E460" s="9">
        <v>562.6712167534</v>
      </c>
      <c r="F460" s="9">
        <v>930.698016237067</v>
      </c>
      <c r="G460" s="9">
        <v>1496.29129368259</v>
      </c>
      <c r="H460" s="9">
        <v>2389.61778774955</v>
      </c>
      <c r="I460" s="9">
        <v>3362.01133975782</v>
      </c>
      <c r="J460" s="9">
        <v>4417.00158126354</v>
      </c>
      <c r="K460" s="9">
        <v>5478.01264093933</v>
      </c>
      <c r="L460" s="9">
        <v>5483.69886990703</v>
      </c>
      <c r="M460" s="9">
        <v>4813.11715964253</v>
      </c>
      <c r="N460" s="9">
        <v>3342.90840726671</v>
      </c>
      <c r="O460" s="9">
        <v>3430.56096442347</v>
      </c>
      <c r="P460" s="9">
        <v>5225.85611823596</v>
      </c>
    </row>
    <row r="461" spans="1:16">
      <c r="A461" s="9">
        <v>70.9303077449953</v>
      </c>
      <c r="B461" s="9">
        <v>124.220785578502</v>
      </c>
      <c r="C461" s="9">
        <v>189.909854881878</v>
      </c>
      <c r="D461" s="9">
        <v>413.107280606479</v>
      </c>
      <c r="E461" s="9">
        <v>559.980148166403</v>
      </c>
      <c r="F461" s="9">
        <v>925.910427651565</v>
      </c>
      <c r="G461" s="9">
        <v>1488.88232498931</v>
      </c>
      <c r="H461" s="9">
        <v>2378.19183421623</v>
      </c>
      <c r="I461" s="9">
        <v>3346.32768722707</v>
      </c>
      <c r="J461" s="9">
        <v>4396.48973827407</v>
      </c>
      <c r="K461" s="9">
        <v>5450.78625894492</v>
      </c>
      <c r="L461" s="9">
        <v>5454.14589799453</v>
      </c>
      <c r="M461" s="9">
        <v>4753.33222956435</v>
      </c>
      <c r="N461" s="9">
        <v>3300.40072531621</v>
      </c>
      <c r="O461" s="9">
        <v>3386.53234970343</v>
      </c>
      <c r="P461" s="9">
        <v>5158.68223819038</v>
      </c>
    </row>
    <row r="462" spans="1:16">
      <c r="A462" s="9">
        <v>70.6096585979232</v>
      </c>
      <c r="B462" s="9">
        <v>123.734690610368</v>
      </c>
      <c r="C462" s="9">
        <v>189.305919297266</v>
      </c>
      <c r="D462" s="9">
        <v>411.676222044885</v>
      </c>
      <c r="E462" s="9">
        <v>557.3061711456</v>
      </c>
      <c r="F462" s="9">
        <v>921.256013166426</v>
      </c>
      <c r="G462" s="9">
        <v>1481.68538092063</v>
      </c>
      <c r="H462" s="9">
        <v>2367.24932360877</v>
      </c>
      <c r="I462" s="9">
        <v>3331.38820010691</v>
      </c>
      <c r="J462" s="9">
        <v>4376.42916911139</v>
      </c>
      <c r="K462" s="9">
        <v>5423.43373750948</v>
      </c>
      <c r="L462" s="9">
        <v>5422.47204017731</v>
      </c>
      <c r="M462" s="9">
        <v>4691.20227928197</v>
      </c>
      <c r="N462" s="9">
        <v>3255.26659030186</v>
      </c>
      <c r="O462" s="9">
        <v>3339.6459283145</v>
      </c>
      <c r="P462" s="9">
        <v>5088.73991297479</v>
      </c>
    </row>
    <row r="463" spans="1:16">
      <c r="A463" s="9">
        <v>70.2034725398753</v>
      </c>
      <c r="B463" s="9">
        <v>123.062520745929</v>
      </c>
      <c r="C463" s="9">
        <v>188.369364319639</v>
      </c>
      <c r="D463" s="9">
        <v>409.516052261111</v>
      </c>
      <c r="E463" s="9">
        <v>555.658881404463</v>
      </c>
      <c r="F463" s="9">
        <v>918.477923092664</v>
      </c>
      <c r="G463" s="9">
        <v>1477.51327321201</v>
      </c>
      <c r="H463" s="9">
        <v>2361.41962040465</v>
      </c>
      <c r="I463" s="9">
        <v>3323.7602327496</v>
      </c>
      <c r="J463" s="9">
        <v>4365.01622340518</v>
      </c>
      <c r="K463" s="9">
        <v>5405.07588023209</v>
      </c>
      <c r="L463" s="9">
        <v>5396.14474421909</v>
      </c>
      <c r="M463" s="9">
        <v>4633.07913139448</v>
      </c>
      <c r="N463" s="9">
        <v>3210.95643555826</v>
      </c>
      <c r="O463" s="9">
        <v>3293.24847533983</v>
      </c>
      <c r="P463" s="9">
        <v>5022.28333259128</v>
      </c>
    </row>
    <row r="464" spans="1:16">
      <c r="A464" s="9">
        <v>69.7355220024196</v>
      </c>
      <c r="B464" s="9">
        <v>122.241735441282</v>
      </c>
      <c r="C464" s="9">
        <v>187.150011958838</v>
      </c>
      <c r="D464" s="9">
        <v>406.702289018149</v>
      </c>
      <c r="E464" s="9">
        <v>555.235086705595</v>
      </c>
      <c r="F464" s="9">
        <v>917.834728807592</v>
      </c>
      <c r="G464" s="9">
        <v>1476.78712159485</v>
      </c>
      <c r="H464" s="9">
        <v>2361.42708405921</v>
      </c>
      <c r="I464" s="9">
        <v>3324.4048818736</v>
      </c>
      <c r="J464" s="9">
        <v>4363.50429907118</v>
      </c>
      <c r="K464" s="9">
        <v>5396.70452033442</v>
      </c>
      <c r="L464" s="9">
        <v>5376.89222326341</v>
      </c>
      <c r="M464" s="9">
        <v>4581.32969772796</v>
      </c>
      <c r="N464" s="9">
        <v>3168.95728952455</v>
      </c>
      <c r="O464" s="9">
        <v>3248.82647098035</v>
      </c>
      <c r="P464" s="9">
        <v>4961.77481507704</v>
      </c>
    </row>
    <row r="465" spans="1:16">
      <c r="A465" s="9">
        <v>69.2239198029194</v>
      </c>
      <c r="B465" s="9">
        <v>121.30810560271</v>
      </c>
      <c r="C465" s="9">
        <v>185.705682889034</v>
      </c>
      <c r="D465" s="9">
        <v>403.329611977232</v>
      </c>
      <c r="E465" s="9">
        <v>555.736244014765</v>
      </c>
      <c r="F465" s="9">
        <v>918.718329906103</v>
      </c>
      <c r="G465" s="9">
        <v>1478.5241710978</v>
      </c>
      <c r="H465" s="9">
        <v>2365.66899601478</v>
      </c>
      <c r="I465" s="9">
        <v>3330.96532193244</v>
      </c>
      <c r="J465" s="9">
        <v>4369.05376953546</v>
      </c>
      <c r="K465" s="9">
        <v>5394.89857021394</v>
      </c>
      <c r="L465" s="9">
        <v>5363.08666190307</v>
      </c>
      <c r="M465" s="9">
        <v>4535.63689311083</v>
      </c>
      <c r="N465" s="9">
        <v>3129.42801271957</v>
      </c>
      <c r="O465" s="9">
        <v>3206.60897410133</v>
      </c>
      <c r="P465" s="9">
        <v>4907.08659546435</v>
      </c>
    </row>
    <row r="466" spans="1:16">
      <c r="A466" s="9">
        <v>68.6836364792941</v>
      </c>
      <c r="B466" s="9">
        <v>120.29449096322</v>
      </c>
      <c r="C466" s="9">
        <v>184.093953782555</v>
      </c>
      <c r="D466" s="9">
        <v>399.522490998164</v>
      </c>
      <c r="E466" s="9">
        <v>556.795687909549</v>
      </c>
      <c r="F466" s="9">
        <v>920.467858001066</v>
      </c>
      <c r="G466" s="9">
        <v>1481.64436811138</v>
      </c>
      <c r="H466" s="9">
        <v>2372.32359393324</v>
      </c>
      <c r="I466" s="9">
        <v>3340.81587431757</v>
      </c>
      <c r="J466" s="9">
        <v>4378.51429057577</v>
      </c>
      <c r="K466" s="9">
        <v>5396.19352120918</v>
      </c>
      <c r="L466" s="9">
        <v>5352.52689481099</v>
      </c>
      <c r="M466" s="9">
        <v>4494.69706936584</v>
      </c>
      <c r="N466" s="9">
        <v>3091.99521077156</v>
      </c>
      <c r="O466" s="9">
        <v>3166.31336295818</v>
      </c>
      <c r="P466" s="9">
        <v>4857.07465153781</v>
      </c>
    </row>
    <row r="467" spans="1:16">
      <c r="A467" s="9">
        <v>68.1275535597952</v>
      </c>
      <c r="B467" s="9">
        <v>119.229522428069</v>
      </c>
      <c r="C467" s="9">
        <v>182.365754479048</v>
      </c>
      <c r="D467" s="9">
        <v>395.411627003097</v>
      </c>
      <c r="E467" s="9">
        <v>558.131150043769</v>
      </c>
      <c r="F467" s="9">
        <v>922.618442830006</v>
      </c>
      <c r="G467" s="9">
        <v>1485.3768861474</v>
      </c>
      <c r="H467" s="9">
        <v>2380.04206627377</v>
      </c>
      <c r="I467" s="9">
        <v>3352.03531710849</v>
      </c>
      <c r="J467" s="9">
        <v>4389.61191543104</v>
      </c>
      <c r="K467" s="9">
        <v>5398.28660288779</v>
      </c>
      <c r="L467" s="9">
        <v>5343.48620844384</v>
      </c>
      <c r="M467" s="9">
        <v>4457.15767340716</v>
      </c>
      <c r="N467" s="9">
        <v>3056.20330671044</v>
      </c>
      <c r="O467" s="9">
        <v>3127.56559816603</v>
      </c>
      <c r="P467" s="9">
        <v>4810.48615455612</v>
      </c>
    </row>
    <row r="468" spans="1:16">
      <c r="A468" s="9">
        <v>67.5665512917953</v>
      </c>
      <c r="B468" s="9">
        <v>118.1367967622</v>
      </c>
      <c r="C468" s="9">
        <v>180.562566847424</v>
      </c>
      <c r="D468" s="9">
        <v>391.113615600769</v>
      </c>
      <c r="E468" s="9">
        <v>559.564636992347</v>
      </c>
      <c r="F468" s="9">
        <v>924.905940140995</v>
      </c>
      <c r="G468" s="9">
        <v>1489.27460081388</v>
      </c>
      <c r="H468" s="9">
        <v>2388.00238061706</v>
      </c>
      <c r="I468" s="9">
        <v>3363.46520247566</v>
      </c>
      <c r="J468" s="9">
        <v>4401.00421686271</v>
      </c>
      <c r="K468" s="9">
        <v>5399.91844911367</v>
      </c>
      <c r="L468" s="9">
        <v>5334.83920976422</v>
      </c>
      <c r="M468" s="9">
        <v>4421.93512562706</v>
      </c>
      <c r="N468" s="9">
        <v>3021.67130540002</v>
      </c>
      <c r="O468" s="9">
        <v>3090.04637599533</v>
      </c>
      <c r="P468" s="9">
        <v>4766.28726945338</v>
      </c>
    </row>
    <row r="469" spans="1:16">
      <c r="A469" s="9">
        <v>67.0093339084583</v>
      </c>
      <c r="B469" s="9">
        <v>117.034733319638</v>
      </c>
      <c r="C469" s="9">
        <v>178.71630207644</v>
      </c>
      <c r="D469" s="9">
        <v>386.721816197173</v>
      </c>
      <c r="E469" s="9">
        <v>560.998432065634</v>
      </c>
      <c r="F469" s="9">
        <v>927.205215514165</v>
      </c>
      <c r="G469" s="9">
        <v>1493.11914940084</v>
      </c>
      <c r="H469" s="9">
        <v>2395.77201907762</v>
      </c>
      <c r="I469" s="9">
        <v>3374.50395423681</v>
      </c>
      <c r="J469" s="9">
        <v>4412.01643980049</v>
      </c>
      <c r="K469" s="9">
        <v>5400.43378080701</v>
      </c>
      <c r="L469" s="9">
        <v>5325.86292458904</v>
      </c>
      <c r="M469" s="9">
        <v>4388.21526418409</v>
      </c>
      <c r="N469" s="9">
        <v>2988.09760877885</v>
      </c>
      <c r="O469" s="9">
        <v>3053.49614214934</v>
      </c>
      <c r="P469" s="9">
        <v>4723.68330598685</v>
      </c>
    </row>
    <row r="470" spans="1:16">
      <c r="A470" s="9">
        <v>66.4623955327101</v>
      </c>
      <c r="B470" s="9">
        <v>115.937005338922</v>
      </c>
      <c r="C470" s="9">
        <v>176.850610572701</v>
      </c>
      <c r="D470" s="9">
        <v>382.305632352271</v>
      </c>
      <c r="E470" s="9">
        <v>562.38519648206</v>
      </c>
      <c r="F470" s="9">
        <v>929.468978928291</v>
      </c>
      <c r="G470" s="9">
        <v>1496.82418571958</v>
      </c>
      <c r="H470" s="9">
        <v>2403.15645423789</v>
      </c>
      <c r="I470" s="9">
        <v>3384.88733258615</v>
      </c>
      <c r="J470" s="9">
        <v>4422.36800855767</v>
      </c>
      <c r="K470" s="9">
        <v>5399.49491030188</v>
      </c>
      <c r="L470" s="9">
        <v>5316.09260297406</v>
      </c>
      <c r="M470" s="9">
        <v>4355.41279172462</v>
      </c>
      <c r="N470" s="9">
        <v>2955.25409467324</v>
      </c>
      <c r="O470" s="9">
        <v>3017.71354444152</v>
      </c>
      <c r="P470" s="9">
        <v>4682.0942197459</v>
      </c>
    </row>
    <row r="471" spans="1:16">
      <c r="A471" s="9">
        <v>65.9302180971374</v>
      </c>
      <c r="B471" s="9">
        <v>114.853323110272</v>
      </c>
      <c r="C471" s="9">
        <v>174.982686874815</v>
      </c>
      <c r="D471" s="9">
        <v>377.914071453982</v>
      </c>
      <c r="E471" s="9">
        <v>563.704939124495</v>
      </c>
      <c r="F471" s="9">
        <v>931.685532214579</v>
      </c>
      <c r="G471" s="9">
        <v>1500.36716805836</v>
      </c>
      <c r="H471" s="9">
        <v>2410.08719287298</v>
      </c>
      <c r="I471" s="9">
        <v>3394.52854485213</v>
      </c>
      <c r="J471" s="9">
        <v>4431.97726536675</v>
      </c>
      <c r="K471" s="9">
        <v>5396.96726960841</v>
      </c>
      <c r="L471" s="9">
        <v>5305.26928195046</v>
      </c>
      <c r="M471" s="9">
        <v>4323.14820261958</v>
      </c>
      <c r="N471" s="9">
        <v>2922.9916258157</v>
      </c>
      <c r="O471" s="9">
        <v>2982.56580979867</v>
      </c>
      <c r="P471" s="9">
        <v>4641.1413283739</v>
      </c>
    </row>
    <row r="472" spans="1:16">
      <c r="A472" s="9">
        <v>65.4156286070596</v>
      </c>
      <c r="B472" s="9">
        <v>113.790330591742</v>
      </c>
      <c r="C472" s="9">
        <v>173.125010717612</v>
      </c>
      <c r="D472" s="9">
        <v>373.580599305562</v>
      </c>
      <c r="E472" s="9">
        <v>564.950642488871</v>
      </c>
      <c r="F472" s="9">
        <v>933.855025020976</v>
      </c>
      <c r="G472" s="9">
        <v>1503.74993082803</v>
      </c>
      <c r="H472" s="9">
        <v>2416.55351423633</v>
      </c>
      <c r="I472" s="9">
        <v>3403.42161955452</v>
      </c>
      <c r="J472" s="9">
        <v>4440.84638335319</v>
      </c>
      <c r="K472" s="9">
        <v>5392.88325577165</v>
      </c>
      <c r="L472" s="9">
        <v>5293.32147524237</v>
      </c>
      <c r="M472" s="9">
        <v>4291.22754741327</v>
      </c>
      <c r="N472" s="9">
        <v>2891.24324479029</v>
      </c>
      <c r="O472" s="9">
        <v>2947.99583502105</v>
      </c>
      <c r="P472" s="9">
        <v>4600.63191502607</v>
      </c>
    </row>
    <row r="473" spans="1:16">
      <c r="A473" s="9">
        <v>64.9202062902036</v>
      </c>
      <c r="B473" s="9">
        <v>112.752439791079</v>
      </c>
      <c r="C473" s="9">
        <v>171.286767598397</v>
      </c>
      <c r="D473" s="9">
        <v>369.327670233986</v>
      </c>
      <c r="E473" s="9">
        <v>566.120574198697</v>
      </c>
      <c r="F473" s="9">
        <v>935.978559449521</v>
      </c>
      <c r="G473" s="9">
        <v>1506.97961542447</v>
      </c>
      <c r="H473" s="9">
        <v>2422.56655316038</v>
      </c>
      <c r="I473" s="9">
        <v>3411.59087115062</v>
      </c>
      <c r="J473" s="9">
        <v>4449.00355267673</v>
      </c>
      <c r="K473" s="9">
        <v>5387.36673007825</v>
      </c>
      <c r="L473" s="9">
        <v>5280.29410976437</v>
      </c>
      <c r="M473" s="9">
        <v>4259.57957940873</v>
      </c>
      <c r="N473" s="9">
        <v>2859.99693625764</v>
      </c>
      <c r="O473" s="9">
        <v>2913.99764194266</v>
      </c>
      <c r="P473" s="9">
        <v>4560.49893974393</v>
      </c>
    </row>
    <row r="474" spans="1:16">
      <c r="A474" s="9">
        <v>64.4446568285187</v>
      </c>
      <c r="B474" s="9">
        <v>111.742511234678</v>
      </c>
      <c r="C474" s="9">
        <v>169.474888068897</v>
      </c>
      <c r="D474" s="9">
        <v>365.170297585525</v>
      </c>
      <c r="E474" s="9">
        <v>567.21477333673</v>
      </c>
      <c r="F474" s="9">
        <v>938.054619795635</v>
      </c>
      <c r="G474" s="9">
        <v>1510.06147837553</v>
      </c>
      <c r="H474" s="9">
        <v>2428.14314756193</v>
      </c>
      <c r="I474" s="9">
        <v>3419.06826710382</v>
      </c>
      <c r="J474" s="9">
        <v>4456.4790915617</v>
      </c>
      <c r="K474" s="9">
        <v>5380.56018230337</v>
      </c>
      <c r="L474" s="9">
        <v>5266.27437933465</v>
      </c>
      <c r="M474" s="9">
        <v>4228.19134603484</v>
      </c>
      <c r="N474" s="9">
        <v>2829.26367529396</v>
      </c>
      <c r="O474" s="9">
        <v>2880.58608895288</v>
      </c>
      <c r="P474" s="9">
        <v>4520.73741653125</v>
      </c>
    </row>
    <row r="475" spans="1:16">
      <c r="A475" s="9">
        <v>63.9891120369616</v>
      </c>
      <c r="B475" s="9">
        <v>110.76235734795</v>
      </c>
      <c r="C475" s="9">
        <v>167.694748140944</v>
      </c>
      <c r="D475" s="9">
        <v>361.118586039897</v>
      </c>
      <c r="E475" s="9">
        <v>568.233754236193</v>
      </c>
      <c r="F475" s="9">
        <v>940.078940855368</v>
      </c>
      <c r="G475" s="9">
        <v>1512.99751020759</v>
      </c>
      <c r="H475" s="9">
        <v>2433.30005699218</v>
      </c>
      <c r="I475" s="9">
        <v>3425.88534534697</v>
      </c>
      <c r="J475" s="9">
        <v>4463.29865106336</v>
      </c>
      <c r="K475" s="9">
        <v>5372.55243923784</v>
      </c>
      <c r="L475" s="9">
        <v>5251.31805438424</v>
      </c>
      <c r="M475" s="9">
        <v>4197.04703059202</v>
      </c>
      <c r="N475" s="9">
        <v>2799.04489619523</v>
      </c>
      <c r="O475" s="9">
        <v>2847.76531054345</v>
      </c>
      <c r="P475" s="9">
        <v>4481.34325704329</v>
      </c>
    </row>
    <row r="476" spans="1:16">
      <c r="A476" s="9">
        <v>63.5533463239106</v>
      </c>
      <c r="B476" s="9">
        <v>109.813087079838</v>
      </c>
      <c r="C476" s="9">
        <v>165.950611801123</v>
      </c>
      <c r="D476" s="9">
        <v>357.179395358232</v>
      </c>
      <c r="E476" s="9">
        <v>569.17819703576</v>
      </c>
      <c r="F476" s="9">
        <v>942.045554276509</v>
      </c>
      <c r="G476" s="9">
        <v>1515.78727428923</v>
      </c>
      <c r="H476" s="9">
        <v>2438.0527712138</v>
      </c>
      <c r="I476" s="9">
        <v>3432.07154031455</v>
      </c>
      <c r="J476" s="9">
        <v>4469.48342325702</v>
      </c>
      <c r="K476" s="9">
        <v>5363.32241930553</v>
      </c>
      <c r="L476" s="9">
        <v>5235.39208778429</v>
      </c>
      <c r="M476" s="9">
        <v>4166.08116158811</v>
      </c>
      <c r="N476" s="9">
        <v>2769.30699662249</v>
      </c>
      <c r="O476" s="9">
        <v>2815.50376082807</v>
      </c>
      <c r="P476" s="9">
        <v>4442.26601884923</v>
      </c>
    </row>
    <row r="477" spans="1:16">
      <c r="A477" s="9">
        <v>63.148864194542</v>
      </c>
      <c r="B477" s="9">
        <v>108.915143250805</v>
      </c>
      <c r="C477" s="9">
        <v>164.274458494582</v>
      </c>
      <c r="D477" s="9">
        <v>353.418597464969</v>
      </c>
      <c r="E477" s="9">
        <v>570.171620434288</v>
      </c>
      <c r="F477" s="9">
        <v>944.153462044276</v>
      </c>
      <c r="G477" s="9">
        <v>1518.75773152447</v>
      </c>
      <c r="H477" s="9">
        <v>2442.94300518383</v>
      </c>
      <c r="I477" s="9">
        <v>3438.39378158436</v>
      </c>
      <c r="J477" s="9">
        <v>4476.00980841434</v>
      </c>
      <c r="K477" s="9">
        <v>5353.84770833145</v>
      </c>
      <c r="L477" s="9">
        <v>5219.42483334594</v>
      </c>
      <c r="M477" s="9">
        <v>4135.94670774532</v>
      </c>
      <c r="N477" s="9">
        <v>2740.46129247803</v>
      </c>
      <c r="O477" s="9">
        <v>2784.21512608378</v>
      </c>
      <c r="P477" s="9">
        <v>4404.20297052339</v>
      </c>
    </row>
    <row r="478" spans="1:16">
      <c r="A478" s="9">
        <v>62.8690460458305</v>
      </c>
      <c r="B478" s="9">
        <v>108.224569585479</v>
      </c>
      <c r="C478" s="9">
        <v>162.893315694778</v>
      </c>
      <c r="D478" s="9">
        <v>350.320127629799</v>
      </c>
      <c r="E478" s="9">
        <v>572.179707761251</v>
      </c>
      <c r="F478" s="9">
        <v>948.013315126629</v>
      </c>
      <c r="G478" s="9">
        <v>1524.49146428385</v>
      </c>
      <c r="H478" s="9">
        <v>2452.13017357533</v>
      </c>
      <c r="I478" s="9">
        <v>3450.69065181074</v>
      </c>
      <c r="J478" s="9">
        <v>4490.42707550083</v>
      </c>
      <c r="K478" s="9">
        <v>5352.46283062626</v>
      </c>
      <c r="L478" s="9">
        <v>5211.35834643049</v>
      </c>
      <c r="M478" s="9">
        <v>4112.46840468624</v>
      </c>
      <c r="N478" s="9">
        <v>2716.13817422113</v>
      </c>
      <c r="O478" s="9">
        <v>2757.53655961582</v>
      </c>
      <c r="P478" s="9">
        <v>4373.21250054696</v>
      </c>
    </row>
    <row r="479" spans="1:16">
      <c r="A479" s="9">
        <v>62.8132772308718</v>
      </c>
      <c r="B479" s="9">
        <v>107.906906574496</v>
      </c>
      <c r="C479" s="9">
        <v>162.04699242725</v>
      </c>
      <c r="D479" s="9">
        <v>348.395511044505</v>
      </c>
      <c r="E479" s="9">
        <v>576.230156417872</v>
      </c>
      <c r="F479" s="9">
        <v>955.341452659959</v>
      </c>
      <c r="G479" s="9">
        <v>1535.73819400983</v>
      </c>
      <c r="H479" s="9">
        <v>2470.03713469472</v>
      </c>
      <c r="I479" s="9">
        <v>3475.16755378807</v>
      </c>
      <c r="J479" s="9">
        <v>4520.76535792721</v>
      </c>
      <c r="K479" s="9">
        <v>5368.14773526034</v>
      </c>
      <c r="L479" s="9">
        <v>5219.74169229847</v>
      </c>
      <c r="M479" s="9">
        <v>4101.90769785482</v>
      </c>
      <c r="N479" s="9">
        <v>2700.23122966756</v>
      </c>
      <c r="O479" s="9">
        <v>2739.36667132834</v>
      </c>
      <c r="P479" s="9">
        <v>4355.79693023391</v>
      </c>
    </row>
    <row r="480" spans="1:16">
      <c r="A480" s="9">
        <v>63.0071937517802</v>
      </c>
      <c r="B480" s="9">
        <v>108.004986844657</v>
      </c>
      <c r="C480" s="9">
        <v>161.797712390344</v>
      </c>
      <c r="D480" s="9">
        <v>347.775665208669</v>
      </c>
      <c r="E480" s="9">
        <v>582.593068664126</v>
      </c>
      <c r="F480" s="9">
        <v>966.585692515632</v>
      </c>
      <c r="G480" s="9">
        <v>1553.21808933921</v>
      </c>
      <c r="H480" s="9">
        <v>2497.82612681202</v>
      </c>
      <c r="I480" s="9">
        <v>3513.45441248005</v>
      </c>
      <c r="J480" s="9">
        <v>4569.12943384699</v>
      </c>
      <c r="K480" s="9">
        <v>5403.3525160707</v>
      </c>
      <c r="L480" s="9">
        <v>5246.88744732162</v>
      </c>
      <c r="M480" s="9">
        <v>4105.91596828915</v>
      </c>
      <c r="N480" s="9">
        <v>2693.7521592899</v>
      </c>
      <c r="O480" s="9">
        <v>2730.71530215577</v>
      </c>
      <c r="P480" s="9">
        <v>4353.66906878327</v>
      </c>
    </row>
    <row r="481" spans="1:16">
      <c r="A481" s="9">
        <v>63.4252825018327</v>
      </c>
      <c r="B481" s="9">
        <v>108.476662105349</v>
      </c>
      <c r="C481" s="9">
        <v>162.084929171695</v>
      </c>
      <c r="D481" s="9">
        <v>348.328208524373</v>
      </c>
      <c r="E481" s="9">
        <v>591.012808313555</v>
      </c>
      <c r="F481" s="9">
        <v>981.312548757457</v>
      </c>
      <c r="G481" s="9">
        <v>1576.2410596672</v>
      </c>
      <c r="H481" s="9">
        <v>2534.39429449512</v>
      </c>
      <c r="I481" s="9">
        <v>3564.00121336797</v>
      </c>
      <c r="J481" s="9">
        <v>4633.50184015774</v>
      </c>
      <c r="K481" s="9">
        <v>5455.94201632136</v>
      </c>
      <c r="L481" s="9">
        <v>5290.72475054972</v>
      </c>
      <c r="M481" s="9">
        <v>4122.90432808293</v>
      </c>
      <c r="N481" s="9">
        <v>2695.687459525</v>
      </c>
      <c r="O481" s="9">
        <v>2730.56223481742</v>
      </c>
      <c r="P481" s="9">
        <v>4365.17630986013</v>
      </c>
    </row>
    <row r="482" spans="1:16">
      <c r="A482" s="9">
        <v>64.0260930082691</v>
      </c>
      <c r="B482" s="9">
        <v>109.253348271644</v>
      </c>
      <c r="C482" s="9">
        <v>162.809965291769</v>
      </c>
      <c r="D482" s="9">
        <v>349.838859950829</v>
      </c>
      <c r="E482" s="9">
        <v>601.069642208775</v>
      </c>
      <c r="F482" s="9">
        <v>998.812774242437</v>
      </c>
      <c r="G482" s="9">
        <v>1603.67509931112</v>
      </c>
      <c r="H482" s="9">
        <v>2577.92867099132</v>
      </c>
      <c r="I482" s="9">
        <v>3624.25900590673</v>
      </c>
      <c r="J482" s="9">
        <v>4710.56678266959</v>
      </c>
      <c r="K482" s="9">
        <v>5522.3026341171</v>
      </c>
      <c r="L482" s="9">
        <v>5347.76380519766</v>
      </c>
      <c r="M482" s="9">
        <v>4150.23348220903</v>
      </c>
      <c r="N482" s="9">
        <v>2704.36600610563</v>
      </c>
      <c r="O482" s="9">
        <v>2737.22763579034</v>
      </c>
      <c r="P482" s="9">
        <v>4387.57451161641</v>
      </c>
    </row>
    <row r="483" spans="1:16">
      <c r="A483" s="9">
        <v>64.7942167848479</v>
      </c>
      <c r="B483" s="9">
        <v>110.312599954762</v>
      </c>
      <c r="C483" s="9">
        <v>163.943451781072</v>
      </c>
      <c r="D483" s="9">
        <v>352.244315874482</v>
      </c>
      <c r="E483" s="9">
        <v>612.420287216333</v>
      </c>
      <c r="F483" s="9">
        <v>1018.50231473671</v>
      </c>
      <c r="G483" s="9">
        <v>1634.59238513996</v>
      </c>
      <c r="H483" s="9">
        <v>2626.9285115854</v>
      </c>
      <c r="I483" s="9">
        <v>3692.1266824799</v>
      </c>
      <c r="J483" s="9">
        <v>4797.66922647238</v>
      </c>
      <c r="K483" s="9">
        <v>5599.48857492182</v>
      </c>
      <c r="L483" s="9">
        <v>5415.23303857768</v>
      </c>
      <c r="M483" s="9">
        <v>4185.60457032851</v>
      </c>
      <c r="N483" s="9">
        <v>2718.30333756208</v>
      </c>
      <c r="O483" s="9">
        <v>2749.18415123461</v>
      </c>
      <c r="P483" s="9">
        <v>4418.36742906208</v>
      </c>
    </row>
    <row r="484" spans="1:16">
      <c r="A484" s="9">
        <v>65.8983140761936</v>
      </c>
      <c r="B484" s="9">
        <v>111.957991120522</v>
      </c>
      <c r="C484" s="9">
        <v>165.944892460952</v>
      </c>
      <c r="D484" s="9">
        <v>356.546951822805</v>
      </c>
      <c r="E484" s="9">
        <v>625.224155638369</v>
      </c>
      <c r="F484" s="9">
        <v>1040.62277123714</v>
      </c>
      <c r="G484" s="9">
        <v>1669.41763839675</v>
      </c>
      <c r="H484" s="9">
        <v>2681.95076758079</v>
      </c>
      <c r="I484" s="9">
        <v>3768.46972112842</v>
      </c>
      <c r="J484" s="9">
        <v>4896.60308058749</v>
      </c>
      <c r="K484" s="9">
        <v>5688.89340951764</v>
      </c>
      <c r="L484" s="9">
        <v>5495.12266869092</v>
      </c>
      <c r="M484" s="9">
        <v>4228.87960742504</v>
      </c>
      <c r="N484" s="9">
        <v>2737.18428292543</v>
      </c>
      <c r="O484" s="9">
        <v>2765.82945823253</v>
      </c>
      <c r="P484" s="9">
        <v>4456.55735743239</v>
      </c>
    </row>
    <row r="485" spans="1:16">
      <c r="A485" s="9">
        <v>67.700009186382</v>
      </c>
      <c r="B485" s="9">
        <v>114.820191468491</v>
      </c>
      <c r="C485" s="9">
        <v>169.748606555861</v>
      </c>
      <c r="D485" s="9">
        <v>364.773463261992</v>
      </c>
      <c r="E485" s="9">
        <v>641.010464782471</v>
      </c>
      <c r="F485" s="9">
        <v>1067.70983154708</v>
      </c>
      <c r="G485" s="9">
        <v>1712.25197604833</v>
      </c>
      <c r="H485" s="9">
        <v>2749.38549622945</v>
      </c>
      <c r="I485" s="9">
        <v>3862.35036403497</v>
      </c>
      <c r="J485" s="9">
        <v>5020.05037586639</v>
      </c>
      <c r="K485" s="9">
        <v>5802.81130668499</v>
      </c>
      <c r="L485" s="9">
        <v>5600.06225101292</v>
      </c>
      <c r="M485" s="9">
        <v>4287.19154785574</v>
      </c>
      <c r="N485" s="9">
        <v>2765.13373029764</v>
      </c>
      <c r="O485" s="9">
        <v>2790.90135586844</v>
      </c>
      <c r="P485" s="9">
        <v>4508.39687970137</v>
      </c>
    </row>
    <row r="486" spans="1:16">
      <c r="A486" s="9">
        <v>70.4602699834836</v>
      </c>
      <c r="B486" s="9">
        <v>119.346846103024</v>
      </c>
      <c r="C486" s="9">
        <v>176.010093693982</v>
      </c>
      <c r="D486" s="9">
        <v>378.331910531965</v>
      </c>
      <c r="E486" s="9">
        <v>661.36185665702</v>
      </c>
      <c r="F486" s="9">
        <v>1102.39617804364</v>
      </c>
      <c r="G486" s="9">
        <v>1767.33481340299</v>
      </c>
      <c r="H486" s="9">
        <v>2835.94190276839</v>
      </c>
      <c r="I486" s="9">
        <v>3983.21090644556</v>
      </c>
      <c r="J486" s="9">
        <v>5180.70359974185</v>
      </c>
      <c r="K486" s="9">
        <v>5954.00738336827</v>
      </c>
      <c r="L486" s="9">
        <v>5742.62375872654</v>
      </c>
      <c r="M486" s="9">
        <v>4368.70140498616</v>
      </c>
      <c r="N486" s="9">
        <v>2807.05858911892</v>
      </c>
      <c r="O486" s="9">
        <v>2829.12268754608</v>
      </c>
      <c r="P486" s="9">
        <v>4581.83367309911</v>
      </c>
    </row>
    <row r="487" spans="1:16">
      <c r="A487" s="9">
        <v>74.2164961769844</v>
      </c>
      <c r="B487" s="9">
        <v>125.601349881435</v>
      </c>
      <c r="C487" s="9">
        <v>184.823618606543</v>
      </c>
      <c r="D487" s="9">
        <v>397.399670521074</v>
      </c>
      <c r="E487" s="9">
        <v>686.763232172012</v>
      </c>
      <c r="F487" s="9">
        <v>1145.46742378467</v>
      </c>
      <c r="G487" s="9">
        <v>1835.95262386432</v>
      </c>
      <c r="H487" s="9">
        <v>2943.73402263523</v>
      </c>
      <c r="I487" s="9">
        <v>4133.99720586312</v>
      </c>
      <c r="J487" s="9">
        <v>5382.28758387617</v>
      </c>
      <c r="K487" s="9">
        <v>6146.42903094101</v>
      </c>
      <c r="L487" s="9">
        <v>5926.44249003991</v>
      </c>
      <c r="M487" s="9">
        <v>4476.17872179436</v>
      </c>
      <c r="N487" s="9">
        <v>2864.69258417195</v>
      </c>
      <c r="O487" s="9">
        <v>2882.27330859267</v>
      </c>
      <c r="P487" s="9">
        <v>4679.94455389286</v>
      </c>
    </row>
    <row r="488" spans="1:16">
      <c r="A488" s="9">
        <v>78.8855179228208</v>
      </c>
      <c r="B488" s="9">
        <v>133.44483929816</v>
      </c>
      <c r="C488" s="9">
        <v>195.995919392234</v>
      </c>
      <c r="D488" s="9">
        <v>421.517605312357</v>
      </c>
      <c r="E488" s="9">
        <v>716.995315026583</v>
      </c>
      <c r="F488" s="9">
        <v>1196.51087844256</v>
      </c>
      <c r="G488" s="9">
        <v>1917.49502291156</v>
      </c>
      <c r="H488" s="9">
        <v>3071.92548119894</v>
      </c>
      <c r="I488" s="9">
        <v>4313.50087621358</v>
      </c>
      <c r="J488" s="9">
        <v>5622.87289250989</v>
      </c>
      <c r="K488" s="9">
        <v>6378.34713853659</v>
      </c>
      <c r="L488" s="9">
        <v>6149.49292060025</v>
      </c>
      <c r="M488" s="9">
        <v>4608.76902984872</v>
      </c>
      <c r="N488" s="9">
        <v>2937.6118084382</v>
      </c>
      <c r="O488" s="9">
        <v>2950.09260702807</v>
      </c>
      <c r="P488" s="9">
        <v>4802.42960820613</v>
      </c>
    </row>
    <row r="489" spans="1:16">
      <c r="A489" s="9">
        <v>84.3666206240764</v>
      </c>
      <c r="B489" s="9">
        <v>142.713540217797</v>
      </c>
      <c r="C489" s="9">
        <v>209.306286198192</v>
      </c>
      <c r="D489" s="9">
        <v>450.15686654993</v>
      </c>
      <c r="E489" s="9">
        <v>751.675855107661</v>
      </c>
      <c r="F489" s="9">
        <v>1254.82288027217</v>
      </c>
      <c r="G489" s="9">
        <v>2010.90928195906</v>
      </c>
      <c r="H489" s="9">
        <v>3219.00633071988</v>
      </c>
      <c r="I489" s="9">
        <v>4519.57476907418</v>
      </c>
      <c r="J489" s="9">
        <v>5899.27552888681</v>
      </c>
      <c r="K489" s="9">
        <v>6646.71619136522</v>
      </c>
      <c r="L489" s="9">
        <v>6408.46867110989</v>
      </c>
      <c r="M489" s="9">
        <v>4764.70904418168</v>
      </c>
      <c r="N489" s="9">
        <v>3024.84852173468</v>
      </c>
      <c r="O489" s="9">
        <v>3031.79783631414</v>
      </c>
      <c r="P489" s="9">
        <v>4948.13416481091</v>
      </c>
    </row>
    <row r="490" spans="1:16">
      <c r="A490" s="9">
        <v>90.6003266662095</v>
      </c>
      <c r="B490" s="9">
        <v>153.31896281654</v>
      </c>
      <c r="C490" s="9">
        <v>224.652160493015</v>
      </c>
      <c r="D490" s="9">
        <v>483.039602406987</v>
      </c>
      <c r="E490" s="9">
        <v>790.646739285449</v>
      </c>
      <c r="F490" s="9">
        <v>1320.03574931282</v>
      </c>
      <c r="G490" s="9">
        <v>2115.67750588269</v>
      </c>
      <c r="H490" s="9">
        <v>3384.3079341072</v>
      </c>
      <c r="I490" s="9">
        <v>4751.22467143871</v>
      </c>
      <c r="J490" s="9">
        <v>6209.85063194496</v>
      </c>
      <c r="K490" s="9">
        <v>6950.11871672814</v>
      </c>
      <c r="L490" s="9">
        <v>6702.09325023773</v>
      </c>
      <c r="M490" s="9">
        <v>4943.82115378552</v>
      </c>
      <c r="N490" s="9">
        <v>3126.80452274352</v>
      </c>
      <c r="O490" s="9">
        <v>3128.07337176589</v>
      </c>
      <c r="P490" s="9">
        <v>5117.90636756911</v>
      </c>
    </row>
    <row r="491" spans="1:16">
      <c r="A491" s="9">
        <v>97.6323901909409</v>
      </c>
      <c r="B491" s="9">
        <v>165.363194200955</v>
      </c>
      <c r="C491" s="9">
        <v>242.228498532962</v>
      </c>
      <c r="D491" s="9">
        <v>520.53382668577</v>
      </c>
      <c r="E491" s="9">
        <v>834.580471102398</v>
      </c>
      <c r="F491" s="9">
        <v>1392.96377344384</v>
      </c>
      <c r="G491" s="9">
        <v>2233.05308119661</v>
      </c>
      <c r="H491" s="9">
        <v>3569.88538400833</v>
      </c>
      <c r="I491" s="9">
        <v>5011.00314896041</v>
      </c>
      <c r="J491" s="9">
        <v>6557.41871339845</v>
      </c>
      <c r="K491" s="9">
        <v>7292.53738025368</v>
      </c>
      <c r="L491" s="9">
        <v>7037.11417504353</v>
      </c>
      <c r="M491" s="9">
        <v>5153.62128594726</v>
      </c>
      <c r="N491" s="9">
        <v>3251.45187431549</v>
      </c>
      <c r="O491" s="9">
        <v>3248.0072555401</v>
      </c>
      <c r="P491" s="9">
        <v>5323.48088548071</v>
      </c>
    </row>
    <row r="492" spans="1:16">
      <c r="A492" s="9">
        <v>105.553218500396</v>
      </c>
      <c r="B492" s="9">
        <v>179.026536059434</v>
      </c>
      <c r="C492" s="9">
        <v>262.346621810001</v>
      </c>
      <c r="D492" s="9">
        <v>563.259140939203</v>
      </c>
      <c r="E492" s="9">
        <v>884.305117169675</v>
      </c>
      <c r="F492" s="9">
        <v>1474.65392341251</v>
      </c>
      <c r="G492" s="9">
        <v>2364.63338365104</v>
      </c>
      <c r="H492" s="9">
        <v>3778.29490970562</v>
      </c>
      <c r="I492" s="9">
        <v>5302.14091497339</v>
      </c>
      <c r="J492" s="9">
        <v>6945.74634137903</v>
      </c>
      <c r="K492" s="9">
        <v>7679.02795051931</v>
      </c>
      <c r="L492" s="9">
        <v>7421.8530082719</v>
      </c>
      <c r="M492" s="9">
        <v>5402.99245280827</v>
      </c>
      <c r="N492" s="9">
        <v>3408.0438120318</v>
      </c>
      <c r="O492" s="9">
        <v>3402.06482144446</v>
      </c>
      <c r="P492" s="9">
        <v>5578.42735911937</v>
      </c>
    </row>
    <row r="493" spans="1:16">
      <c r="A493" s="9">
        <v>114.424808612445</v>
      </c>
      <c r="B493" s="9">
        <v>194.432359576129</v>
      </c>
      <c r="C493" s="9">
        <v>285.2184389482</v>
      </c>
      <c r="D493" s="9">
        <v>611.616593373861</v>
      </c>
      <c r="E493" s="9">
        <v>940.239372201905</v>
      </c>
      <c r="F493" s="9">
        <v>1565.64519595416</v>
      </c>
      <c r="G493" s="9">
        <v>2511.29314709951</v>
      </c>
      <c r="H493" s="9">
        <v>4010.97563908901</v>
      </c>
      <c r="I493" s="9">
        <v>5626.56127507391</v>
      </c>
      <c r="J493" s="9">
        <v>7377.20135989138</v>
      </c>
      <c r="K493" s="9">
        <v>8112.46105444791</v>
      </c>
      <c r="L493" s="9">
        <v>7860.3467970658</v>
      </c>
      <c r="M493" s="9">
        <v>5695.88829632162</v>
      </c>
      <c r="N493" s="9">
        <v>3600.42764095424</v>
      </c>
      <c r="O493" s="9">
        <v>3594.54257827153</v>
      </c>
      <c r="P493" s="9">
        <v>5888.61747112403</v>
      </c>
    </row>
    <row r="494" spans="1:16">
      <c r="A494" s="9">
        <v>124.285358036425</v>
      </c>
      <c r="B494" s="9">
        <v>211.656086636334</v>
      </c>
      <c r="C494" s="9">
        <v>310.972913521311</v>
      </c>
      <c r="D494" s="9">
        <v>665.824552050848</v>
      </c>
      <c r="E494" s="9">
        <v>1002.55187143097</v>
      </c>
      <c r="F494" s="9">
        <v>1666.19390448812</v>
      </c>
      <c r="G494" s="9">
        <v>2673.52317929473</v>
      </c>
      <c r="H494" s="9">
        <v>4268.7827004519</v>
      </c>
      <c r="I494" s="9">
        <v>5985.56627318559</v>
      </c>
      <c r="J494" s="9">
        <v>7853.58242883638</v>
      </c>
      <c r="K494" s="9">
        <v>8594.55710256384</v>
      </c>
      <c r="L494" s="9">
        <v>8353.85630640268</v>
      </c>
      <c r="M494" s="9">
        <v>6032.83756855792</v>
      </c>
      <c r="N494" s="9">
        <v>3828.52707413499</v>
      </c>
      <c r="O494" s="9">
        <v>3825.22994995866</v>
      </c>
      <c r="P494" s="9">
        <v>6254.35187131782</v>
      </c>
    </row>
    <row r="495" spans="1:16">
      <c r="A495" s="9">
        <v>135.16756195991</v>
      </c>
      <c r="B495" s="9">
        <v>230.759745605115</v>
      </c>
      <c r="C495" s="9">
        <v>339.713263168123</v>
      </c>
      <c r="D495" s="9">
        <v>726.042564781492</v>
      </c>
      <c r="E495" s="9">
        <v>1071.35510907433</v>
      </c>
      <c r="F495" s="9">
        <v>1776.52035075244</v>
      </c>
      <c r="G495" s="9">
        <v>2851.78210070399</v>
      </c>
      <c r="H495" s="9">
        <v>4552.52446723658</v>
      </c>
      <c r="I495" s="9">
        <v>6380.4776367615</v>
      </c>
      <c r="J495" s="9">
        <v>8376.84490938834</v>
      </c>
      <c r="K495" s="9">
        <v>9126.96997990288</v>
      </c>
      <c r="L495" s="9">
        <v>8902.92899380011</v>
      </c>
      <c r="M495" s="9">
        <v>6413.25578620346</v>
      </c>
      <c r="N495" s="9">
        <v>4090.83744005774</v>
      </c>
      <c r="O495" s="9">
        <v>4092.24260441875</v>
      </c>
      <c r="P495" s="9">
        <v>6673.90759063424</v>
      </c>
    </row>
    <row r="496" spans="1:16">
      <c r="A496" s="9">
        <v>147.109672507297</v>
      </c>
      <c r="B496" s="9">
        <v>251.813041938193</v>
      </c>
      <c r="C496" s="9">
        <v>371.551624249023</v>
      </c>
      <c r="D496" s="9">
        <v>792.44602394039</v>
      </c>
      <c r="E496" s="9">
        <v>1146.80364008248</v>
      </c>
      <c r="F496" s="9">
        <v>1896.92319464967</v>
      </c>
      <c r="G496" s="9">
        <v>3046.65187610222</v>
      </c>
      <c r="H496" s="9">
        <v>4863.19446620781</v>
      </c>
      <c r="I496" s="9">
        <v>6812.88763679672</v>
      </c>
      <c r="J496" s="9">
        <v>8949.35236951349</v>
      </c>
      <c r="K496" s="9">
        <v>9711.76938523082</v>
      </c>
      <c r="L496" s="9">
        <v>9508.53367570708</v>
      </c>
      <c r="M496" s="9">
        <v>6836.81751932191</v>
      </c>
      <c r="N496" s="9">
        <v>4385.97815203008</v>
      </c>
      <c r="O496" s="9">
        <v>4393.7995944016</v>
      </c>
      <c r="P496" s="9">
        <v>7145.74356996959</v>
      </c>
    </row>
    <row r="497" spans="1:16">
      <c r="A497" s="9">
        <v>160.158545489036</v>
      </c>
      <c r="B497" s="9">
        <v>274.899330790298</v>
      </c>
      <c r="C497" s="9">
        <v>406.618635897291</v>
      </c>
      <c r="D497" s="9">
        <v>865.246539537423</v>
      </c>
      <c r="E497" s="9">
        <v>1229.04736285716</v>
      </c>
      <c r="F497" s="9">
        <v>2027.68470713732</v>
      </c>
      <c r="G497" s="9">
        <v>3258.67230209345</v>
      </c>
      <c r="H497" s="9">
        <v>5201.696626799</v>
      </c>
      <c r="I497" s="9">
        <v>7284.23985010859</v>
      </c>
      <c r="J497" s="9">
        <v>9573.29289092411</v>
      </c>
      <c r="K497" s="9">
        <v>10350.945100719</v>
      </c>
      <c r="L497" s="9">
        <v>10171.8744950322</v>
      </c>
      <c r="M497" s="9">
        <v>7303.59922293832</v>
      </c>
      <c r="N497" s="9">
        <v>4713.08176184587</v>
      </c>
      <c r="O497" s="9">
        <v>4728.71173106477</v>
      </c>
      <c r="P497" s="9">
        <v>7669.01779018471</v>
      </c>
    </row>
    <row r="498" spans="1:16">
      <c r="A498" s="9">
        <v>174.315844197262</v>
      </c>
      <c r="B498" s="9">
        <v>300.020684604961</v>
      </c>
      <c r="C498" s="9">
        <v>444.918487528666</v>
      </c>
      <c r="D498" s="9">
        <v>944.392468229992</v>
      </c>
      <c r="E498" s="9">
        <v>1317.7701399973</v>
      </c>
      <c r="F498" s="9">
        <v>2168.32698109241</v>
      </c>
      <c r="G498" s="9">
        <v>3487.13148859547</v>
      </c>
      <c r="H498" s="9">
        <v>5566.90388160711</v>
      </c>
      <c r="I498" s="9">
        <v>7793.10258292922</v>
      </c>
      <c r="J498" s="9">
        <v>10247.0703627705</v>
      </c>
      <c r="K498" s="9">
        <v>11042.6677807815</v>
      </c>
      <c r="L498" s="9">
        <v>10890.6848539762</v>
      </c>
      <c r="M498" s="9">
        <v>7811.52241536013</v>
      </c>
      <c r="N498" s="9">
        <v>5070.13082488989</v>
      </c>
      <c r="O498" s="9">
        <v>5094.71357045338</v>
      </c>
      <c r="P498" s="9">
        <v>8240.89844856241</v>
      </c>
    </row>
    <row r="499" spans="1:16">
      <c r="A499" s="9">
        <v>189.135371842051</v>
      </c>
      <c r="B499" s="9">
        <v>326.382723136045</v>
      </c>
      <c r="C499" s="9">
        <v>485.235171778223</v>
      </c>
      <c r="D499" s="9">
        <v>1027.3143250978</v>
      </c>
      <c r="E499" s="9">
        <v>1410.09911308435</v>
      </c>
      <c r="F499" s="9">
        <v>2314.27155781256</v>
      </c>
      <c r="G499" s="9">
        <v>3724.61093113814</v>
      </c>
      <c r="H499" s="9">
        <v>5946.98367990416</v>
      </c>
      <c r="I499" s="9">
        <v>8323.00032597122</v>
      </c>
      <c r="J499" s="9">
        <v>10948.8298560992</v>
      </c>
      <c r="K499" s="9">
        <v>11763.8869411036</v>
      </c>
      <c r="L499" s="9">
        <v>11641.1381592645</v>
      </c>
      <c r="M499" s="9">
        <v>8344.01634590698</v>
      </c>
      <c r="N499" s="9">
        <v>5445.58572239248</v>
      </c>
      <c r="O499" s="9">
        <v>5480.03063687554</v>
      </c>
      <c r="P499" s="9">
        <v>8843.23199033642</v>
      </c>
    </row>
    <row r="500" spans="1:16">
      <c r="A500" s="9">
        <v>203.524905213401</v>
      </c>
      <c r="B500" s="9">
        <v>352.016059140849</v>
      </c>
      <c r="C500" s="9">
        <v>524.51749946342</v>
      </c>
      <c r="D500" s="9">
        <v>1107.65362020189</v>
      </c>
      <c r="E500" s="9">
        <v>1502.31110590907</v>
      </c>
      <c r="F500" s="9">
        <v>2459.58953324638</v>
      </c>
      <c r="G500" s="9">
        <v>3961.26776717232</v>
      </c>
      <c r="H500" s="9">
        <v>6326.57136318515</v>
      </c>
      <c r="I500" s="9">
        <v>8852.22311571931</v>
      </c>
      <c r="J500" s="9">
        <v>11647.3405424518</v>
      </c>
      <c r="K500" s="9">
        <v>12481.2791330888</v>
      </c>
      <c r="L500" s="9">
        <v>12387.4769457836</v>
      </c>
      <c r="M500" s="9">
        <v>8880.76115921043</v>
      </c>
      <c r="N500" s="9">
        <v>5826.37230093031</v>
      </c>
      <c r="O500" s="9">
        <v>5872.14465386938</v>
      </c>
      <c r="P500" s="9">
        <v>9456.55981431336</v>
      </c>
    </row>
    <row r="501" spans="1:16">
      <c r="A501" s="9">
        <v>216.588450927959</v>
      </c>
      <c r="B501" s="9">
        <v>375.291080912592</v>
      </c>
      <c r="C501" s="9">
        <v>560.219903548431</v>
      </c>
      <c r="D501" s="9">
        <v>1180.13354001471</v>
      </c>
      <c r="E501" s="9">
        <v>1592.72543071665</v>
      </c>
      <c r="F501" s="9">
        <v>2601.63689208292</v>
      </c>
      <c r="G501" s="9">
        <v>4192.53353799966</v>
      </c>
      <c r="H501" s="9">
        <v>6698.79146312049</v>
      </c>
      <c r="I501" s="9">
        <v>9370.86114907895</v>
      </c>
      <c r="J501" s="9">
        <v>12326.5125232328</v>
      </c>
      <c r="K501" s="9">
        <v>13177.3473701156</v>
      </c>
      <c r="L501" s="9">
        <v>13109.7824918667</v>
      </c>
      <c r="M501" s="9">
        <v>9413.54334791774</v>
      </c>
      <c r="N501" s="9">
        <v>6207.90007979269</v>
      </c>
      <c r="O501" s="9">
        <v>6267.32939879695</v>
      </c>
      <c r="P501" s="9">
        <v>10075.2469010226</v>
      </c>
    </row>
    <row r="502" spans="1:16">
      <c r="A502" s="9">
        <v>228.127947152864</v>
      </c>
      <c r="B502" s="9">
        <v>395.83455706381</v>
      </c>
      <c r="C502" s="9">
        <v>591.738737059118</v>
      </c>
      <c r="D502" s="9">
        <v>1243.54511251237</v>
      </c>
      <c r="E502" s="9">
        <v>1681.61337317167</v>
      </c>
      <c r="F502" s="9">
        <v>2740.91831883325</v>
      </c>
      <c r="G502" s="9">
        <v>4419.09542874165</v>
      </c>
      <c r="H502" s="9">
        <v>7064.83341554009</v>
      </c>
      <c r="I502" s="9">
        <v>9880.47407189973</v>
      </c>
      <c r="J502" s="9">
        <v>12987.4416330236</v>
      </c>
      <c r="K502" s="9">
        <v>13853.1189436077</v>
      </c>
      <c r="L502" s="9">
        <v>13808.2959990835</v>
      </c>
      <c r="M502" s="9">
        <v>9944.59237694835</v>
      </c>
      <c r="N502" s="9">
        <v>6591.98093513729</v>
      </c>
      <c r="O502" s="9">
        <v>6667.73101534901</v>
      </c>
      <c r="P502" s="9">
        <v>10702.8117441334</v>
      </c>
    </row>
    <row r="503" spans="1:16">
      <c r="A503" s="9">
        <v>238.501602619494</v>
      </c>
      <c r="B503" s="9">
        <v>414.276125421718</v>
      </c>
      <c r="C503" s="9">
        <v>620.023315079062</v>
      </c>
      <c r="D503" s="9">
        <v>1299.92814924348</v>
      </c>
      <c r="E503" s="9">
        <v>1770.14293994821</v>
      </c>
      <c r="F503" s="9">
        <v>2879.41334489681</v>
      </c>
      <c r="G503" s="9">
        <v>4644.16738447262</v>
      </c>
      <c r="H503" s="9">
        <v>7429.54525225908</v>
      </c>
      <c r="I503" s="9">
        <v>10387.9246224593</v>
      </c>
      <c r="J503" s="9">
        <v>13640.3551995426</v>
      </c>
      <c r="K503" s="9">
        <v>14519.7959809645</v>
      </c>
      <c r="L503" s="9">
        <v>14494.977974649</v>
      </c>
      <c r="M503" s="9">
        <v>10480.5153073243</v>
      </c>
      <c r="N503" s="9">
        <v>6982.64904146349</v>
      </c>
      <c r="O503" s="9">
        <v>7077.08776599008</v>
      </c>
      <c r="P503" s="9">
        <v>11345.1408782113</v>
      </c>
    </row>
    <row r="504" spans="1:16">
      <c r="A504" s="9">
        <v>248.960234154855</v>
      </c>
      <c r="B504" s="9">
        <v>432.865720946063</v>
      </c>
      <c r="C504" s="9">
        <v>648.54834907089</v>
      </c>
      <c r="D504" s="9">
        <v>1356.54778591325</v>
      </c>
      <c r="E504" s="9">
        <v>1860.2663150438</v>
      </c>
      <c r="F504" s="9">
        <v>3020.39084252236</v>
      </c>
      <c r="G504" s="9">
        <v>4873.32418408776</v>
      </c>
      <c r="H504" s="9">
        <v>7800.92077223127</v>
      </c>
      <c r="I504" s="9">
        <v>10904.8275608487</v>
      </c>
      <c r="J504" s="9">
        <v>14305.4727780349</v>
      </c>
      <c r="K504" s="9">
        <v>15200.0384248878</v>
      </c>
      <c r="L504" s="9">
        <v>15195.9193922407</v>
      </c>
      <c r="M504" s="9">
        <v>11030.9584905972</v>
      </c>
      <c r="N504" s="9">
        <v>7384.66145241418</v>
      </c>
      <c r="O504" s="9">
        <v>7498.67605970034</v>
      </c>
      <c r="P504" s="9">
        <v>12007.1925840973</v>
      </c>
    </row>
    <row r="505" spans="1:16">
      <c r="A505" s="9">
        <v>260.796425410701</v>
      </c>
      <c r="B505" s="9">
        <v>453.919880113156</v>
      </c>
      <c r="C505" s="9">
        <v>680.874751832436</v>
      </c>
      <c r="D505" s="9">
        <v>1420.82520895696</v>
      </c>
      <c r="E505" s="9">
        <v>1953.50691114738</v>
      </c>
      <c r="F505" s="9">
        <v>3166.45103871434</v>
      </c>
      <c r="G505" s="9">
        <v>5111.05428876508</v>
      </c>
      <c r="H505" s="9">
        <v>8185.10258666798</v>
      </c>
      <c r="I505" s="9">
        <v>11440.2240714676</v>
      </c>
      <c r="J505" s="9">
        <v>15000.0587327607</v>
      </c>
      <c r="K505" s="9">
        <v>15913.6535793744</v>
      </c>
      <c r="L505" s="9">
        <v>15934.7490875555</v>
      </c>
      <c r="M505" s="9">
        <v>11603.1117792397</v>
      </c>
      <c r="N505" s="9">
        <v>7800.97690348892</v>
      </c>
      <c r="O505" s="9">
        <v>7933.78946864327</v>
      </c>
      <c r="P505" s="9">
        <v>12690.7232593147</v>
      </c>
    </row>
    <row r="506" spans="1:16">
      <c r="A506" s="9">
        <v>274.559853018225</v>
      </c>
      <c r="B506" s="9">
        <v>478.397282572647</v>
      </c>
      <c r="C506" s="9">
        <v>718.429928436467</v>
      </c>
      <c r="D506" s="9">
        <v>1495.73834469616</v>
      </c>
      <c r="E506" s="9">
        <v>2050.3446823038</v>
      </c>
      <c r="F506" s="9">
        <v>3318.50491563558</v>
      </c>
      <c r="G506" s="9">
        <v>5358.87582084442</v>
      </c>
      <c r="H506" s="9">
        <v>8583.93439040686</v>
      </c>
      <c r="I506" s="9">
        <v>11996.8443459351</v>
      </c>
      <c r="J506" s="9">
        <v>15730.1989353962</v>
      </c>
      <c r="K506" s="9">
        <v>16668.0935686903</v>
      </c>
      <c r="L506" s="9">
        <v>16720.8031435866</v>
      </c>
      <c r="M506" s="9">
        <v>12199.5067271468</v>
      </c>
      <c r="N506" s="9">
        <v>8232.47439711867</v>
      </c>
      <c r="O506" s="9">
        <v>8382.52296599532</v>
      </c>
      <c r="P506" s="9">
        <v>13395.6979649864</v>
      </c>
    </row>
    <row r="507" spans="1:16">
      <c r="A507" s="9">
        <v>290.232207990111</v>
      </c>
      <c r="B507" s="9">
        <v>506.232414502595</v>
      </c>
      <c r="C507" s="9">
        <v>761.054918971773</v>
      </c>
      <c r="D507" s="9">
        <v>1580.94361386072</v>
      </c>
      <c r="E507" s="9">
        <v>2150.70263417306</v>
      </c>
      <c r="F507" s="9">
        <v>3476.50953866016</v>
      </c>
      <c r="G507" s="9">
        <v>5616.64298834108</v>
      </c>
      <c r="H507" s="9">
        <v>8997.05023891391</v>
      </c>
      <c r="I507" s="9">
        <v>12574.1240353674</v>
      </c>
      <c r="J507" s="9">
        <v>16495.2817443181</v>
      </c>
      <c r="K507" s="9">
        <v>17463.0605383085</v>
      </c>
      <c r="L507" s="9">
        <v>17554.0725397379</v>
      </c>
      <c r="M507" s="9">
        <v>12820.3581362375</v>
      </c>
      <c r="N507" s="9">
        <v>8679.35083678659</v>
      </c>
      <c r="O507" s="9">
        <v>8845.04167572392</v>
      </c>
      <c r="P507" s="9">
        <v>14122.3552753841</v>
      </c>
    </row>
    <row r="508" spans="1:16">
      <c r="A508" s="9">
        <v>307.542983495331</v>
      </c>
      <c r="B508" s="9">
        <v>536.919557637115</v>
      </c>
      <c r="C508" s="9">
        <v>807.932112070727</v>
      </c>
      <c r="D508" s="9">
        <v>1674.6930263612</v>
      </c>
      <c r="E508" s="9">
        <v>2254.32581490411</v>
      </c>
      <c r="F508" s="9">
        <v>3640.05559483541</v>
      </c>
      <c r="G508" s="9">
        <v>5883.63165547014</v>
      </c>
      <c r="H508" s="9">
        <v>9423.46199259877</v>
      </c>
      <c r="I508" s="9">
        <v>13170.5646681445</v>
      </c>
      <c r="J508" s="9">
        <v>17292.2917205984</v>
      </c>
      <c r="K508" s="9">
        <v>18295.1859510959</v>
      </c>
      <c r="L508" s="9">
        <v>18430.7210361348</v>
      </c>
      <c r="M508" s="9">
        <v>13465.1445149413</v>
      </c>
      <c r="N508" s="9">
        <v>9141.76531567308</v>
      </c>
      <c r="O508" s="9">
        <v>9321.86342827555</v>
      </c>
      <c r="P508" s="9">
        <v>14871.65867132</v>
      </c>
    </row>
    <row r="509" spans="1:16">
      <c r="A509" s="9">
        <v>326.18854466212</v>
      </c>
      <c r="B509" s="9">
        <v>569.90990015548</v>
      </c>
      <c r="C509" s="9">
        <v>858.203206968114</v>
      </c>
      <c r="D509" s="9">
        <v>1775.12196828643</v>
      </c>
      <c r="E509" s="9">
        <v>2361.01005893694</v>
      </c>
      <c r="F509" s="9">
        <v>3808.74568339161</v>
      </c>
      <c r="G509" s="9">
        <v>6159.20935472883</v>
      </c>
      <c r="H509" s="9">
        <v>9862.48009834643</v>
      </c>
      <c r="I509" s="9">
        <v>13785.09997538</v>
      </c>
      <c r="J509" s="9">
        <v>18118.4672999855</v>
      </c>
      <c r="K509" s="9">
        <v>19161.0534944048</v>
      </c>
      <c r="L509" s="9">
        <v>19346.7220572357</v>
      </c>
      <c r="M509" s="9">
        <v>14133.6238146749</v>
      </c>
      <c r="N509" s="9">
        <v>9620.22618491933</v>
      </c>
      <c r="O509" s="9">
        <v>9813.9816423107</v>
      </c>
      <c r="P509" s="9">
        <v>15645.4586761879</v>
      </c>
    </row>
    <row r="510" spans="1:16">
      <c r="A510" s="9">
        <v>345.927197528928</v>
      </c>
      <c r="B510" s="9">
        <v>604.777245505081</v>
      </c>
      <c r="C510" s="9">
        <v>911.216380314924</v>
      </c>
      <c r="D510" s="9">
        <v>1880.77773971728</v>
      </c>
      <c r="E510" s="9">
        <v>2470.6639046883</v>
      </c>
      <c r="F510" s="9">
        <v>3982.32412845074</v>
      </c>
      <c r="G510" s="9">
        <v>6443.03916066204</v>
      </c>
      <c r="H510" s="9">
        <v>10313.9233315871</v>
      </c>
      <c r="I510" s="9">
        <v>14417.4110073217</v>
      </c>
      <c r="J510" s="9">
        <v>18972.1587859796</v>
      </c>
      <c r="K510" s="9">
        <v>20058.3088669627</v>
      </c>
      <c r="L510" s="9">
        <v>20299.260767238</v>
      </c>
      <c r="M510" s="9">
        <v>14826.0975395726</v>
      </c>
      <c r="N510" s="9">
        <v>10115.605133553</v>
      </c>
      <c r="O510" s="9">
        <v>10322.7342505885</v>
      </c>
      <c r="P510" s="9">
        <v>16446.2313690906</v>
      </c>
    </row>
    <row r="511" spans="1:16">
      <c r="A511" s="9">
        <v>366.595806334598</v>
      </c>
      <c r="B511" s="9">
        <v>641.240274201398</v>
      </c>
      <c r="C511" s="9">
        <v>966.548472829379</v>
      </c>
      <c r="D511" s="9">
        <v>1990.6830358762</v>
      </c>
      <c r="E511" s="9">
        <v>2583.27631181142</v>
      </c>
      <c r="F511" s="9">
        <v>4160.65813244763</v>
      </c>
      <c r="G511" s="9">
        <v>6735.01497644881</v>
      </c>
      <c r="H511" s="9">
        <v>10777.9394427015</v>
      </c>
      <c r="I511" s="9">
        <v>15067.6674984241</v>
      </c>
      <c r="J511" s="9">
        <v>19852.6484352254</v>
      </c>
      <c r="K511" s="9">
        <v>20985.6232613227</v>
      </c>
      <c r="L511" s="9">
        <v>21286.7733300695</v>
      </c>
      <c r="M511" s="9">
        <v>15543.2304062022</v>
      </c>
      <c r="N511" s="9">
        <v>10628.9423546602</v>
      </c>
      <c r="O511" s="9">
        <v>10849.5464052913</v>
      </c>
      <c r="P511" s="9">
        <v>17276.6148585378</v>
      </c>
    </row>
    <row r="512" spans="1:16">
      <c r="A512" s="9">
        <v>388.096883409698</v>
      </c>
      <c r="B512" s="9">
        <v>679.133015505221</v>
      </c>
      <c r="C512" s="9">
        <v>1023.94966428137</v>
      </c>
      <c r="D512" s="9">
        <v>2104.23331992354</v>
      </c>
      <c r="E512" s="9">
        <v>2698.88286875294</v>
      </c>
      <c r="F512" s="9">
        <v>4343.70780450844</v>
      </c>
      <c r="G512" s="9">
        <v>7035.17870823836</v>
      </c>
      <c r="H512" s="9">
        <v>11254.8334520591</v>
      </c>
      <c r="I512" s="9">
        <v>15736.2719537269</v>
      </c>
      <c r="J512" s="9">
        <v>20759.8270883797</v>
      </c>
      <c r="K512" s="9">
        <v>21942.443175677</v>
      </c>
      <c r="L512" s="9">
        <v>22308.6776947848</v>
      </c>
      <c r="M512" s="9">
        <v>16285.9045427051</v>
      </c>
      <c r="N512" s="9">
        <v>11161.3327093586</v>
      </c>
      <c r="O512" s="9">
        <v>11395.8046152553</v>
      </c>
      <c r="P512" s="9">
        <v>18139.1668238941</v>
      </c>
    </row>
    <row r="513" spans="1:16">
      <c r="A513" s="9">
        <v>410.399646412702</v>
      </c>
      <c r="B513" s="9">
        <v>718.402183076365</v>
      </c>
      <c r="C513" s="9">
        <v>1083.3326736172</v>
      </c>
      <c r="D513" s="9">
        <v>2221.1754312417</v>
      </c>
      <c r="E513" s="9">
        <v>2817.62647507738</v>
      </c>
      <c r="F513" s="9">
        <v>4531.63491164144</v>
      </c>
      <c r="G513" s="9">
        <v>7343.87591582513</v>
      </c>
      <c r="H513" s="9">
        <v>11745.302357357</v>
      </c>
      <c r="I513" s="9">
        <v>16424.1752782853</v>
      </c>
      <c r="J513" s="9">
        <v>21694.5809005173</v>
      </c>
      <c r="K513" s="9">
        <v>22929.4439172894</v>
      </c>
      <c r="L513" s="9">
        <v>23365.832504003</v>
      </c>
      <c r="M513" s="9">
        <v>17055.699249405</v>
      </c>
      <c r="N513" s="9">
        <v>11714.2859490922</v>
      </c>
      <c r="O513" s="9">
        <v>11963.2392866287</v>
      </c>
      <c r="P513" s="9">
        <v>19036.9505063403</v>
      </c>
    </row>
    <row r="514" spans="1:16">
      <c r="A514" s="9">
        <v>433.494821488941</v>
      </c>
      <c r="B514" s="9">
        <v>759.025992561221</v>
      </c>
      <c r="C514" s="9">
        <v>1144.64786015355</v>
      </c>
      <c r="D514" s="9">
        <v>2341.35437812548</v>
      </c>
      <c r="E514" s="9">
        <v>2939.51753411483</v>
      </c>
      <c r="F514" s="9">
        <v>4724.42225055311</v>
      </c>
      <c r="G514" s="9">
        <v>7661.12466682989</v>
      </c>
      <c r="H514" s="9">
        <v>12249.4322956356</v>
      </c>
      <c r="I514" s="9">
        <v>17131.4638486213</v>
      </c>
      <c r="J514" s="9">
        <v>22656.8454410342</v>
      </c>
      <c r="K514" s="9">
        <v>23946.4784410897</v>
      </c>
      <c r="L514" s="9">
        <v>24458.3777496729</v>
      </c>
      <c r="M514" s="9">
        <v>17853.4562246729</v>
      </c>
      <c r="N514" s="9">
        <v>12288.7501286607</v>
      </c>
      <c r="O514" s="9">
        <v>12552.9453173583</v>
      </c>
      <c r="P514" s="9">
        <v>19971.9699617118</v>
      </c>
    </row>
    <row r="515" spans="1:16">
      <c r="A515" s="9">
        <v>457.353732790359</v>
      </c>
      <c r="B515" s="9">
        <v>800.942835921029</v>
      </c>
      <c r="C515" s="9">
        <v>1207.77696234858</v>
      </c>
      <c r="D515" s="9">
        <v>2464.49732577849</v>
      </c>
      <c r="E515" s="9">
        <v>3064.29404532633</v>
      </c>
      <c r="F515" s="9">
        <v>4921.64669368056</v>
      </c>
      <c r="G515" s="9">
        <v>7986.24496181188</v>
      </c>
      <c r="H515" s="9">
        <v>12766.126671715</v>
      </c>
      <c r="I515" s="9">
        <v>17856.555499206</v>
      </c>
      <c r="J515" s="9">
        <v>23644.4549308584</v>
      </c>
      <c r="K515" s="9">
        <v>24991.3204547603</v>
      </c>
      <c r="L515" s="9">
        <v>25584.3516626869</v>
      </c>
      <c r="M515" s="9">
        <v>18678.3480354266</v>
      </c>
      <c r="N515" s="9">
        <v>12884.4655397945</v>
      </c>
      <c r="O515" s="9">
        <v>13164.7372533869</v>
      </c>
      <c r="P515" s="9">
        <v>20944.1420666407</v>
      </c>
    </row>
    <row r="516" spans="1:16">
      <c r="A516" s="9">
        <v>481.928897790391</v>
      </c>
      <c r="B516" s="9">
        <v>844.053911505075</v>
      </c>
      <c r="C516" s="9">
        <v>1272.54001375304</v>
      </c>
      <c r="D516" s="9">
        <v>2590.22396923352</v>
      </c>
      <c r="E516" s="9">
        <v>3191.53145557474</v>
      </c>
      <c r="F516" s="9">
        <v>5122.64781522449</v>
      </c>
      <c r="G516" s="9">
        <v>8318.14045984651</v>
      </c>
      <c r="H516" s="9">
        <v>13293.5790558304</v>
      </c>
      <c r="I516" s="9">
        <v>18596.8626308021</v>
      </c>
      <c r="J516" s="9">
        <v>24653.9640731002</v>
      </c>
      <c r="K516" s="9">
        <v>26060.4797052631</v>
      </c>
      <c r="L516" s="9">
        <v>26740.4739636788</v>
      </c>
      <c r="M516" s="9">
        <v>19528.4908539678</v>
      </c>
      <c r="N516" s="9">
        <v>13500.3968680745</v>
      </c>
      <c r="O516" s="9">
        <v>13797.6046825781</v>
      </c>
      <c r="P516" s="9">
        <v>21952.0242801306</v>
      </c>
    </row>
    <row r="517" spans="1:16">
      <c r="A517" s="9">
        <v>507.162587252825</v>
      </c>
      <c r="B517" s="9">
        <v>888.240034513117</v>
      </c>
      <c r="C517" s="9">
        <v>1338.72379939182</v>
      </c>
      <c r="D517" s="9">
        <v>2718.10042198133</v>
      </c>
      <c r="E517" s="9">
        <v>3320.75485123133</v>
      </c>
      <c r="F517" s="9">
        <v>5326.69958383815</v>
      </c>
      <c r="G517" s="9">
        <v>8655.58754912685</v>
      </c>
      <c r="H517" s="9">
        <v>13829.7547432795</v>
      </c>
      <c r="I517" s="9">
        <v>19349.469216446</v>
      </c>
      <c r="J517" s="9">
        <v>25681.5094344079</v>
      </c>
      <c r="K517" s="9">
        <v>27150.0672451371</v>
      </c>
      <c r="L517" s="9">
        <v>27923.0106000969</v>
      </c>
      <c r="M517" s="9">
        <v>20401.6010137322</v>
      </c>
      <c r="N517" s="9">
        <v>14135.1988512445</v>
      </c>
      <c r="O517" s="9">
        <v>14450.199158602</v>
      </c>
      <c r="P517" s="9">
        <v>22993.5970694533</v>
      </c>
    </row>
    <row r="518" spans="1:16">
      <c r="A518" s="9">
        <v>532.992435423423</v>
      </c>
      <c r="B518" s="9">
        <v>933.373031782039</v>
      </c>
      <c r="C518" s="9">
        <v>1406.10165905627</v>
      </c>
      <c r="D518" s="9">
        <v>2847.67664449863</v>
      </c>
      <c r="E518" s="9">
        <v>3451.49632724989</v>
      </c>
      <c r="F518" s="9">
        <v>5533.09547119864</v>
      </c>
      <c r="G518" s="9">
        <v>8997.3824426149</v>
      </c>
      <c r="H518" s="9">
        <v>14372.6407060651</v>
      </c>
      <c r="I518" s="9">
        <v>20111.4837732232</v>
      </c>
      <c r="J518" s="9">
        <v>26723.2549391613</v>
      </c>
      <c r="K518" s="9">
        <v>28256.2335887082</v>
      </c>
      <c r="L518" s="9">
        <v>29128.2149958267</v>
      </c>
      <c r="M518" s="9">
        <v>21295.3333827476</v>
      </c>
      <c r="N518" s="9">
        <v>14787.4598583161</v>
      </c>
      <c r="O518" s="9">
        <v>15121.0910920405</v>
      </c>
      <c r="P518" s="9">
        <v>24066.6817563844</v>
      </c>
    </row>
    <row r="519" spans="1:16">
      <c r="A519" s="9">
        <v>559.358805944919</v>
      </c>
      <c r="B519" s="9">
        <v>979.329752187781</v>
      </c>
      <c r="C519" s="9">
        <v>1474.45638421542</v>
      </c>
      <c r="D519" s="9">
        <v>2978.53028786606</v>
      </c>
      <c r="E519" s="9">
        <v>3583.34047205968</v>
      </c>
      <c r="F519" s="9">
        <v>5741.21605566482</v>
      </c>
      <c r="G519" s="9">
        <v>9342.45816541155</v>
      </c>
      <c r="H519" s="9">
        <v>14920.44220892</v>
      </c>
      <c r="I519" s="9">
        <v>20880.3172779101</v>
      </c>
      <c r="J519" s="9">
        <v>27775.7508717081</v>
      </c>
      <c r="K519" s="9">
        <v>29375.5279996478</v>
      </c>
      <c r="L519" s="9">
        <v>30352.7039004246</v>
      </c>
      <c r="M519" s="9">
        <v>22207.568894979</v>
      </c>
      <c r="N519" s="9">
        <v>15455.9117357289</v>
      </c>
      <c r="O519" s="9">
        <v>15808.9900394588</v>
      </c>
      <c r="P519" s="9">
        <v>25169.3008459375</v>
      </c>
    </row>
    <row r="520" spans="1:16">
      <c r="A520" s="9">
        <v>586.236204984523</v>
      </c>
      <c r="B520" s="9">
        <v>1026.04720707291</v>
      </c>
      <c r="C520" s="9">
        <v>1543.6630559345</v>
      </c>
      <c r="D520" s="9">
        <v>3110.42743007346</v>
      </c>
      <c r="E520" s="9">
        <v>3716.09461817356</v>
      </c>
      <c r="F520" s="9">
        <v>5950.79708132133</v>
      </c>
      <c r="G520" s="9">
        <v>9690.32892540149</v>
      </c>
      <c r="H520" s="9">
        <v>15472.294980051</v>
      </c>
      <c r="I520" s="9">
        <v>21654.683060532</v>
      </c>
      <c r="J520" s="9">
        <v>28837.2803384844</v>
      </c>
      <c r="K520" s="9">
        <v>30506.3206217016</v>
      </c>
      <c r="L520" s="9">
        <v>31594.9821015645</v>
      </c>
      <c r="M520" s="9">
        <v>23137.5582115219</v>
      </c>
      <c r="N520" s="9">
        <v>16140.2572441054</v>
      </c>
      <c r="O520" s="9">
        <v>16513.5977185206</v>
      </c>
      <c r="P520" s="9">
        <v>26301.0533311495</v>
      </c>
    </row>
    <row r="521" spans="1:16">
      <c r="A521" s="9">
        <v>613.599190579755</v>
      </c>
      <c r="B521" s="9">
        <v>1073.46343889244</v>
      </c>
      <c r="C521" s="9">
        <v>1613.60134820154</v>
      </c>
      <c r="D521" s="9">
        <v>3243.14957692567</v>
      </c>
      <c r="E521" s="9">
        <v>3849.58791680397</v>
      </c>
      <c r="F521" s="9">
        <v>6161.60747781824</v>
      </c>
      <c r="G521" s="9">
        <v>10040.5638883479</v>
      </c>
      <c r="H521" s="9">
        <v>16027.4295959831</v>
      </c>
      <c r="I521" s="9">
        <v>22433.428427277</v>
      </c>
      <c r="J521" s="9">
        <v>29906.2871323523</v>
      </c>
      <c r="K521" s="9">
        <v>31647.1299557018</v>
      </c>
      <c r="L521" s="9">
        <v>32853.6733777504</v>
      </c>
      <c r="M521" s="9">
        <v>24084.6167676161</v>
      </c>
      <c r="N521" s="9">
        <v>16840.2410754998</v>
      </c>
      <c r="O521" s="9">
        <v>17234.6568325892</v>
      </c>
      <c r="P521" s="9">
        <v>27461.5984277084</v>
      </c>
    </row>
    <row r="522" spans="1:16">
      <c r="A522" s="9">
        <v>641.38595939538</v>
      </c>
      <c r="B522" s="9">
        <v>1121.45493325099</v>
      </c>
      <c r="C522" s="9">
        <v>1684.06376076475</v>
      </c>
      <c r="D522" s="9">
        <v>3376.3143718954</v>
      </c>
      <c r="E522" s="9">
        <v>3983.46278478529</v>
      </c>
      <c r="F522" s="9">
        <v>6373.11541389574</v>
      </c>
      <c r="G522" s="9">
        <v>10392.2398005373</v>
      </c>
      <c r="H522" s="9">
        <v>16584.303650311</v>
      </c>
      <c r="I522" s="9">
        <v>23214.3194636267</v>
      </c>
      <c r="J522" s="9">
        <v>30979.729554813</v>
      </c>
      <c r="K522" s="9">
        <v>32794.8640263214</v>
      </c>
      <c r="L522" s="9">
        <v>34125.6351847675</v>
      </c>
      <c r="M522" s="9">
        <v>25046.7173275241</v>
      </c>
      <c r="N522" s="9">
        <v>17554.635905983</v>
      </c>
      <c r="O522" s="9">
        <v>17970.9104862581</v>
      </c>
      <c r="P522" s="9">
        <v>28648.9892913788</v>
      </c>
    </row>
    <row r="523" spans="1:16">
      <c r="A523" s="9">
        <v>669.50849640731</v>
      </c>
      <c r="B523" s="9">
        <v>1169.85506316285</v>
      </c>
      <c r="C523" s="9">
        <v>1754.78441342469</v>
      </c>
      <c r="D523" s="9">
        <v>3509.43243181856</v>
      </c>
      <c r="E523" s="9">
        <v>4117.23109622217</v>
      </c>
      <c r="F523" s="9">
        <v>6584.57650982391</v>
      </c>
      <c r="G523" s="9">
        <v>10744.0860867574</v>
      </c>
      <c r="H523" s="9">
        <v>17140.8355830491</v>
      </c>
      <c r="I523" s="9">
        <v>23994.3683865753</v>
      </c>
      <c r="J523" s="9">
        <v>32053.5132644189</v>
      </c>
      <c r="K523" s="9">
        <v>33945.2706369006</v>
      </c>
      <c r="L523" s="9">
        <v>35406.420974748</v>
      </c>
      <c r="M523" s="9">
        <v>26020.8223153117</v>
      </c>
      <c r="N523" s="9">
        <v>18281.4726519754</v>
      </c>
      <c r="O523" s="9">
        <v>18720.3380242793</v>
      </c>
      <c r="P523" s="9">
        <v>29860.0490542429</v>
      </c>
    </row>
    <row r="524" spans="1:16">
      <c r="A524" s="9">
        <v>697.868569494879</v>
      </c>
      <c r="B524" s="9">
        <v>1218.48240313575</v>
      </c>
      <c r="C524" s="9">
        <v>1825.48193644061</v>
      </c>
      <c r="D524" s="9">
        <v>3641.99118658486</v>
      </c>
      <c r="E524" s="9">
        <v>4250.36365650577</v>
      </c>
      <c r="F524" s="9">
        <v>6795.17570520121</v>
      </c>
      <c r="G524" s="9">
        <v>11094.7177466161</v>
      </c>
      <c r="H524" s="9">
        <v>17694.7766919898</v>
      </c>
      <c r="I524" s="9">
        <v>24770.3549500331</v>
      </c>
      <c r="J524" s="9">
        <v>33123.1908352197</v>
      </c>
      <c r="K524" s="9">
        <v>35093.6759526907</v>
      </c>
      <c r="L524" s="9">
        <v>36691.0559442538</v>
      </c>
      <c r="M524" s="9">
        <v>27003.4524771864</v>
      </c>
      <c r="N524" s="9">
        <v>19018.4421200773</v>
      </c>
      <c r="O524" s="9">
        <v>19480.5670337032</v>
      </c>
      <c r="P524" s="9">
        <v>31091.0289826395</v>
      </c>
    </row>
    <row r="525" spans="1:16">
      <c r="A525" s="9">
        <v>726.367481652217</v>
      </c>
      <c r="B525" s="9">
        <v>1267.15793595143</v>
      </c>
      <c r="C525" s="9">
        <v>1895.88534674862</v>
      </c>
      <c r="D525" s="9">
        <v>3773.50493538247</v>
      </c>
      <c r="E525" s="9">
        <v>4382.3446379767</v>
      </c>
      <c r="F525" s="9">
        <v>7004.11377701577</v>
      </c>
      <c r="G525" s="9">
        <v>11442.7772606126</v>
      </c>
      <c r="H525" s="9">
        <v>18243.9371870989</v>
      </c>
      <c r="I525" s="9">
        <v>25539.1440025814</v>
      </c>
      <c r="J525" s="9">
        <v>34184.3907814476</v>
      </c>
      <c r="K525" s="9">
        <v>36235.4396886112</v>
      </c>
      <c r="L525" s="9">
        <v>37974.516927483</v>
      </c>
      <c r="M525" s="9">
        <v>27991.0392787588</v>
      </c>
      <c r="N525" s="9">
        <v>19763.1436285197</v>
      </c>
      <c r="O525" s="9">
        <v>20249.1286299765</v>
      </c>
      <c r="P525" s="9">
        <v>32338.0157441241</v>
      </c>
    </row>
    <row r="526" spans="1:16">
      <c r="A526" s="9">
        <v>754.916151371763</v>
      </c>
      <c r="B526" s="9">
        <v>1315.72253304949</v>
      </c>
      <c r="C526" s="9">
        <v>1965.75972347106</v>
      </c>
      <c r="D526" s="9">
        <v>3903.563681986</v>
      </c>
      <c r="E526" s="9">
        <v>4512.72726110823</v>
      </c>
      <c r="F526" s="9">
        <v>7210.69615768823</v>
      </c>
      <c r="G526" s="9">
        <v>11787.0806096924</v>
      </c>
      <c r="H526" s="9">
        <v>18786.4176592082</v>
      </c>
      <c r="I526" s="9">
        <v>26298.0106421953</v>
      </c>
      <c r="J526" s="9">
        <v>35233.2608075382</v>
      </c>
      <c r="K526" s="9">
        <v>37366.4294343388</v>
      </c>
      <c r="L526" s="9">
        <v>39252.2418513044</v>
      </c>
      <c r="M526" s="9">
        <v>28980.3057331812</v>
      </c>
      <c r="N526" s="9">
        <v>20513.3589344089</v>
      </c>
      <c r="O526" s="9">
        <v>21023.7392986122</v>
      </c>
      <c r="P526" s="9">
        <v>33597.383498049</v>
      </c>
    </row>
    <row r="527" spans="1:16">
      <c r="A527" s="9">
        <v>783.472158289436</v>
      </c>
      <c r="B527" s="9">
        <v>1364.10013374852</v>
      </c>
      <c r="C527" s="9">
        <v>2034.9976062184</v>
      </c>
      <c r="D527" s="9">
        <v>4032.00756050958</v>
      </c>
      <c r="E527" s="9">
        <v>4641.35579027349</v>
      </c>
      <c r="F527" s="9">
        <v>7414.68772083137</v>
      </c>
      <c r="G527" s="9">
        <v>12127.2015587689</v>
      </c>
      <c r="H527" s="9">
        <v>19321.5340770604</v>
      </c>
      <c r="I527" s="9">
        <v>27045.9358066271</v>
      </c>
      <c r="J527" s="9">
        <v>36268.2312176499</v>
      </c>
      <c r="K527" s="9">
        <v>38484.9105201454</v>
      </c>
      <c r="L527" s="9">
        <v>40522.1782387958</v>
      </c>
      <c r="M527" s="9">
        <v>29969.8176792399</v>
      </c>
      <c r="N527" s="9">
        <v>21268.1871447695</v>
      </c>
      <c r="O527" s="9">
        <v>21803.4684439602</v>
      </c>
      <c r="P527" s="9">
        <v>34867.679074722</v>
      </c>
    </row>
    <row r="528" spans="1:16">
      <c r="A528" s="9">
        <v>811.999081436993</v>
      </c>
      <c r="B528" s="9">
        <v>1412.22741355253</v>
      </c>
      <c r="C528" s="9">
        <v>2103.51494351471</v>
      </c>
      <c r="D528" s="9">
        <v>4158.72378628787</v>
      </c>
      <c r="E528" s="9">
        <v>4768.18140605918</v>
      </c>
      <c r="F528" s="9">
        <v>7616.02000282304</v>
      </c>
      <c r="G528" s="9">
        <v>12462.9902746265</v>
      </c>
      <c r="H528" s="9">
        <v>19849.0530877984</v>
      </c>
      <c r="I528" s="9">
        <v>27782.5398890187</v>
      </c>
      <c r="J528" s="9">
        <v>37288.5790573409</v>
      </c>
      <c r="K528" s="9">
        <v>39590.0167830565</v>
      </c>
      <c r="L528" s="9">
        <v>41783.1266986682</v>
      </c>
      <c r="M528" s="9">
        <v>30958.7297078211</v>
      </c>
      <c r="N528" s="9">
        <v>22027.1247572452</v>
      </c>
      <c r="O528" s="9">
        <v>22587.7923305467</v>
      </c>
      <c r="P528" s="9">
        <v>36148.0979180692</v>
      </c>
    </row>
    <row r="529" spans="1:16">
      <c r="A529" s="9">
        <v>840.423868883879</v>
      </c>
      <c r="B529" s="9">
        <v>1459.98103942427</v>
      </c>
      <c r="C529" s="9">
        <v>2171.14513521444</v>
      </c>
      <c r="D529" s="9">
        <v>4283.44159532804</v>
      </c>
      <c r="E529" s="9">
        <v>4893.00782374873</v>
      </c>
      <c r="F529" s="9">
        <v>7814.38506490705</v>
      </c>
      <c r="G529" s="9">
        <v>12793.9050183412</v>
      </c>
      <c r="H529" s="9">
        <v>20368.1317113211</v>
      </c>
      <c r="I529" s="9">
        <v>28506.6001684909</v>
      </c>
      <c r="J529" s="9">
        <v>38292.4232923278</v>
      </c>
      <c r="K529" s="9">
        <v>40679.610234902</v>
      </c>
      <c r="L529" s="9">
        <v>43032.430723918</v>
      </c>
      <c r="M529" s="9">
        <v>31945.0362698412</v>
      </c>
      <c r="N529" s="9">
        <v>22788.7845898278</v>
      </c>
      <c r="O529" s="9">
        <v>23375.2769711941</v>
      </c>
      <c r="P529" s="9">
        <v>37436.3571328808</v>
      </c>
    </row>
    <row r="530" spans="1:16">
      <c r="A530" s="9">
        <v>868.649232271576</v>
      </c>
      <c r="B530" s="9">
        <v>1507.19941769287</v>
      </c>
      <c r="C530" s="9">
        <v>2237.67127426811</v>
      </c>
      <c r="D530" s="9">
        <v>4405.79421274017</v>
      </c>
      <c r="E530" s="9">
        <v>5015.51608614391</v>
      </c>
      <c r="F530" s="9">
        <v>8009.27450199995</v>
      </c>
      <c r="G530" s="9">
        <v>13119.0761312418</v>
      </c>
      <c r="H530" s="9">
        <v>20877.4176634783</v>
      </c>
      <c r="I530" s="9">
        <v>29216.1895990719</v>
      </c>
      <c r="J530" s="9">
        <v>39276.9156039601</v>
      </c>
      <c r="K530" s="9">
        <v>41750.4878219695</v>
      </c>
      <c r="L530" s="9">
        <v>44266.2129429868</v>
      </c>
      <c r="M530" s="9">
        <v>32925.7520840251</v>
      </c>
      <c r="N530" s="9">
        <v>23551.0286948965</v>
      </c>
      <c r="O530" s="9">
        <v>24163.7152522863</v>
      </c>
      <c r="P530" s="9">
        <v>38728.9141789007</v>
      </c>
    </row>
    <row r="531" spans="1:16">
      <c r="A531" s="9">
        <v>896.572731419636</v>
      </c>
      <c r="B531" s="9">
        <v>1553.71548241837</v>
      </c>
      <c r="C531" s="9">
        <v>2302.87379143942</v>
      </c>
      <c r="D531" s="9">
        <v>4525.41022815626</v>
      </c>
      <c r="E531" s="9">
        <v>5135.34306509387</v>
      </c>
      <c r="F531" s="9">
        <v>8200.10471588609</v>
      </c>
      <c r="G531" s="9">
        <v>13437.5117259539</v>
      </c>
      <c r="H531" s="9">
        <v>21375.3738934791</v>
      </c>
      <c r="I531" s="9">
        <v>29909.1295063398</v>
      </c>
      <c r="J531" s="9">
        <v>40238.8571130172</v>
      </c>
      <c r="K531" s="9">
        <v>42799.0445591499</v>
      </c>
      <c r="L531" s="9">
        <v>45480.1026197867</v>
      </c>
      <c r="M531" s="9">
        <v>33897.4644697884</v>
      </c>
      <c r="N531" s="9">
        <v>24311.372575598</v>
      </c>
      <c r="O531" s="9">
        <v>24950.5427958471</v>
      </c>
      <c r="P531" s="9">
        <v>40021.6358700835</v>
      </c>
    </row>
    <row r="532" spans="1:16">
      <c r="A532" s="9">
        <v>924.098284340769</v>
      </c>
      <c r="B532" s="9">
        <v>1599.37615167957</v>
      </c>
      <c r="C532" s="9">
        <v>2366.55808399712</v>
      </c>
      <c r="D532" s="9">
        <v>4641.96611379222</v>
      </c>
      <c r="E532" s="9">
        <v>5252.13626015476</v>
      </c>
      <c r="F532" s="9">
        <v>8386.30482503225</v>
      </c>
      <c r="G532" s="9">
        <v>13748.2419114858</v>
      </c>
      <c r="H532" s="9">
        <v>21860.5056108038</v>
      </c>
      <c r="I532" s="9">
        <v>30583.3066892889</v>
      </c>
      <c r="J532" s="9">
        <v>41175.1320291775</v>
      </c>
      <c r="K532" s="9">
        <v>43821.7416138719</v>
      </c>
      <c r="L532" s="9">
        <v>46669.7491135158</v>
      </c>
      <c r="M532" s="9">
        <v>34856.7236176493</v>
      </c>
      <c r="N532" s="9">
        <v>25067.2699256031</v>
      </c>
      <c r="O532" s="9">
        <v>25733.130834363</v>
      </c>
      <c r="P532" s="9">
        <v>41310.2695509443</v>
      </c>
    </row>
    <row r="533" spans="1:16">
      <c r="A533" s="9">
        <v>951.147595014127</v>
      </c>
      <c r="B533" s="9">
        <v>1644.06134426568</v>
      </c>
      <c r="C533" s="9">
        <v>2428.58103024882</v>
      </c>
      <c r="D533" s="9">
        <v>4755.2361636091</v>
      </c>
      <c r="E533" s="9">
        <v>5365.61711540353</v>
      </c>
      <c r="F533" s="9">
        <v>8567.4184198805</v>
      </c>
      <c r="G533" s="9">
        <v>14050.4862688003</v>
      </c>
      <c r="H533" s="9">
        <v>22331.6238368284</v>
      </c>
      <c r="I533" s="9">
        <v>31237.0414652816</v>
      </c>
      <c r="J533" s="9">
        <v>42083.2111733236</v>
      </c>
      <c r="K533" s="9">
        <v>44815.6506321298</v>
      </c>
      <c r="L533" s="9">
        <v>47831.4218841746</v>
      </c>
      <c r="M533" s="9">
        <v>35800.5040497229</v>
      </c>
      <c r="N533" s="9">
        <v>25816.4542132773</v>
      </c>
      <c r="O533" s="9">
        <v>26509.1379464529</v>
      </c>
      <c r="P533" s="9">
        <v>42591.01247858</v>
      </c>
    </row>
    <row r="534" spans="1:16">
      <c r="A534" s="9">
        <v>977.686312988069</v>
      </c>
      <c r="B534" s="9">
        <v>1687.72718425397</v>
      </c>
      <c r="C534" s="9">
        <v>2488.91130268762</v>
      </c>
      <c r="D534" s="9">
        <v>4865.20650439125</v>
      </c>
      <c r="E534" s="9">
        <v>5475.76558677207</v>
      </c>
      <c r="F534" s="9">
        <v>8743.39979672652</v>
      </c>
      <c r="G534" s="9">
        <v>14344.141724336</v>
      </c>
      <c r="H534" s="9">
        <v>22788.6141226505</v>
      </c>
      <c r="I534" s="9">
        <v>31870.1612080438</v>
      </c>
      <c r="J534" s="9">
        <v>42962.6153536885</v>
      </c>
      <c r="K534" s="9">
        <v>45780.0313051111</v>
      </c>
      <c r="L534" s="9">
        <v>48963.739208979</v>
      </c>
      <c r="M534" s="9">
        <v>36727.5438891702</v>
      </c>
      <c r="N534" s="9">
        <v>26557.9432569458</v>
      </c>
      <c r="O534" s="9">
        <v>27277.5449436728</v>
      </c>
      <c r="P534" s="9">
        <v>43862.2019467486</v>
      </c>
    </row>
    <row r="535" spans="1:16">
      <c r="A535" s="9">
        <v>1003.75314926401</v>
      </c>
      <c r="B535" s="9">
        <v>1730.45557599606</v>
      </c>
      <c r="C535" s="9">
        <v>2547.69986738794</v>
      </c>
      <c r="D535" s="9">
        <v>4972.20696587392</v>
      </c>
      <c r="E535" s="9">
        <v>5582.96897684711</v>
      </c>
      <c r="F535" s="9">
        <v>8914.85281826716</v>
      </c>
      <c r="G535" s="9">
        <v>14630.1804682331</v>
      </c>
      <c r="H535" s="9">
        <v>23233.0668260488</v>
      </c>
      <c r="I535" s="9">
        <v>32484.8801688629</v>
      </c>
      <c r="J535" s="9">
        <v>43816.1160160549</v>
      </c>
      <c r="K535" s="9">
        <v>46717.6250053053</v>
      </c>
      <c r="L535" s="9">
        <v>50069.1055840332</v>
      </c>
      <c r="M535" s="9">
        <v>37639.4406881294</v>
      </c>
      <c r="N535" s="9">
        <v>27292.8417033471</v>
      </c>
      <c r="O535" s="9">
        <v>28039.4795386652</v>
      </c>
      <c r="P535" s="9">
        <v>45125.6303747035</v>
      </c>
    </row>
    <row r="536" spans="1:16">
      <c r="A536" s="9">
        <v>1029.2326139501</v>
      </c>
      <c r="B536" s="9">
        <v>1772.06567138114</v>
      </c>
      <c r="C536" s="9">
        <v>2604.71750512327</v>
      </c>
      <c r="D536" s="9">
        <v>5075.83795014383</v>
      </c>
      <c r="E536" s="9">
        <v>5686.95041109243</v>
      </c>
      <c r="F536" s="9">
        <v>9081.31921196895</v>
      </c>
      <c r="G536" s="9">
        <v>14907.8204849165</v>
      </c>
      <c r="H536" s="9">
        <v>23663.7981064035</v>
      </c>
      <c r="I536" s="9">
        <v>33079.5576785244</v>
      </c>
      <c r="J536" s="9">
        <v>44641.2709817462</v>
      </c>
      <c r="K536" s="9">
        <v>47625.5737488852</v>
      </c>
      <c r="L536" s="9">
        <v>51143.713222666</v>
      </c>
      <c r="M536" s="9">
        <v>38532.9805079606</v>
      </c>
      <c r="N536" s="9">
        <v>28018.6467014938</v>
      </c>
      <c r="O536" s="9">
        <v>28792.3548601269</v>
      </c>
      <c r="P536" s="9">
        <v>46377.1006696791</v>
      </c>
    </row>
    <row r="537" spans="1:16">
      <c r="A537" s="9">
        <v>1054.10258308802</v>
      </c>
      <c r="B537" s="9">
        <v>1812.53898916091</v>
      </c>
      <c r="C537" s="9">
        <v>2659.97076124372</v>
      </c>
      <c r="D537" s="9">
        <v>5176.14152486636</v>
      </c>
      <c r="E537" s="9">
        <v>5787.80933928184</v>
      </c>
      <c r="F537" s="9">
        <v>9242.94024351047</v>
      </c>
      <c r="G537" s="9">
        <v>15177.2820883245</v>
      </c>
      <c r="H537" s="9">
        <v>24081.2183624835</v>
      </c>
      <c r="I537" s="9">
        <v>33654.782002286</v>
      </c>
      <c r="J537" s="9">
        <v>45438.6816740922</v>
      </c>
      <c r="K537" s="9">
        <v>48504.2831759388</v>
      </c>
      <c r="L537" s="9">
        <v>52187.3709218779</v>
      </c>
      <c r="M537" s="9">
        <v>39407.6510772493</v>
      </c>
      <c r="N537" s="9">
        <v>28734.7902360488</v>
      </c>
      <c r="O537" s="9">
        <v>29535.5708576496</v>
      </c>
      <c r="P537" s="9">
        <v>47615.5441481975</v>
      </c>
    </row>
    <row r="538" spans="1:16">
      <c r="A538" s="9">
        <v>1078.27388618358</v>
      </c>
      <c r="B538" s="9">
        <v>1851.74213076799</v>
      </c>
      <c r="C538" s="9">
        <v>2713.30110610752</v>
      </c>
      <c r="D538" s="9">
        <v>5272.84889207861</v>
      </c>
      <c r="E538" s="9">
        <v>5885.30311015514</v>
      </c>
      <c r="F538" s="9">
        <v>9399.30796620863</v>
      </c>
      <c r="G538" s="9">
        <v>15437.867643869</v>
      </c>
      <c r="H538" s="9">
        <v>24484.2751832174</v>
      </c>
      <c r="I538" s="9">
        <v>34209.1060111686</v>
      </c>
      <c r="J538" s="9">
        <v>46206.2064735122</v>
      </c>
      <c r="K538" s="9">
        <v>49351.225631189</v>
      </c>
      <c r="L538" s="9">
        <v>53196.6454202503</v>
      </c>
      <c r="M538" s="9">
        <v>40260.4836853589</v>
      </c>
      <c r="N538" s="9">
        <v>29438.9213111748</v>
      </c>
      <c r="O538" s="9">
        <v>30266.6999208293</v>
      </c>
      <c r="P538" s="9">
        <v>48837.019673386</v>
      </c>
    </row>
    <row r="539" spans="1:16">
      <c r="A539" s="9">
        <v>1101.69604839798</v>
      </c>
      <c r="B539" s="9">
        <v>1889.60968465534</v>
      </c>
      <c r="C539" s="9">
        <v>2764.64625944727</v>
      </c>
      <c r="D539" s="9">
        <v>5365.86273575574</v>
      </c>
      <c r="E539" s="9">
        <v>5979.31881899356</v>
      </c>
      <c r="F539" s="9">
        <v>9550.22214137279</v>
      </c>
      <c r="G539" s="9">
        <v>15689.2385018534</v>
      </c>
      <c r="H539" s="9">
        <v>24872.4933961282</v>
      </c>
      <c r="I539" s="9">
        <v>34741.8932411301</v>
      </c>
      <c r="J539" s="9">
        <v>46942.827597416</v>
      </c>
      <c r="K539" s="9">
        <v>50165.0823264432</v>
      </c>
      <c r="L539" s="9">
        <v>54169.4781482941</v>
      </c>
      <c r="M539" s="9">
        <v>41089.4718067105</v>
      </c>
      <c r="N539" s="9">
        <v>30129.3019540635</v>
      </c>
      <c r="O539" s="9">
        <v>30983.935788846</v>
      </c>
      <c r="P539" s="9">
        <v>50038.4735097415</v>
      </c>
    </row>
    <row r="540" spans="1:16">
      <c r="A540" s="9">
        <v>1124.31464982013</v>
      </c>
      <c r="B540" s="9">
        <v>1926.06856570037</v>
      </c>
      <c r="C540" s="9">
        <v>2813.93316669762</v>
      </c>
      <c r="D540" s="9">
        <v>5455.06930469076</v>
      </c>
      <c r="E540" s="9">
        <v>6069.69597074092</v>
      </c>
      <c r="F540" s="9">
        <v>9695.40423851192</v>
      </c>
      <c r="G540" s="9">
        <v>15930.9156846863</v>
      </c>
      <c r="H540" s="9">
        <v>25245.1646260635</v>
      </c>
      <c r="I540" s="9">
        <v>35252.1829444447</v>
      </c>
      <c r="J540" s="9">
        <v>47647.1021115075</v>
      </c>
      <c r="K540" s="9">
        <v>50944.0900084734</v>
      </c>
      <c r="L540" s="9">
        <v>55103.3127308339</v>
      </c>
      <c r="M540" s="9">
        <v>41892.2649907159</v>
      </c>
      <c r="N540" s="9">
        <v>30803.9848029935</v>
      </c>
      <c r="O540" s="9">
        <v>31685.2642635138</v>
      </c>
      <c r="P540" s="9">
        <v>51216.597906993</v>
      </c>
    </row>
    <row r="541" spans="1:16">
      <c r="A541" s="9">
        <v>1146.09769346989</v>
      </c>
      <c r="B541" s="9">
        <v>1961.0839326522</v>
      </c>
      <c r="C541" s="9">
        <v>2861.14079532595</v>
      </c>
      <c r="D541" s="9">
        <v>5540.44602146658</v>
      </c>
      <c r="E541" s="9">
        <v>6156.34384951475</v>
      </c>
      <c r="F541" s="9">
        <v>9834.68872864431</v>
      </c>
      <c r="G541" s="9">
        <v>16162.6159279047</v>
      </c>
      <c r="H541" s="9">
        <v>25601.8924217693</v>
      </c>
      <c r="I541" s="9">
        <v>35739.4536563879</v>
      </c>
      <c r="J541" s="9">
        <v>48318.2096610327</v>
      </c>
      <c r="K541" s="9">
        <v>51687.1679615096</v>
      </c>
      <c r="L541" s="9">
        <v>55996.394894273</v>
      </c>
      <c r="M541" s="9">
        <v>42667.078563455</v>
      </c>
      <c r="N541" s="9">
        <v>31461.3769919378</v>
      </c>
      <c r="O541" s="9">
        <v>32369.0302639942</v>
      </c>
      <c r="P541" s="9">
        <v>52368.5887148266</v>
      </c>
    </row>
    <row r="542" spans="1:16">
      <c r="A542" s="9">
        <v>1167.01894878734</v>
      </c>
      <c r="B542" s="9">
        <v>1994.62997537535</v>
      </c>
      <c r="C542" s="9">
        <v>2906.25984554423</v>
      </c>
      <c r="D542" s="9">
        <v>5621.99175337003</v>
      </c>
      <c r="E542" s="9">
        <v>6239.18268154796</v>
      </c>
      <c r="F542" s="9">
        <v>9967.92658149485</v>
      </c>
      <c r="G542" s="9">
        <v>16384.0808200655</v>
      </c>
      <c r="H542" s="9">
        <v>25942.3148967041</v>
      </c>
      <c r="I542" s="9">
        <v>36203.2339499132</v>
      </c>
      <c r="J542" s="9">
        <v>48955.4127511217</v>
      </c>
      <c r="K542" s="9">
        <v>52393.3337237227</v>
      </c>
      <c r="L542" s="9">
        <v>56847.0860040252</v>
      </c>
      <c r="M542" s="9">
        <v>43412.2218370307</v>
      </c>
      <c r="N542" s="9">
        <v>32099.9613141428</v>
      </c>
      <c r="O542" s="9">
        <v>33033.6589605162</v>
      </c>
      <c r="P542" s="9">
        <v>53491.801581213</v>
      </c>
    </row>
    <row r="543" spans="1:16">
      <c r="A543" s="9">
        <v>1187.06153594383</v>
      </c>
      <c r="B543" s="9">
        <v>2026.69577640395</v>
      </c>
      <c r="C543" s="9">
        <v>2949.29969132168</v>
      </c>
      <c r="D543" s="9">
        <v>5699.7369465312</v>
      </c>
      <c r="E543" s="9">
        <v>6318.16262269458</v>
      </c>
      <c r="F543" s="9">
        <v>10095.0171543128</v>
      </c>
      <c r="G543" s="9">
        <v>16595.135012928</v>
      </c>
      <c r="H543" s="9">
        <v>26266.1996952934</v>
      </c>
      <c r="I543" s="9">
        <v>36643.2357716279</v>
      </c>
      <c r="J543" s="9">
        <v>49558.2434674986</v>
      </c>
      <c r="K543" s="9">
        <v>53061.9081089427</v>
      </c>
      <c r="L543" s="9">
        <v>57654.1164671496</v>
      </c>
      <c r="M543" s="9">
        <v>44126.2756822486</v>
      </c>
      <c r="N543" s="9">
        <v>32718.3998930356</v>
      </c>
      <c r="O543" s="9">
        <v>33677.7589299118</v>
      </c>
      <c r="P543" s="9">
        <v>54583.8717249141</v>
      </c>
    </row>
    <row r="544" spans="1:16">
      <c r="A544" s="9">
        <v>1206.21749592479</v>
      </c>
      <c r="B544" s="9">
        <v>2057.28455490396</v>
      </c>
      <c r="C544" s="9">
        <v>2990.28714180404</v>
      </c>
      <c r="D544" s="9">
        <v>5773.74063975213</v>
      </c>
      <c r="E544" s="9">
        <v>6393.26353317339</v>
      </c>
      <c r="F544" s="9">
        <v>10215.9079098396</v>
      </c>
      <c r="G544" s="9">
        <v>16795.6874062411</v>
      </c>
      <c r="H544" s="9">
        <v>26573.446903222</v>
      </c>
      <c r="I544" s="9">
        <v>37059.3584177979</v>
      </c>
      <c r="J544" s="9">
        <v>50126.5088978004</v>
      </c>
      <c r="K544" s="9">
        <v>53692.5207721292</v>
      </c>
      <c r="L544" s="9">
        <v>58416.5984513684</v>
      </c>
      <c r="M544" s="9">
        <v>44808.1007330191</v>
      </c>
      <c r="N544" s="9">
        <v>33315.5371270227</v>
      </c>
      <c r="O544" s="9">
        <v>34300.1244955898</v>
      </c>
      <c r="P544" s="9">
        <v>55642.7117343839</v>
      </c>
    </row>
    <row r="545" spans="1:16">
      <c r="A545" s="9">
        <v>1224.4796215538</v>
      </c>
      <c r="B545" s="9">
        <v>2086.39968866503</v>
      </c>
      <c r="C545" s="9">
        <v>3029.24759714878</v>
      </c>
      <c r="D545" s="9">
        <v>5844.05783504604</v>
      </c>
      <c r="E545" s="9">
        <v>6464.46553999554</v>
      </c>
      <c r="F545" s="9">
        <v>10330.5458317955</v>
      </c>
      <c r="G545" s="9">
        <v>16985.6459776392</v>
      </c>
      <c r="H545" s="9">
        <v>26863.9521203008</v>
      </c>
      <c r="I545" s="9">
        <v>37451.4960381194</v>
      </c>
      <c r="J545" s="9">
        <v>50660.020598015</v>
      </c>
      <c r="K545" s="9">
        <v>54284.8135381225</v>
      </c>
      <c r="L545" s="9">
        <v>59133.6703854185</v>
      </c>
      <c r="M545" s="9">
        <v>45456.5869568939</v>
      </c>
      <c r="N545" s="9">
        <v>33890.2477513918</v>
      </c>
      <c r="O545" s="9">
        <v>34899.5829593225</v>
      </c>
      <c r="P545" s="9">
        <v>56666.3215789112</v>
      </c>
    </row>
    <row r="546" spans="1:16">
      <c r="A546" s="9">
        <v>1241.8507376305</v>
      </c>
      <c r="B546" s="9">
        <v>2114.06002084549</v>
      </c>
      <c r="C546" s="9">
        <v>3066.22466486701</v>
      </c>
      <c r="D546" s="9">
        <v>5910.77226242042</v>
      </c>
      <c r="E546" s="9">
        <v>6531.78581654035</v>
      </c>
      <c r="F546" s="9">
        <v>10438.9392352956</v>
      </c>
      <c r="G546" s="9">
        <v>17165.0280707007</v>
      </c>
      <c r="H546" s="9">
        <v>27137.7837582112</v>
      </c>
      <c r="I546" s="9">
        <v>37819.7864837313</v>
      </c>
      <c r="J546" s="9">
        <v>51158.9477981558</v>
      </c>
      <c r="K546" s="9">
        <v>54838.8334322398</v>
      </c>
      <c r="L546" s="9">
        <v>59804.9926179327</v>
      </c>
      <c r="M546" s="9">
        <v>46071.0131514986</v>
      </c>
      <c r="N546" s="9">
        <v>34441.6582096135</v>
      </c>
      <c r="O546" s="9">
        <v>35475.2168273836</v>
      </c>
      <c r="P546" s="9">
        <v>57653.0560501925</v>
      </c>
    </row>
    <row r="547" spans="1:16">
      <c r="A547" s="9">
        <v>1258.33164417201</v>
      </c>
      <c r="B547" s="9">
        <v>2140.28004066073</v>
      </c>
      <c r="C547" s="9">
        <v>3101.25492486649</v>
      </c>
      <c r="D547" s="9">
        <v>5973.95429500445</v>
      </c>
      <c r="E547" s="9">
        <v>6595.23184940151</v>
      </c>
      <c r="F547" s="9">
        <v>10541.0794063645</v>
      </c>
      <c r="G547" s="9">
        <v>17333.821347555</v>
      </c>
      <c r="H547" s="9">
        <v>27394.9601182128</v>
      </c>
      <c r="I547" s="9">
        <v>38164.2973239048</v>
      </c>
      <c r="J547" s="9">
        <v>51623.3686125216</v>
      </c>
      <c r="K547" s="9">
        <v>55354.5321489131</v>
      </c>
      <c r="L547" s="9">
        <v>60430.1176927794</v>
      </c>
      <c r="M547" s="9">
        <v>46650.591548785</v>
      </c>
      <c r="N547" s="9">
        <v>34968.8676687211</v>
      </c>
      <c r="O547" s="9">
        <v>36026.0829142477</v>
      </c>
      <c r="P547" s="9">
        <v>58601.2909603568</v>
      </c>
    </row>
    <row r="548" spans="1:16">
      <c r="A548" s="9">
        <v>1273.93200613785</v>
      </c>
      <c r="B548" s="9">
        <v>2165.08732393652</v>
      </c>
      <c r="C548" s="9">
        <v>3134.3895490042</v>
      </c>
      <c r="D548" s="9">
        <v>6033.69670926355</v>
      </c>
      <c r="E548" s="9">
        <v>6654.84486213188</v>
      </c>
      <c r="F548" s="9">
        <v>10637.0144221135</v>
      </c>
      <c r="G548" s="9">
        <v>17492.1152684424</v>
      </c>
      <c r="H548" s="9">
        <v>27635.6594148769</v>
      </c>
      <c r="I548" s="9">
        <v>38485.3211956682</v>
      </c>
      <c r="J548" s="9">
        <v>52053.6952192342</v>
      </c>
      <c r="K548" s="9">
        <v>55832.2460970281</v>
      </c>
      <c r="L548" s="9">
        <v>61009.1155866962</v>
      </c>
      <c r="M548" s="9">
        <v>47194.9332552953</v>
      </c>
      <c r="N548" s="9">
        <v>35471.2408056605</v>
      </c>
      <c r="O548" s="9">
        <v>36551.5076190003</v>
      </c>
      <c r="P548" s="9">
        <v>59509.7708265137</v>
      </c>
    </row>
    <row r="549" spans="1:16">
      <c r="A549" s="9">
        <v>1288.65995887545</v>
      </c>
      <c r="B549" s="9">
        <v>2188.50599090592</v>
      </c>
      <c r="C549" s="9">
        <v>3165.67409761046</v>
      </c>
      <c r="D549" s="9">
        <v>6090.08194329466</v>
      </c>
      <c r="E549" s="9">
        <v>6710.65899828106</v>
      </c>
      <c r="F549" s="9">
        <v>10726.7800937972</v>
      </c>
      <c r="G549" s="9">
        <v>17639.9774537698</v>
      </c>
      <c r="H549" s="9">
        <v>27860.0221029064</v>
      </c>
      <c r="I549" s="9">
        <v>38783.0968663605</v>
      </c>
      <c r="J549" s="9">
        <v>52450.2691978482</v>
      </c>
      <c r="K549" s="9">
        <v>56272.2391335284</v>
      </c>
      <c r="L549" s="9">
        <v>61541.9742168892</v>
      </c>
      <c r="M549" s="9">
        <v>47703.6028301628</v>
      </c>
      <c r="N549" s="9">
        <v>35948.1285500721</v>
      </c>
      <c r="O549" s="9">
        <v>37050.8044638345</v>
      </c>
      <c r="P549" s="9">
        <v>60377.2819865358</v>
      </c>
    </row>
    <row r="550" spans="1:16">
      <c r="A550" s="9">
        <v>1302.52981186142</v>
      </c>
      <c r="B550" s="9">
        <v>2210.56869215039</v>
      </c>
      <c r="C550" s="9">
        <v>3195.16290237038</v>
      </c>
      <c r="D550" s="9">
        <v>6143.20546399792</v>
      </c>
      <c r="E550" s="9">
        <v>6762.73195018047</v>
      </c>
      <c r="F550" s="9">
        <v>10810.4525612129</v>
      </c>
      <c r="G550" s="9">
        <v>17777.54781016</v>
      </c>
      <c r="H550" s="9">
        <v>28068.3006798102</v>
      </c>
      <c r="I550" s="9">
        <v>39058.0201523596</v>
      </c>
      <c r="J550" s="9">
        <v>52813.6691507832</v>
      </c>
      <c r="K550" s="9">
        <v>56675.0545666677</v>
      </c>
      <c r="L550" s="9">
        <v>62029.0771211441</v>
      </c>
      <c r="M550" s="9">
        <v>48176.4856322278</v>
      </c>
      <c r="N550" s="9">
        <v>36399.1066412928</v>
      </c>
      <c r="O550" s="9">
        <v>37523.5161717181</v>
      </c>
      <c r="P550" s="9">
        <v>61202.9308035939</v>
      </c>
    </row>
    <row r="551" spans="1:16">
      <c r="A551" s="9">
        <v>1315.55589867177</v>
      </c>
      <c r="B551" s="9">
        <v>2231.30711294719</v>
      </c>
      <c r="C551" s="9">
        <v>3222.90787921655</v>
      </c>
      <c r="D551" s="9">
        <v>6193.15817899064</v>
      </c>
      <c r="E551" s="9">
        <v>6811.12113310695</v>
      </c>
      <c r="F551" s="9">
        <v>10888.1078274189</v>
      </c>
      <c r="G551" s="9">
        <v>17904.965319734</v>
      </c>
      <c r="H551" s="9">
        <v>28260.7429033103</v>
      </c>
      <c r="I551" s="9">
        <v>39310.478987288</v>
      </c>
      <c r="J551" s="9">
        <v>53144.4681632707</v>
      </c>
      <c r="K551" s="9">
        <v>57041.2380444275</v>
      </c>
      <c r="L551" s="9">
        <v>62470.824301669</v>
      </c>
      <c r="M551" s="9">
        <v>48613.496776333</v>
      </c>
      <c r="N551" s="9">
        <v>36823.7863194472</v>
      </c>
      <c r="O551" s="9">
        <v>37969.2217982681</v>
      </c>
      <c r="P551" s="9">
        <v>61985.9239206914</v>
      </c>
    </row>
    <row r="552" spans="1:16">
      <c r="A552" s="9">
        <v>1327.75598471632</v>
      </c>
      <c r="B552" s="9">
        <v>2250.75712848527</v>
      </c>
      <c r="C552" s="9">
        <v>3248.96454942012</v>
      </c>
      <c r="D552" s="9">
        <v>6240.03603172466</v>
      </c>
      <c r="E552" s="9">
        <v>6855.89695315708</v>
      </c>
      <c r="F552" s="9">
        <v>10959.8447815413</v>
      </c>
      <c r="G552" s="9">
        <v>18022.4095747058</v>
      </c>
      <c r="H552" s="9">
        <v>28437.6577151023</v>
      </c>
      <c r="I552" s="9">
        <v>39540.9460816653</v>
      </c>
      <c r="J552" s="9">
        <v>53443.3702710046</v>
      </c>
      <c r="K552" s="9">
        <v>57371.495883496</v>
      </c>
      <c r="L552" s="9">
        <v>62867.8592507076</v>
      </c>
      <c r="M552" s="9">
        <v>49014.7645903263</v>
      </c>
      <c r="N552" s="9">
        <v>37221.9401305307</v>
      </c>
      <c r="O552" s="9">
        <v>38387.6656145514</v>
      </c>
      <c r="P552" s="9">
        <v>62725.7124480313</v>
      </c>
    </row>
    <row r="553" spans="1:16">
      <c r="A553" s="9">
        <v>1339.14902380002</v>
      </c>
      <c r="B553" s="9">
        <v>2268.95545035598</v>
      </c>
      <c r="C553" s="9">
        <v>3273.38824355391</v>
      </c>
      <c r="D553" s="9">
        <v>6283.93429880186</v>
      </c>
      <c r="E553" s="9">
        <v>6897.13451686413</v>
      </c>
      <c r="F553" s="9">
        <v>11025.7711908833</v>
      </c>
      <c r="G553" s="9">
        <v>18130.0750266526</v>
      </c>
      <c r="H553" s="9">
        <v>28599.3742708148</v>
      </c>
      <c r="I553" s="9">
        <v>39749.9211748663</v>
      </c>
      <c r="J553" s="9">
        <v>53711.1244087115</v>
      </c>
      <c r="K553" s="9">
        <v>57666.595883433</v>
      </c>
      <c r="L553" s="9">
        <v>63220.9267392936</v>
      </c>
      <c r="M553" s="9">
        <v>49380.5172511406</v>
      </c>
      <c r="N553" s="9">
        <v>37593.4244916423</v>
      </c>
      <c r="O553" s="9">
        <v>38778.6774530441</v>
      </c>
      <c r="P553" s="9">
        <v>63421.9014252024</v>
      </c>
    </row>
    <row r="554" spans="1:16">
      <c r="A554" s="9">
        <v>1349.46500117119</v>
      </c>
      <c r="B554" s="9">
        <v>2285.45013968773</v>
      </c>
      <c r="C554" s="9">
        <v>3295.52899899311</v>
      </c>
      <c r="D554" s="9">
        <v>6323.61095871878</v>
      </c>
      <c r="E554" s="9">
        <v>6934.71224214218</v>
      </c>
      <c r="F554" s="9">
        <v>11085.6684405032</v>
      </c>
      <c r="G554" s="9">
        <v>18227.5227343888</v>
      </c>
      <c r="H554" s="9">
        <v>28745.3632127075</v>
      </c>
      <c r="I554" s="9">
        <v>39936.6517204067</v>
      </c>
      <c r="J554" s="9">
        <v>53945.8398608024</v>
      </c>
      <c r="K554" s="9">
        <v>57924.280271538</v>
      </c>
      <c r="L554" s="9">
        <v>63527.0114961056</v>
      </c>
      <c r="M554" s="9">
        <v>49710.1659132956</v>
      </c>
      <c r="N554" s="9">
        <v>37937.9156408237</v>
      </c>
      <c r="O554" s="9">
        <v>39142.2772204994</v>
      </c>
      <c r="P554" s="9">
        <v>64074.5026942127</v>
      </c>
    </row>
    <row r="555" spans="1:16">
      <c r="A555" s="9">
        <v>1356.47127687632</v>
      </c>
      <c r="B555" s="9">
        <v>2296.48580527401</v>
      </c>
      <c r="C555" s="9">
        <v>3309.99117303981</v>
      </c>
      <c r="D555" s="9">
        <v>6348.84064191112</v>
      </c>
      <c r="E555" s="9">
        <v>6967.12280664471</v>
      </c>
      <c r="F555" s="9">
        <v>11137.0117507295</v>
      </c>
      <c r="G555" s="9">
        <v>18309.8666031808</v>
      </c>
      <c r="H555" s="9">
        <v>28869.0475114751</v>
      </c>
      <c r="I555" s="9">
        <v>40091.5849606683</v>
      </c>
      <c r="J555" s="9">
        <v>54127.276161473</v>
      </c>
      <c r="K555" s="9">
        <v>58121.1851283935</v>
      </c>
      <c r="L555" s="9">
        <v>63756.6796155336</v>
      </c>
      <c r="M555" s="9">
        <v>49996.6657927632</v>
      </c>
      <c r="N555" s="9">
        <v>38253.1133564976</v>
      </c>
      <c r="O555" s="9">
        <v>39479.0057720724</v>
      </c>
      <c r="P555" s="9">
        <v>64685.0201249708</v>
      </c>
    </row>
    <row r="556" spans="1:16">
      <c r="A556" s="9">
        <v>1357.86709387647</v>
      </c>
      <c r="B556" s="9">
        <v>2298.21611436339</v>
      </c>
      <c r="C556" s="9">
        <v>3311.28948791161</v>
      </c>
      <c r="D556" s="9">
        <v>6349.27108918088</v>
      </c>
      <c r="E556" s="9">
        <v>6992.72209164758</v>
      </c>
      <c r="F556" s="9">
        <v>11177.0605542302</v>
      </c>
      <c r="G556" s="9">
        <v>18371.8423347557</v>
      </c>
      <c r="H556" s="9">
        <v>28963.2643806097</v>
      </c>
      <c r="I556" s="9">
        <v>40204.3324067692</v>
      </c>
      <c r="J556" s="9">
        <v>54233.8842216458</v>
      </c>
      <c r="K556" s="9">
        <v>58232.4569510008</v>
      </c>
      <c r="L556" s="9">
        <v>63878.6704323196</v>
      </c>
      <c r="M556" s="9">
        <v>50231.9838399289</v>
      </c>
      <c r="N556" s="9">
        <v>38536.0620242862</v>
      </c>
      <c r="O556" s="9">
        <v>39788.8507711909</v>
      </c>
      <c r="P556" s="9">
        <v>65254.0599665236</v>
      </c>
    </row>
    <row r="557" spans="1:16">
      <c r="A557" s="9">
        <v>1353.23777517504</v>
      </c>
      <c r="B557" s="9">
        <v>2289.98336005963</v>
      </c>
      <c r="C557" s="9">
        <v>3298.54830829306</v>
      </c>
      <c r="D557" s="9">
        <v>6323.32566800445</v>
      </c>
      <c r="E557" s="9">
        <v>7011.05111188954</v>
      </c>
      <c r="F557" s="9">
        <v>11205.086652487</v>
      </c>
      <c r="G557" s="9">
        <v>18412.0949913197</v>
      </c>
      <c r="H557" s="9">
        <v>29026.0137555132</v>
      </c>
      <c r="I557" s="9">
        <v>40272.0539477526</v>
      </c>
      <c r="J557" s="9">
        <v>54260.7061204553</v>
      </c>
      <c r="K557" s="9">
        <v>58252.4980004616</v>
      </c>
      <c r="L557" s="9">
        <v>63885.9863678811</v>
      </c>
      <c r="M557" s="9">
        <v>50413.2272611938</v>
      </c>
      <c r="N557" s="9">
        <v>38784.8194873202</v>
      </c>
      <c r="O557" s="9">
        <v>40070.3820801669</v>
      </c>
      <c r="P557" s="9">
        <v>65779.1624066494</v>
      </c>
    </row>
    <row r="558" spans="1:16">
      <c r="A558" s="9">
        <v>1343.49120926223</v>
      </c>
      <c r="B558" s="9">
        <v>2273.34069581121</v>
      </c>
      <c r="C558" s="9">
        <v>3274.05209538799</v>
      </c>
      <c r="D558" s="9">
        <v>6275.43653706983</v>
      </c>
      <c r="E558" s="9">
        <v>7022.43299479426</v>
      </c>
      <c r="F558" s="9">
        <v>11221.7256946012</v>
      </c>
      <c r="G558" s="9">
        <v>18431.8920148356</v>
      </c>
      <c r="H558" s="9">
        <v>29058.665874073</v>
      </c>
      <c r="I558" s="9">
        <v>40296.8639038706</v>
      </c>
      <c r="J558" s="9">
        <v>54214.1452394723</v>
      </c>
      <c r="K558" s="9">
        <v>58189.1139360026</v>
      </c>
      <c r="L558" s="9">
        <v>63788.6554156467</v>
      </c>
      <c r="M558" s="9">
        <v>50540.9035017695</v>
      </c>
      <c r="N558" s="9">
        <v>38997.8850689834</v>
      </c>
      <c r="O558" s="9">
        <v>40320.8231257877</v>
      </c>
      <c r="P558" s="9">
        <v>66254.9830972891</v>
      </c>
    </row>
    <row r="559" spans="1:16">
      <c r="A559" s="9">
        <v>1330.02504528488</v>
      </c>
      <c r="B559" s="9">
        <v>2250.63472224063</v>
      </c>
      <c r="C559" s="9">
        <v>3241.18365727219</v>
      </c>
      <c r="D559" s="9">
        <v>6212.1196042468</v>
      </c>
      <c r="E559" s="9">
        <v>7027.42075914186</v>
      </c>
      <c r="F559" s="9">
        <v>11228.0544305951</v>
      </c>
      <c r="G559" s="9">
        <v>18433.3246760457</v>
      </c>
      <c r="H559" s="9">
        <v>29063.5425641146</v>
      </c>
      <c r="I559" s="9">
        <v>40282.3085710024</v>
      </c>
      <c r="J559" s="9">
        <v>54104.4638814379</v>
      </c>
      <c r="K559" s="9">
        <v>58054.8987812948</v>
      </c>
      <c r="L559" s="9">
        <v>63602.9486330758</v>
      </c>
      <c r="M559" s="9">
        <v>50616.4933633903</v>
      </c>
      <c r="N559" s="9">
        <v>39173.581113653</v>
      </c>
      <c r="O559" s="9">
        <v>40536.4695283358</v>
      </c>
      <c r="P559" s="9">
        <v>66674.229604621</v>
      </c>
    </row>
    <row r="560" spans="1:16">
      <c r="A560" s="9">
        <v>1314.10330128316</v>
      </c>
      <c r="B560" s="9">
        <v>2223.95504523519</v>
      </c>
      <c r="C560" s="9">
        <v>3202.90988547663</v>
      </c>
      <c r="D560" s="9">
        <v>6139.08918849532</v>
      </c>
      <c r="E560" s="9">
        <v>7026.44399615224</v>
      </c>
      <c r="F560" s="9">
        <v>11224.9696834515</v>
      </c>
      <c r="G560" s="9">
        <v>18418.1119694842</v>
      </c>
      <c r="H560" s="9">
        <v>29042.401015236</v>
      </c>
      <c r="I560" s="9">
        <v>40231.139295919</v>
      </c>
      <c r="J560" s="9">
        <v>53940.5780106006</v>
      </c>
      <c r="K560" s="9">
        <v>57861.0883450766</v>
      </c>
      <c r="L560" s="9">
        <v>63343.6067940835</v>
      </c>
      <c r="M560" s="9">
        <v>50641.0294543757</v>
      </c>
      <c r="N560" s="9">
        <v>39309.9710771255</v>
      </c>
      <c r="O560" s="9">
        <v>40713.4405036639</v>
      </c>
      <c r="P560" s="9">
        <v>67029.1889072778</v>
      </c>
    </row>
    <row r="561" spans="1:16">
      <c r="A561" s="9">
        <v>1296.79052757649</v>
      </c>
      <c r="B561" s="9">
        <v>2195.04197664492</v>
      </c>
      <c r="C561" s="9">
        <v>3161.67416775481</v>
      </c>
      <c r="D561" s="9">
        <v>6061.04116078013</v>
      </c>
      <c r="E561" s="9">
        <v>7019.82649828458</v>
      </c>
      <c r="F561" s="9">
        <v>11213.1806982851</v>
      </c>
      <c r="G561" s="9">
        <v>18387.6012108226</v>
      </c>
      <c r="H561" s="9">
        <v>28996.5330272602</v>
      </c>
      <c r="I561" s="9">
        <v>40145.4213756088</v>
      </c>
      <c r="J561" s="9">
        <v>53729.7753456992</v>
      </c>
      <c r="K561" s="9">
        <v>57617.0376144494</v>
      </c>
      <c r="L561" s="9">
        <v>63023.0474818399</v>
      </c>
      <c r="M561" s="9">
        <v>50615.1828533126</v>
      </c>
      <c r="N561" s="9">
        <v>39405.1447491708</v>
      </c>
      <c r="O561" s="9">
        <v>40848.1155523607</v>
      </c>
      <c r="P561" s="9">
        <v>67312.625224303</v>
      </c>
    </row>
    <row r="562" spans="1:16">
      <c r="A562" s="9">
        <v>1278.74383550854</v>
      </c>
      <c r="B562" s="9">
        <v>2164.9392262224</v>
      </c>
      <c r="C562" s="9">
        <v>3118.8972948013</v>
      </c>
      <c r="D562" s="9">
        <v>5980.70092139777</v>
      </c>
      <c r="E562" s="9">
        <v>7007.75571695692</v>
      </c>
      <c r="F562" s="9">
        <v>11193.1158741539</v>
      </c>
      <c r="G562" s="9">
        <v>18342.6010183902</v>
      </c>
      <c r="H562" s="9">
        <v>28926.6888968681</v>
      </c>
      <c r="I562" s="9">
        <v>40026.4056291042</v>
      </c>
      <c r="J562" s="9">
        <v>53476.6905745108</v>
      </c>
      <c r="K562" s="9">
        <v>57328.8035680402</v>
      </c>
      <c r="L562" s="9">
        <v>62649.5176656152</v>
      </c>
      <c r="M562" s="9">
        <v>50539.5548671386</v>
      </c>
      <c r="N562" s="9">
        <v>39457.853251952</v>
      </c>
      <c r="O562" s="9">
        <v>40938.1112587298</v>
      </c>
      <c r="P562" s="9">
        <v>67519.5925439391</v>
      </c>
    </row>
    <row r="563" spans="1:16">
      <c r="A563" s="9">
        <v>1260.41652813049</v>
      </c>
      <c r="B563" s="9">
        <v>2134.36188522664</v>
      </c>
      <c r="C563" s="9">
        <v>3075.54354754028</v>
      </c>
      <c r="D563" s="9">
        <v>5899.88895853203</v>
      </c>
      <c r="E563" s="9">
        <v>6990.40555124498</v>
      </c>
      <c r="F563" s="9">
        <v>11165.1168131424</v>
      </c>
      <c r="G563" s="9">
        <v>18283.7681924667</v>
      </c>
      <c r="H563" s="9">
        <v>28833.5974142864</v>
      </c>
      <c r="I563" s="9">
        <v>39875.2527689764</v>
      </c>
      <c r="J563" s="9">
        <v>53184.8199698091</v>
      </c>
      <c r="K563" s="9">
        <v>57000.8272840927</v>
      </c>
      <c r="L563" s="9">
        <v>62229.0739476786</v>
      </c>
      <c r="M563" s="9">
        <v>50414.8702795547</v>
      </c>
      <c r="N563" s="9">
        <v>39467.4304365325</v>
      </c>
      <c r="O563" s="9">
        <v>40981.9723684496</v>
      </c>
      <c r="P563" s="9">
        <v>67646.9750368436</v>
      </c>
    </row>
    <row r="564" spans="1:16">
      <c r="A564" s="9">
        <v>1242.07733709055</v>
      </c>
      <c r="B564" s="9">
        <v>2103.72319472905</v>
      </c>
      <c r="C564" s="9">
        <v>3032.14993402297</v>
      </c>
      <c r="D564" s="9">
        <v>5819.58741354797</v>
      </c>
      <c r="E564" s="9">
        <v>6967.97841075349</v>
      </c>
      <c r="F564" s="9">
        <v>11129.5092488738</v>
      </c>
      <c r="G564" s="9">
        <v>18211.744580368</v>
      </c>
      <c r="H564" s="9">
        <v>28718.1770911732</v>
      </c>
      <c r="I564" s="9">
        <v>39693.3553600995</v>
      </c>
      <c r="J564" s="9">
        <v>52857.0658988976</v>
      </c>
      <c r="K564" s="9">
        <v>56636.5363703167</v>
      </c>
      <c r="L564" s="9">
        <v>61766.3815329813</v>
      </c>
      <c r="M564" s="9">
        <v>50242.4986176408</v>
      </c>
      <c r="N564" s="9">
        <v>39434.1652942428</v>
      </c>
      <c r="O564" s="9">
        <v>40979.5385740348</v>
      </c>
      <c r="P564" s="9">
        <v>67694.0891457084</v>
      </c>
    </row>
    <row r="565" spans="1:16">
      <c r="A565" s="9">
        <v>1223.88268880113</v>
      </c>
      <c r="B565" s="9">
        <v>2073.26057858627</v>
      </c>
      <c r="C565" s="9">
        <v>2989.01402519282</v>
      </c>
      <c r="D565" s="9">
        <v>5740.30232901075</v>
      </c>
      <c r="E565" s="9">
        <v>6940.74875510576</v>
      </c>
      <c r="F565" s="9">
        <v>11086.6804591979</v>
      </c>
      <c r="G565" s="9">
        <v>18127.3072362614</v>
      </c>
      <c r="H565" s="9">
        <v>28581.7284117578</v>
      </c>
      <c r="I565" s="9">
        <v>39482.6198107482</v>
      </c>
      <c r="J565" s="9">
        <v>52496.3728057658</v>
      </c>
      <c r="K565" s="9">
        <v>56239.0838398439</v>
      </c>
      <c r="L565" s="9">
        <v>61265.6386933531</v>
      </c>
      <c r="M565" s="9">
        <v>50024.6816616135</v>
      </c>
      <c r="N565" s="9">
        <v>39359.381509489</v>
      </c>
      <c r="O565" s="9">
        <v>40931.9422913292</v>
      </c>
      <c r="P565" s="9">
        <v>67662.6719293861</v>
      </c>
    </row>
    <row r="566" spans="1:16">
      <c r="A566" s="9">
        <v>1205.90059339493</v>
      </c>
      <c r="B566" s="9">
        <v>2043.08760406673</v>
      </c>
      <c r="C566" s="9">
        <v>2946.28821072412</v>
      </c>
      <c r="D566" s="9">
        <v>5662.23658272583</v>
      </c>
      <c r="E566" s="9">
        <v>6908.98067462317</v>
      </c>
      <c r="F566" s="9">
        <v>11036.9578195091</v>
      </c>
      <c r="G566" s="9">
        <v>18031.1335287768</v>
      </c>
      <c r="H566" s="9">
        <v>28425.5070869628</v>
      </c>
      <c r="I566" s="9">
        <v>39244.8211388061</v>
      </c>
      <c r="J566" s="9">
        <v>52104.9067220056</v>
      </c>
      <c r="K566" s="9">
        <v>55810.5182235261</v>
      </c>
      <c r="L566" s="9">
        <v>60729.440018175</v>
      </c>
      <c r="M566" s="9">
        <v>49763.3065346173</v>
      </c>
      <c r="N566" s="9">
        <v>39244.4202212666</v>
      </c>
      <c r="O566" s="9">
        <v>40840.5026522522</v>
      </c>
      <c r="P566" s="9">
        <v>67555.0375480479</v>
      </c>
    </row>
    <row r="567" spans="1:16">
      <c r="A567" s="9">
        <v>1188.1771254388</v>
      </c>
      <c r="B567" s="9">
        <v>2013.27398779821</v>
      </c>
      <c r="C567" s="9">
        <v>2904.04888827972</v>
      </c>
      <c r="D567" s="9">
        <v>5585.46039422981</v>
      </c>
      <c r="E567" s="9">
        <v>6873.01410331896</v>
      </c>
      <c r="F567" s="9">
        <v>10980.793685175</v>
      </c>
      <c r="G567" s="9">
        <v>17924.1325023906</v>
      </c>
      <c r="H567" s="9">
        <v>28251.1634904534</v>
      </c>
      <c r="I567" s="9">
        <v>38982.3313844678</v>
      </c>
      <c r="J567" s="9">
        <v>51685.6325514919</v>
      </c>
      <c r="K567" s="9">
        <v>55353.734717095</v>
      </c>
      <c r="L567" s="9">
        <v>60161.5326275232</v>
      </c>
      <c r="M567" s="9">
        <v>49461.5688194431</v>
      </c>
      <c r="N567" s="9">
        <v>39091.7463769709</v>
      </c>
      <c r="O567" s="9">
        <v>40707.763861731</v>
      </c>
      <c r="P567" s="9">
        <v>67375.5778896592</v>
      </c>
    </row>
    <row r="568" spans="1:16">
      <c r="A568" s="9">
        <v>1170.73518519672</v>
      </c>
      <c r="B568" s="9">
        <v>1983.86958337535</v>
      </c>
      <c r="C568" s="9">
        <v>2862.37019502329</v>
      </c>
      <c r="D568" s="9">
        <v>5510.02715292959</v>
      </c>
      <c r="E568" s="9">
        <v>6833.18033909817</v>
      </c>
      <c r="F568" s="9">
        <v>10918.6081705801</v>
      </c>
      <c r="G568" s="9">
        <v>17807.1564557445</v>
      </c>
      <c r="H568" s="9">
        <v>28060.292583613</v>
      </c>
      <c r="I568" s="9">
        <v>38697.394528606</v>
      </c>
      <c r="J568" s="9">
        <v>51241.0822102766</v>
      </c>
      <c r="K568" s="9">
        <v>54871.036733123</v>
      </c>
      <c r="L568" s="9">
        <v>59564.7491839035</v>
      </c>
      <c r="M568" s="9">
        <v>49122.252828304</v>
      </c>
      <c r="N568" s="9">
        <v>38903.6422753393</v>
      </c>
      <c r="O568" s="9">
        <v>40536.1440692162</v>
      </c>
      <c r="P568" s="9">
        <v>67128.6430994605</v>
      </c>
    </row>
    <row r="569" spans="1:16">
      <c r="A569" s="9">
        <v>1153.58054299303</v>
      </c>
      <c r="B569" s="9">
        <v>1954.90381929607</v>
      </c>
      <c r="C569" s="9">
        <v>2821.30847312492</v>
      </c>
      <c r="D569" s="9">
        <v>5435.95504632888</v>
      </c>
      <c r="E569" s="9">
        <v>6789.80654062795</v>
      </c>
      <c r="F569" s="9">
        <v>10850.8110320984</v>
      </c>
      <c r="G569" s="9">
        <v>17681.0335286924</v>
      </c>
      <c r="H569" s="9">
        <v>27854.4616177764</v>
      </c>
      <c r="I569" s="9">
        <v>38392.1935391722</v>
      </c>
      <c r="J569" s="9">
        <v>50773.5830310837</v>
      </c>
      <c r="K569" s="9">
        <v>54364.4594409921</v>
      </c>
      <c r="L569" s="9">
        <v>58941.5001939059</v>
      </c>
      <c r="M569" s="9">
        <v>48748.0246530387</v>
      </c>
      <c r="N569" s="9">
        <v>38682.3848753696</v>
      </c>
      <c r="O569" s="9">
        <v>40328.0975847891</v>
      </c>
      <c r="P569" s="9">
        <v>66818.7272997388</v>
      </c>
    </row>
    <row r="570" spans="1:16">
      <c r="A570" s="9">
        <v>1136.71097984464</v>
      </c>
      <c r="B570" s="9">
        <v>1926.37489917593</v>
      </c>
      <c r="C570" s="9">
        <v>2780.8508692241</v>
      </c>
      <c r="D570" s="9">
        <v>5363.1597690307</v>
      </c>
      <c r="E570" s="9">
        <v>6743.21321814612</v>
      </c>
      <c r="F570" s="9">
        <v>10777.8495871941</v>
      </c>
      <c r="G570" s="9">
        <v>17546.6299815469</v>
      </c>
      <c r="H570" s="9">
        <v>27635.2287805386</v>
      </c>
      <c r="I570" s="9">
        <v>38068.9576288005</v>
      </c>
      <c r="J570" s="9">
        <v>50285.8099263836</v>
      </c>
      <c r="K570" s="9">
        <v>53836.6234482058</v>
      </c>
      <c r="L570" s="9">
        <v>58295.1361871488</v>
      </c>
      <c r="M570" s="9">
        <v>48342.3653856295</v>
      </c>
      <c r="N570" s="9">
        <v>38430.8732450937</v>
      </c>
      <c r="O570" s="9">
        <v>40086.7224014002</v>
      </c>
      <c r="P570" s="9">
        <v>66451.2307723323</v>
      </c>
    </row>
    <row r="571" spans="1:16">
      <c r="A571" s="9">
        <v>1120.13234214023</v>
      </c>
      <c r="B571" s="9">
        <v>1898.31643644778</v>
      </c>
      <c r="C571" s="9">
        <v>2741.06688274013</v>
      </c>
      <c r="D571" s="9">
        <v>5291.69844115581</v>
      </c>
      <c r="E571" s="9">
        <v>6693.70007694878</v>
      </c>
      <c r="F571" s="9">
        <v>10700.1118839364</v>
      </c>
      <c r="G571" s="9">
        <v>17404.7070038744</v>
      </c>
      <c r="H571" s="9">
        <v>27404.0052292851</v>
      </c>
      <c r="I571" s="9">
        <v>37729.6332912444</v>
      </c>
      <c r="J571" s="9">
        <v>49779.8224243791</v>
      </c>
      <c r="K571" s="9">
        <v>53289.3425255184</v>
      </c>
      <c r="L571" s="9">
        <v>57627.7175539097</v>
      </c>
      <c r="M571" s="9">
        <v>47907.6842987276</v>
      </c>
      <c r="N571" s="9">
        <v>38151.2227579643</v>
      </c>
      <c r="O571" s="9">
        <v>39814.3124658141</v>
      </c>
      <c r="P571" s="9">
        <v>66030.3963997688</v>
      </c>
    </row>
    <row r="572" spans="1:16">
      <c r="A572" s="9">
        <v>1103.84200745249</v>
      </c>
      <c r="B572" s="9">
        <v>1870.73723428341</v>
      </c>
      <c r="C572" s="9">
        <v>2701.97692551089</v>
      </c>
      <c r="D572" s="9">
        <v>5221.55414848946</v>
      </c>
      <c r="E572" s="9">
        <v>6641.54768846754</v>
      </c>
      <c r="F572" s="9">
        <v>10617.989094744</v>
      </c>
      <c r="G572" s="9">
        <v>17256.0061711933</v>
      </c>
      <c r="H572" s="9">
        <v>27162.119557366</v>
      </c>
      <c r="I572" s="9">
        <v>37376.0843938769</v>
      </c>
      <c r="J572" s="9">
        <v>49257.7489640695</v>
      </c>
      <c r="K572" s="9">
        <v>52724.6525920564</v>
      </c>
      <c r="L572" s="9">
        <v>56941.7024470098</v>
      </c>
      <c r="M572" s="9">
        <v>47446.7538189185</v>
      </c>
      <c r="N572" s="9">
        <v>37845.8302953262</v>
      </c>
      <c r="O572" s="9">
        <v>39513.4566189023</v>
      </c>
      <c r="P572" s="9">
        <v>65560.8325066823</v>
      </c>
    </row>
    <row r="573" spans="1:16">
      <c r="A573" s="9">
        <v>1087.83117542695</v>
      </c>
      <c r="B573" s="9">
        <v>1843.62738319719</v>
      </c>
      <c r="C573" s="9">
        <v>2663.5645297891</v>
      </c>
      <c r="D573" s="9">
        <v>5152.65591920746</v>
      </c>
      <c r="E573" s="9">
        <v>6587.01232127809</v>
      </c>
      <c r="F573" s="9">
        <v>10531.862757997</v>
      </c>
      <c r="G573" s="9">
        <v>17101.2280938816</v>
      </c>
      <c r="H573" s="9">
        <v>26910.7877597928</v>
      </c>
      <c r="I573" s="9">
        <v>37010.0406955044</v>
      </c>
      <c r="J573" s="9">
        <v>48721.6915231761</v>
      </c>
      <c r="K573" s="9">
        <v>52144.6915381998</v>
      </c>
      <c r="L573" s="9">
        <v>56239.7681527592</v>
      </c>
      <c r="M573" s="9">
        <v>46962.5334233812</v>
      </c>
      <c r="N573" s="9">
        <v>37517.2353830548</v>
      </c>
      <c r="O573" s="9">
        <v>39186.8916382389</v>
      </c>
      <c r="P573" s="9">
        <v>65047.276832279</v>
      </c>
    </row>
    <row r="574" spans="1:16">
      <c r="A574" s="9">
        <v>1072.10490999269</v>
      </c>
      <c r="B574" s="9">
        <v>1817.01407405452</v>
      </c>
      <c r="C574" s="9">
        <v>2625.8866440829</v>
      </c>
      <c r="D574" s="9">
        <v>5085.06418105585</v>
      </c>
      <c r="E574" s="9">
        <v>6530.33267329905</v>
      </c>
      <c r="F574" s="9">
        <v>10442.064656948</v>
      </c>
      <c r="G574" s="9">
        <v>16940.9826903704</v>
      </c>
      <c r="H574" s="9">
        <v>26651.0915961472</v>
      </c>
      <c r="I574" s="9">
        <v>36632.9775105125</v>
      </c>
      <c r="J574" s="9">
        <v>48173.2370675382</v>
      </c>
      <c r="K574" s="9">
        <v>51550.9272902165</v>
      </c>
      <c r="L574" s="9">
        <v>55523.502632196</v>
      </c>
      <c r="M574" s="9">
        <v>46456.9530048775</v>
      </c>
      <c r="N574" s="9">
        <v>37167.1655394037</v>
      </c>
      <c r="O574" s="9">
        <v>38836.4960194396</v>
      </c>
      <c r="P574" s="9">
        <v>64493.1834961873</v>
      </c>
    </row>
    <row r="575" spans="1:16">
      <c r="A575" s="9">
        <v>1056.65399289872</v>
      </c>
      <c r="B575" s="9">
        <v>1790.88539303893</v>
      </c>
      <c r="C575" s="9">
        <v>2588.92490695827</v>
      </c>
      <c r="D575" s="9">
        <v>5018.71672808377</v>
      </c>
      <c r="E575" s="9">
        <v>6471.72653549235</v>
      </c>
      <c r="F575" s="9">
        <v>10348.934657521</v>
      </c>
      <c r="G575" s="9">
        <v>16775.870726079</v>
      </c>
      <c r="H575" s="9">
        <v>26384.04412045</v>
      </c>
      <c r="I575" s="9">
        <v>36246.3350242848</v>
      </c>
      <c r="J575" s="9">
        <v>47614.1792069649</v>
      </c>
      <c r="K575" s="9">
        <v>50945.2484287862</v>
      </c>
      <c r="L575" s="9">
        <v>54795.2517631442</v>
      </c>
      <c r="M575" s="9">
        <v>45932.6445268549</v>
      </c>
      <c r="N575" s="9">
        <v>36797.9089217392</v>
      </c>
      <c r="O575" s="9">
        <v>38464.7424880925</v>
      </c>
      <c r="P575" s="9">
        <v>63902.7802761163</v>
      </c>
    </row>
    <row r="576" spans="1:16">
      <c r="A576" s="9">
        <v>1041.4735292831</v>
      </c>
      <c r="B576" s="9">
        <v>1765.23919480266</v>
      </c>
      <c r="C576" s="9">
        <v>2552.67947362116</v>
      </c>
      <c r="D576" s="9">
        <v>4953.58878259674</v>
      </c>
      <c r="E576" s="9">
        <v>6411.39470947807</v>
      </c>
      <c r="F576" s="9">
        <v>10252.7839432083</v>
      </c>
      <c r="G576" s="9">
        <v>16606.43349864</v>
      </c>
      <c r="H576" s="9">
        <v>26110.5542992699</v>
      </c>
      <c r="I576" s="9">
        <v>35851.3842598157</v>
      </c>
      <c r="J576" s="9">
        <v>47046.0521444658</v>
      </c>
      <c r="K576" s="9">
        <v>50329.2510027822</v>
      </c>
      <c r="L576" s="9">
        <v>54056.9102065664</v>
      </c>
      <c r="M576" s="9">
        <v>45391.7911904287</v>
      </c>
      <c r="N576" s="9">
        <v>36411.3892759338</v>
      </c>
      <c r="O576" s="9">
        <v>38073.7151400461</v>
      </c>
      <c r="P576" s="9">
        <v>63279.6721068288</v>
      </c>
    </row>
    <row r="577" spans="1:16">
      <c r="A577" s="9">
        <v>1026.56374341676</v>
      </c>
      <c r="B577" s="9">
        <v>1740.08512991271</v>
      </c>
      <c r="C577" s="9">
        <v>2517.17268819248</v>
      </c>
      <c r="D577" s="9">
        <v>4889.69902826835</v>
      </c>
      <c r="E577" s="9">
        <v>6349.52249799963</v>
      </c>
      <c r="F577" s="9">
        <v>10153.8941127092</v>
      </c>
      <c r="G577" s="9">
        <v>16433.1530973949</v>
      </c>
      <c r="H577" s="9">
        <v>25831.4318693939</v>
      </c>
      <c r="I577" s="9">
        <v>35449.2298931567</v>
      </c>
      <c r="J577" s="9">
        <v>46470.1151619578</v>
      </c>
      <c r="K577" s="9">
        <v>49704.2062701155</v>
      </c>
      <c r="L577" s="9">
        <v>53309.8647868544</v>
      </c>
      <c r="M577" s="9">
        <v>44836.0731095874</v>
      </c>
      <c r="N577" s="9">
        <v>36009.1172306047</v>
      </c>
      <c r="O577" s="9">
        <v>37665.0568891365</v>
      </c>
      <c r="P577" s="9">
        <v>62626.7717626691</v>
      </c>
    </row>
    <row r="578" spans="1:16">
      <c r="A578" s="9">
        <v>1011.91315946221</v>
      </c>
      <c r="B578" s="9">
        <v>1715.40267546921</v>
      </c>
      <c r="C578" s="9">
        <v>2482.37062360814</v>
      </c>
      <c r="D578" s="9">
        <v>4826.97135863885</v>
      </c>
      <c r="E578" s="9">
        <v>6286.28074411761</v>
      </c>
      <c r="F578" s="9">
        <v>10052.5533512446</v>
      </c>
      <c r="G578" s="9">
        <v>16256.512935545</v>
      </c>
      <c r="H578" s="9">
        <v>25547.4552280592</v>
      </c>
      <c r="I578" s="9">
        <v>35040.9891315495</v>
      </c>
      <c r="J578" s="9">
        <v>45887.8483172056</v>
      </c>
      <c r="K578" s="9">
        <v>49071.771531011</v>
      </c>
      <c r="L578" s="9">
        <v>52556.2020789619</v>
      </c>
      <c r="M578" s="9">
        <v>44267.8271810923</v>
      </c>
      <c r="N578" s="9">
        <v>35593.1517684995</v>
      </c>
      <c r="O578" s="9">
        <v>37240.9979532882</v>
      </c>
      <c r="P578" s="9">
        <v>61947.7809972806</v>
      </c>
    </row>
    <row r="579" spans="1:16">
      <c r="A579" s="9">
        <v>997.520114049728</v>
      </c>
      <c r="B579" s="9">
        <v>1691.19439793729</v>
      </c>
      <c r="C579" s="9">
        <v>2448.28180341457</v>
      </c>
      <c r="D579" s="9">
        <v>4765.40843430866</v>
      </c>
      <c r="E579" s="9">
        <v>6221.82762289475</v>
      </c>
      <c r="F579" s="9">
        <v>9949.01232007803</v>
      </c>
      <c r="G579" s="9">
        <v>16076.9262598234</v>
      </c>
      <c r="H579" s="9">
        <v>25259.2988040062</v>
      </c>
      <c r="I579" s="9">
        <v>34627.5801534421</v>
      </c>
      <c r="J579" s="9">
        <v>45300.3247917651</v>
      </c>
      <c r="K579" s="9">
        <v>48433.0750601688</v>
      </c>
      <c r="L579" s="9">
        <v>51797.150721943</v>
      </c>
      <c r="M579" s="9">
        <v>43688.5483258895</v>
      </c>
      <c r="N579" s="9">
        <v>35164.8475629454</v>
      </c>
      <c r="O579" s="9">
        <v>36803.0133856015</v>
      </c>
      <c r="P579" s="9">
        <v>61245.267213927</v>
      </c>
    </row>
    <row r="580" spans="1:16">
      <c r="A580" s="9">
        <v>983.382384030696</v>
      </c>
      <c r="B580" s="9">
        <v>1667.45806826738</v>
      </c>
      <c r="C580" s="9">
        <v>2414.90359152637</v>
      </c>
      <c r="D580" s="9">
        <v>4704.99782872141</v>
      </c>
      <c r="E580" s="9">
        <v>6156.33300667141</v>
      </c>
      <c r="F580" s="9">
        <v>9843.55195426862</v>
      </c>
      <c r="G580" s="9">
        <v>15894.8491002405</v>
      </c>
      <c r="H580" s="9">
        <v>24967.6889023706</v>
      </c>
      <c r="I580" s="9">
        <v>34210.0107777649</v>
      </c>
      <c r="J580" s="9">
        <v>44708.8132145442</v>
      </c>
      <c r="K580" s="9">
        <v>47789.5118965025</v>
      </c>
      <c r="L580" s="9">
        <v>51034.3202031048</v>
      </c>
      <c r="M580" s="9">
        <v>43100.0657657035</v>
      </c>
      <c r="N580" s="9">
        <v>34725.8418717057</v>
      </c>
      <c r="O580" s="9">
        <v>36352.8795252061</v>
      </c>
      <c r="P580" s="9">
        <v>60522.2439421796</v>
      </c>
    </row>
    <row r="581" spans="1:16">
      <c r="A581" s="9">
        <v>969.514931779374</v>
      </c>
      <c r="B581" s="9">
        <v>1644.21956296013</v>
      </c>
      <c r="C581" s="9">
        <v>2382.27346623909</v>
      </c>
      <c r="D581" s="9">
        <v>4645.80995168446</v>
      </c>
      <c r="E581" s="9">
        <v>6090.04403114781</v>
      </c>
      <c r="F581" s="9">
        <v>9736.57923409043</v>
      </c>
      <c r="G581" s="9">
        <v>15710.932729993</v>
      </c>
      <c r="H581" s="9">
        <v>24673.6486372274</v>
      </c>
      <c r="I581" s="9">
        <v>33789.6899562826</v>
      </c>
      <c r="J581" s="9">
        <v>44115.1137390121</v>
      </c>
      <c r="K581" s="9">
        <v>47143.0577286231</v>
      </c>
      <c r="L581" s="9">
        <v>50269.9262149194</v>
      </c>
      <c r="M581" s="9">
        <v>42504.7190561305</v>
      </c>
      <c r="N581" s="9">
        <v>34278.2036192517</v>
      </c>
      <c r="O581" s="9">
        <v>35892.827583914</v>
      </c>
      <c r="P581" s="9">
        <v>59783.1116810246</v>
      </c>
    </row>
    <row r="582" spans="1:16">
      <c r="A582" s="9">
        <v>955.962593767859</v>
      </c>
      <c r="B582" s="9">
        <v>1621.55559246229</v>
      </c>
      <c r="C582" s="9">
        <v>2350.5035379137</v>
      </c>
      <c r="D582" s="9">
        <v>4588.06508876976</v>
      </c>
      <c r="E582" s="9">
        <v>6023.35654411562</v>
      </c>
      <c r="F582" s="9">
        <v>9628.73731728712</v>
      </c>
      <c r="G582" s="9">
        <v>15526.198982705</v>
      </c>
      <c r="H582" s="9">
        <v>24378.7755689674</v>
      </c>
      <c r="I582" s="9">
        <v>33368.7952267423</v>
      </c>
      <c r="J582" s="9">
        <v>43521.9993059009</v>
      </c>
      <c r="K582" s="9">
        <v>46496.7177487341</v>
      </c>
      <c r="L582" s="9">
        <v>49507.2088350113</v>
      </c>
      <c r="M582" s="9">
        <v>41905.7088368827</v>
      </c>
      <c r="N582" s="9">
        <v>33824.7169119801</v>
      </c>
      <c r="O582" s="9">
        <v>35425.8393648275</v>
      </c>
      <c r="P582" s="9">
        <v>59034.2805924053</v>
      </c>
    </row>
    <row r="583" spans="1:16">
      <c r="A583" s="9">
        <v>942.693553791319</v>
      </c>
      <c r="B583" s="9">
        <v>1599.4111869149</v>
      </c>
      <c r="C583" s="9">
        <v>2319.5121882091</v>
      </c>
      <c r="D583" s="9">
        <v>4531.60011810453</v>
      </c>
      <c r="E583" s="9">
        <v>5956.08904726234</v>
      </c>
      <c r="F583" s="9">
        <v>9519.75160743903</v>
      </c>
      <c r="G583" s="9">
        <v>15340.2067844747</v>
      </c>
      <c r="H583" s="9">
        <v>24082.3716515873</v>
      </c>
      <c r="I583" s="9">
        <v>32946.3961365625</v>
      </c>
      <c r="J583" s="9">
        <v>42928.2952525473</v>
      </c>
      <c r="K583" s="9">
        <v>45849.3213265328</v>
      </c>
      <c r="L583" s="9">
        <v>48745.1382655279</v>
      </c>
      <c r="M583" s="9">
        <v>41302.5524198992</v>
      </c>
      <c r="N583" s="9">
        <v>33365.1775547619</v>
      </c>
      <c r="O583" s="9">
        <v>34951.7600480297</v>
      </c>
      <c r="P583" s="9">
        <v>58278.3275234355</v>
      </c>
    </row>
    <row r="584" spans="1:16">
      <c r="A584" s="9">
        <v>929.712276347303</v>
      </c>
      <c r="B584" s="9">
        <v>1577.7935625806</v>
      </c>
      <c r="C584" s="9">
        <v>2289.30946970802</v>
      </c>
      <c r="D584" s="9">
        <v>4476.43602720941</v>
      </c>
      <c r="E584" s="9">
        <v>5888.3236311968</v>
      </c>
      <c r="F584" s="9">
        <v>9409.76497520559</v>
      </c>
      <c r="G584" s="9">
        <v>15153.1741004438</v>
      </c>
      <c r="H584" s="9">
        <v>23784.7694454572</v>
      </c>
      <c r="I584" s="9">
        <v>32522.9445160375</v>
      </c>
      <c r="J584" s="9">
        <v>42334.5599437355</v>
      </c>
      <c r="K584" s="9">
        <v>45201.5177144962</v>
      </c>
      <c r="L584" s="9">
        <v>47984.4781270308</v>
      </c>
      <c r="M584" s="9">
        <v>40696.2655133831</v>
      </c>
      <c r="N584" s="9">
        <v>32900.5772597198</v>
      </c>
      <c r="O584" s="9">
        <v>34471.6825246809</v>
      </c>
      <c r="P584" s="9">
        <v>57519.1321821777</v>
      </c>
    </row>
    <row r="585" spans="1:16">
      <c r="A585" s="9">
        <v>916.988576559574</v>
      </c>
      <c r="B585" s="9">
        <v>1556.64976555659</v>
      </c>
      <c r="C585" s="9">
        <v>2259.81649106474</v>
      </c>
      <c r="D585" s="9">
        <v>4422.41826838796</v>
      </c>
      <c r="E585" s="9">
        <v>5819.95736013907</v>
      </c>
      <c r="F585" s="9">
        <v>9298.63060268035</v>
      </c>
      <c r="G585" s="9">
        <v>14964.8615183972</v>
      </c>
      <c r="H585" s="9">
        <v>23485.5854520389</v>
      </c>
      <c r="I585" s="9">
        <v>32097.9385970649</v>
      </c>
      <c r="J585" s="9">
        <v>41740.1771297706</v>
      </c>
      <c r="K585" s="9">
        <v>44552.7307046982</v>
      </c>
      <c r="L585" s="9">
        <v>47224.8002960839</v>
      </c>
      <c r="M585" s="9">
        <v>40086.8279570122</v>
      </c>
      <c r="N585" s="9">
        <v>32431.0619380728</v>
      </c>
      <c r="O585" s="9">
        <v>33985.8143361298</v>
      </c>
      <c r="P585" s="9">
        <v>56758.2828921615</v>
      </c>
    </row>
    <row r="586" spans="1:16">
      <c r="A586" s="9">
        <v>904.506792034639</v>
      </c>
      <c r="B586" s="9">
        <v>1535.95289295967</v>
      </c>
      <c r="C586" s="9">
        <v>2230.993946545</v>
      </c>
      <c r="D586" s="9">
        <v>4369.4721238527</v>
      </c>
      <c r="E586" s="9">
        <v>5750.96252178688</v>
      </c>
      <c r="F586" s="9">
        <v>9186.31423170447</v>
      </c>
      <c r="G586" s="9">
        <v>14775.2014308971</v>
      </c>
      <c r="H586" s="9">
        <v>23184.7056986285</v>
      </c>
      <c r="I586" s="9">
        <v>31671.2146362039</v>
      </c>
      <c r="J586" s="9">
        <v>41144.8940280145</v>
      </c>
      <c r="K586" s="9">
        <v>43902.7295449998</v>
      </c>
      <c r="L586" s="9">
        <v>46465.8914156147</v>
      </c>
      <c r="M586" s="9">
        <v>39474.3507914662</v>
      </c>
      <c r="N586" s="9">
        <v>31956.8498117358</v>
      </c>
      <c r="O586" s="9">
        <v>33494.4267589312</v>
      </c>
      <c r="P586" s="9">
        <v>55997.3644076297</v>
      </c>
    </row>
    <row r="587" spans="1:16">
      <c r="A587" s="9">
        <v>892.252735100303</v>
      </c>
      <c r="B587" s="9">
        <v>1515.67893596045</v>
      </c>
      <c r="C587" s="9">
        <v>2202.80728123275</v>
      </c>
      <c r="D587" s="9">
        <v>4317.5333651451</v>
      </c>
      <c r="E587" s="9">
        <v>5681.32616703067</v>
      </c>
      <c r="F587" s="9">
        <v>9072.80282493075</v>
      </c>
      <c r="G587" s="9">
        <v>14584.1576243826</v>
      </c>
      <c r="H587" s="9">
        <v>22882.0661564048</v>
      </c>
      <c r="I587" s="9">
        <v>31242.6674673967</v>
      </c>
      <c r="J587" s="9">
        <v>40548.5090996092</v>
      </c>
      <c r="K587" s="9">
        <v>43251.3226817466</v>
      </c>
      <c r="L587" s="9">
        <v>45707.5234552839</v>
      </c>
      <c r="M587" s="9">
        <v>38858.8997740288</v>
      </c>
      <c r="N587" s="9">
        <v>31478.1018421468</v>
      </c>
      <c r="O587" s="9">
        <v>32997.7254385757</v>
      </c>
      <c r="P587" s="9">
        <v>55237.456074316</v>
      </c>
    </row>
    <row r="588" spans="1:16">
      <c r="A588" s="9">
        <v>880.200525009565</v>
      </c>
      <c r="B588" s="9">
        <v>1495.78045459206</v>
      </c>
      <c r="C588" s="9">
        <v>2175.18444077608</v>
      </c>
      <c r="D588" s="9">
        <v>4266.46334541382</v>
      </c>
      <c r="E588" s="9">
        <v>5611.09481451292</v>
      </c>
      <c r="F588" s="9">
        <v>8958.19707006541</v>
      </c>
      <c r="G588" s="9">
        <v>14391.8919028866</v>
      </c>
      <c r="H588" s="9">
        <v>22577.9105848154</v>
      </c>
      <c r="I588" s="9">
        <v>30812.6756749334</v>
      </c>
      <c r="J588" s="9">
        <v>39951.6122852143</v>
      </c>
      <c r="K588" s="9">
        <v>42599.2496125899</v>
      </c>
      <c r="L588" s="9">
        <v>44950.7387205546</v>
      </c>
      <c r="M588" s="9">
        <v>38241.6808361557</v>
      </c>
      <c r="N588" s="9">
        <v>30995.9600726913</v>
      </c>
      <c r="O588" s="9">
        <v>32496.9679108736</v>
      </c>
      <c r="P588" s="9">
        <v>54479.325753218</v>
      </c>
    </row>
    <row r="589" spans="1:16">
      <c r="A589" s="9">
        <v>868.341899010249</v>
      </c>
      <c r="B589" s="9">
        <v>1476.24345531039</v>
      </c>
      <c r="C589" s="9">
        <v>2148.10562675391</v>
      </c>
      <c r="D589" s="9">
        <v>4216.22832926345</v>
      </c>
      <c r="E589" s="9">
        <v>5540.31583572538</v>
      </c>
      <c r="F589" s="9">
        <v>8842.58040839247</v>
      </c>
      <c r="G589" s="9">
        <v>14198.5224229276</v>
      </c>
      <c r="H589" s="9">
        <v>22272.4168422613</v>
      </c>
      <c r="I589" s="9">
        <v>30381.4630728211</v>
      </c>
      <c r="J589" s="9">
        <v>39354.4273300501</v>
      </c>
      <c r="K589" s="9">
        <v>41946.7682775446</v>
      </c>
      <c r="L589" s="9">
        <v>44195.7618387634</v>
      </c>
      <c r="M589" s="9">
        <v>37623.1147620176</v>
      </c>
      <c r="N589" s="9">
        <v>30510.8636898554</v>
      </c>
      <c r="O589" s="9">
        <v>31992.6497273358</v>
      </c>
      <c r="P589" s="9">
        <v>53723.7359906879</v>
      </c>
    </row>
    <row r="590" spans="1:16">
      <c r="A590" s="9">
        <v>856.685996382648</v>
      </c>
      <c r="B590" s="9">
        <v>1457.08687086573</v>
      </c>
      <c r="C590" s="9">
        <v>2121.60283509369</v>
      </c>
      <c r="D590" s="9">
        <v>4166.89655577358</v>
      </c>
      <c r="E590" s="9">
        <v>5469.08185154828</v>
      </c>
      <c r="F590" s="9">
        <v>8726.0920286484</v>
      </c>
      <c r="G590" s="9">
        <v>14004.2485674296</v>
      </c>
      <c r="H590" s="9">
        <v>21965.8974394888</v>
      </c>
      <c r="I590" s="9">
        <v>29949.3943949724</v>
      </c>
      <c r="J590" s="9">
        <v>38757.2405880954</v>
      </c>
      <c r="K590" s="9">
        <v>41294.1274667669</v>
      </c>
      <c r="L590" s="9">
        <v>43442.5915166811</v>
      </c>
      <c r="M590" s="9">
        <v>37003.3659368591</v>
      </c>
      <c r="N590" s="9">
        <v>30022.9973363584</v>
      </c>
      <c r="O590" s="9">
        <v>31484.9848338857</v>
      </c>
      <c r="P590" s="9">
        <v>52971.5565351828</v>
      </c>
    </row>
    <row r="591" spans="1:16">
      <c r="A591" s="9">
        <v>845.201161458679</v>
      </c>
      <c r="B591" s="9">
        <v>1438.25066163513</v>
      </c>
      <c r="C591" s="9">
        <v>2095.58247241903</v>
      </c>
      <c r="D591" s="9">
        <v>4118.29074961145</v>
      </c>
      <c r="E591" s="9">
        <v>5397.43795790711</v>
      </c>
      <c r="F591" s="9">
        <v>8608.84116592352</v>
      </c>
      <c r="G591" s="9">
        <v>13809.2447772191</v>
      </c>
      <c r="H591" s="9">
        <v>21658.6049187848</v>
      </c>
      <c r="I591" s="9">
        <v>29516.8754885879</v>
      </c>
      <c r="J591" s="9">
        <v>38160.7396535633</v>
      </c>
      <c r="K591" s="9">
        <v>40642.2119974601</v>
      </c>
      <c r="L591" s="9">
        <v>42692.4893507694</v>
      </c>
      <c r="M591" s="9">
        <v>36383.8005377703</v>
      </c>
      <c r="N591" s="9">
        <v>29533.6359240815</v>
      </c>
      <c r="O591" s="9">
        <v>30975.3678913684</v>
      </c>
      <c r="P591" s="9">
        <v>52222.917258154</v>
      </c>
    </row>
    <row r="592" spans="1:16">
      <c r="A592" s="9">
        <v>833.872519050224</v>
      </c>
      <c r="B592" s="9">
        <v>1419.70630517353</v>
      </c>
      <c r="C592" s="9">
        <v>2069.99998799377</v>
      </c>
      <c r="D592" s="9">
        <v>4070.33131278536</v>
      </c>
      <c r="E592" s="9">
        <v>5325.44896767749</v>
      </c>
      <c r="F592" s="9">
        <v>8490.95244301413</v>
      </c>
      <c r="G592" s="9">
        <v>13613.6985430756</v>
      </c>
      <c r="H592" s="9">
        <v>21350.8157621441</v>
      </c>
      <c r="I592" s="9">
        <v>29084.2951559838</v>
      </c>
      <c r="J592" s="9">
        <v>37565.4606167495</v>
      </c>
      <c r="K592" s="9">
        <v>39991.6699569555</v>
      </c>
      <c r="L592" s="9">
        <v>41946.2285732051</v>
      </c>
      <c r="M592" s="9">
        <v>35765.3007228261</v>
      </c>
      <c r="N592" s="9">
        <v>29043.6107452361</v>
      </c>
      <c r="O592" s="9">
        <v>30464.7095605001</v>
      </c>
      <c r="P592" s="9">
        <v>51478.1288052918</v>
      </c>
    </row>
    <row r="593" spans="1:16">
      <c r="A593" s="9">
        <v>822.71964585037</v>
      </c>
      <c r="B593" s="9">
        <v>1401.49569441311</v>
      </c>
      <c r="C593" s="9">
        <v>2044.92746493449</v>
      </c>
      <c r="D593" s="9">
        <v>4023.16030966223</v>
      </c>
      <c r="E593" s="9">
        <v>5253.18676237072</v>
      </c>
      <c r="F593" s="9">
        <v>8372.50936696957</v>
      </c>
      <c r="G593" s="9">
        <v>13417.7255089738</v>
      </c>
      <c r="H593" s="9">
        <v>21042.733174431</v>
      </c>
      <c r="I593" s="9">
        <v>28651.8459334844</v>
      </c>
      <c r="J593" s="9">
        <v>36971.3724134652</v>
      </c>
      <c r="K593" s="9">
        <v>39342.3229294995</v>
      </c>
      <c r="L593" s="9">
        <v>41203.2054364703</v>
      </c>
      <c r="M593" s="9">
        <v>35147.4454094114</v>
      </c>
      <c r="N593" s="9">
        <v>28552.5989424042</v>
      </c>
      <c r="O593" s="9">
        <v>29952.6871239218</v>
      </c>
      <c r="P593" s="9">
        <v>50737.8524597573</v>
      </c>
    </row>
    <row r="594" spans="1:16">
      <c r="A594" s="9">
        <v>811.722052181698</v>
      </c>
      <c r="B594" s="9">
        <v>1383.57685713716</v>
      </c>
      <c r="C594" s="9">
        <v>2020.29610686802</v>
      </c>
      <c r="D594" s="9">
        <v>3976.65425847468</v>
      </c>
      <c r="E594" s="9">
        <v>5180.7301352597</v>
      </c>
      <c r="F594" s="9">
        <v>8253.67389843364</v>
      </c>
      <c r="G594" s="9">
        <v>13221.5711898278</v>
      </c>
      <c r="H594" s="9">
        <v>20734.7086055913</v>
      </c>
      <c r="I594" s="9">
        <v>28220.0412901328</v>
      </c>
      <c r="J594" s="9">
        <v>36379.2611984525</v>
      </c>
      <c r="K594" s="9">
        <v>38695.1468931006</v>
      </c>
      <c r="L594" s="9">
        <v>40464.6570895711</v>
      </c>
      <c r="M594" s="9">
        <v>34531.5158371373</v>
      </c>
      <c r="N594" s="9">
        <v>28061.7730900005</v>
      </c>
      <c r="O594" s="9">
        <v>29440.5684938012</v>
      </c>
      <c r="P594" s="9">
        <v>50002.2723271384</v>
      </c>
    </row>
    <row r="595" spans="1:16">
      <c r="A595" s="9">
        <v>800.856107148451</v>
      </c>
      <c r="B595" s="9">
        <v>1365.89949067149</v>
      </c>
      <c r="C595" s="9">
        <v>1996.02109522014</v>
      </c>
      <c r="D595" s="9">
        <v>3930.66213645543</v>
      </c>
      <c r="E595" s="9">
        <v>5108.1633597407</v>
      </c>
      <c r="F595" s="9">
        <v>8134.62713097288</v>
      </c>
      <c r="G595" s="9">
        <v>13025.5070572105</v>
      </c>
      <c r="H595" s="9">
        <v>20427.1201386938</v>
      </c>
      <c r="I595" s="9">
        <v>27789.4387925925</v>
      </c>
      <c r="J595" s="9">
        <v>35790.0181753451</v>
      </c>
      <c r="K595" s="9">
        <v>38051.2700413942</v>
      </c>
      <c r="L595" s="9">
        <v>39732.0378057228</v>
      </c>
      <c r="M595" s="9">
        <v>33918.9790462949</v>
      </c>
      <c r="N595" s="9">
        <v>27572.4621797179</v>
      </c>
      <c r="O595" s="9">
        <v>28929.7817484405</v>
      </c>
      <c r="P595" s="9">
        <v>49271.5412352434</v>
      </c>
    </row>
    <row r="596" spans="1:16">
      <c r="A596" s="9">
        <v>790.141270450102</v>
      </c>
      <c r="B596" s="9">
        <v>1348.50996563288</v>
      </c>
      <c r="C596" s="9">
        <v>1972.18759380886</v>
      </c>
      <c r="D596" s="9">
        <v>3885.34385501807</v>
      </c>
      <c r="E596" s="9">
        <v>5035.49573760719</v>
      </c>
      <c r="F596" s="9">
        <v>8015.33518314098</v>
      </c>
      <c r="G596" s="9">
        <v>12829.4745132071</v>
      </c>
      <c r="H596" s="9">
        <v>20119.9239267238</v>
      </c>
      <c r="I596" s="9">
        <v>27359.8972191395</v>
      </c>
      <c r="J596" s="9">
        <v>35203.1413009506</v>
      </c>
      <c r="K596" s="9">
        <v>37409.9522094939</v>
      </c>
      <c r="L596" s="9">
        <v>39004.1123156117</v>
      </c>
      <c r="M596" s="9">
        <v>33308.8376050226</v>
      </c>
      <c r="N596" s="9">
        <v>27083.862755829</v>
      </c>
      <c r="O596" s="9">
        <v>28419.505157592</v>
      </c>
      <c r="P596" s="9">
        <v>48546.0036752495</v>
      </c>
    </row>
    <row r="597" spans="1:16">
      <c r="A597" s="9">
        <v>779.56760259261</v>
      </c>
      <c r="B597" s="9">
        <v>1331.38695924402</v>
      </c>
      <c r="C597" s="9">
        <v>1948.75995582157</v>
      </c>
      <c r="D597" s="9">
        <v>3840.64000689638</v>
      </c>
      <c r="E597" s="9">
        <v>4962.7964765274</v>
      </c>
      <c r="F597" s="9">
        <v>7895.9299818225</v>
      </c>
      <c r="G597" s="9">
        <v>12633.6674455559</v>
      </c>
      <c r="H597" s="9">
        <v>19813.3977205147</v>
      </c>
      <c r="I597" s="9">
        <v>26931.8002728654</v>
      </c>
      <c r="J597" s="9">
        <v>34619.166885117</v>
      </c>
      <c r="K597" s="9">
        <v>36771.8399698127</v>
      </c>
      <c r="L597" s="9">
        <v>38281.6208493301</v>
      </c>
      <c r="M597" s="9">
        <v>32701.8814155484</v>
      </c>
      <c r="N597" s="9">
        <v>26596.7128816857</v>
      </c>
      <c r="O597" s="9">
        <v>27910.5377058345</v>
      </c>
      <c r="P597" s="9">
        <v>47825.8746173808</v>
      </c>
    </row>
    <row r="598" spans="1:16">
      <c r="A598" s="9">
        <v>769.109631571422</v>
      </c>
      <c r="B598" s="9">
        <v>1314.46983369665</v>
      </c>
      <c r="C598" s="9">
        <v>1925.62846494522</v>
      </c>
      <c r="D598" s="9">
        <v>3796.36127532618</v>
      </c>
      <c r="E598" s="9">
        <v>4890.18959540081</v>
      </c>
      <c r="F598" s="9">
        <v>7776.67892376061</v>
      </c>
      <c r="G598" s="9">
        <v>12438.480027391</v>
      </c>
      <c r="H598" s="9">
        <v>19508.0745333096</v>
      </c>
      <c r="I598" s="9">
        <v>26505.9224111654</v>
      </c>
      <c r="J598" s="9">
        <v>34039.3590685768</v>
      </c>
      <c r="K598" s="9">
        <v>36138.5410854834</v>
      </c>
      <c r="L598" s="9">
        <v>37566.6124677468</v>
      </c>
      <c r="M598" s="9">
        <v>32100.0674264261</v>
      </c>
      <c r="N598" s="9">
        <v>26112.746271863</v>
      </c>
      <c r="O598" s="9">
        <v>27404.7163011722</v>
      </c>
      <c r="P598" s="9">
        <v>47111.4029974218</v>
      </c>
    </row>
    <row r="599" spans="1:16">
      <c r="A599" s="9">
        <v>758.781724510515</v>
      </c>
      <c r="B599" s="9">
        <v>1297.79743319149</v>
      </c>
      <c r="C599" s="9">
        <v>1902.86963748589</v>
      </c>
      <c r="D599" s="9">
        <v>3752.64612149181</v>
      </c>
      <c r="E599" s="9">
        <v>4817.6455243005</v>
      </c>
      <c r="F599" s="9">
        <v>7657.48395242</v>
      </c>
      <c r="G599" s="9">
        <v>12243.7611117854</v>
      </c>
      <c r="H599" s="9">
        <v>19203.7767365507</v>
      </c>
      <c r="I599" s="9">
        <v>26081.9599359354</v>
      </c>
      <c r="J599" s="9">
        <v>33463.0338662746</v>
      </c>
      <c r="K599" s="9">
        <v>35509.1227706222</v>
      </c>
      <c r="L599" s="9">
        <v>36857.7065860077</v>
      </c>
      <c r="M599" s="9">
        <v>31502.2671834349</v>
      </c>
      <c r="N599" s="9">
        <v>25631.0542119488</v>
      </c>
      <c r="O599" s="9">
        <v>26901.1140873332</v>
      </c>
      <c r="P599" s="9">
        <v>46402.6844481143</v>
      </c>
    </row>
    <row r="600" spans="1:16">
      <c r="A600" s="9">
        <v>748.581749947954</v>
      </c>
      <c r="B600" s="9">
        <v>1281.36696906789</v>
      </c>
      <c r="C600" s="9">
        <v>1880.4816710415</v>
      </c>
      <c r="D600" s="9">
        <v>3709.4950613702</v>
      </c>
      <c r="E600" s="9">
        <v>4745.19913108107</v>
      </c>
      <c r="F600" s="9">
        <v>7538.40074768394</v>
      </c>
      <c r="G600" s="9">
        <v>12049.5892505067</v>
      </c>
      <c r="H600" s="9">
        <v>18900.6251603929</v>
      </c>
      <c r="I600" s="9">
        <v>25660.0632763622</v>
      </c>
      <c r="J600" s="9">
        <v>32890.3342636182</v>
      </c>
      <c r="K600" s="9">
        <v>34883.7293564527</v>
      </c>
      <c r="L600" s="9">
        <v>36154.980331245</v>
      </c>
      <c r="M600" s="9">
        <v>30908.6514481826</v>
      </c>
      <c r="N600" s="9">
        <v>25151.8397160261</v>
      </c>
      <c r="O600" s="9">
        <v>26399.9649677998</v>
      </c>
      <c r="P600" s="9">
        <v>45699.862627951</v>
      </c>
    </row>
    <row r="601" spans="1:16">
      <c r="A601" s="9">
        <v>738.488256816699</v>
      </c>
      <c r="B601" s="9">
        <v>1265.12078493359</v>
      </c>
      <c r="C601" s="9">
        <v>1858.35302103715</v>
      </c>
      <c r="D601" s="9">
        <v>3666.72262388455</v>
      </c>
      <c r="E601" s="9">
        <v>4673.00419270455</v>
      </c>
      <c r="F601" s="9">
        <v>7419.75235132487</v>
      </c>
      <c r="G601" s="9">
        <v>11856.4348816074</v>
      </c>
      <c r="H601" s="9">
        <v>18599.2489824169</v>
      </c>
      <c r="I601" s="9">
        <v>25241.1235104039</v>
      </c>
      <c r="J601" s="9">
        <v>32322.692969759</v>
      </c>
      <c r="K601" s="9">
        <v>34264.1684986278</v>
      </c>
      <c r="L601" s="9">
        <v>35460.6805554656</v>
      </c>
      <c r="M601" s="9">
        <v>30321.3054197999</v>
      </c>
      <c r="N601" s="9">
        <v>24676.9318573941</v>
      </c>
      <c r="O601" s="9">
        <v>25903.1891905596</v>
      </c>
      <c r="P601" s="9">
        <v>45003.3256995515</v>
      </c>
    </row>
    <row r="602" spans="1:16">
      <c r="A602" s="9">
        <v>728.508110891784</v>
      </c>
      <c r="B602" s="9">
        <v>1249.08103037039</v>
      </c>
      <c r="C602" s="9">
        <v>1836.53126528432</v>
      </c>
      <c r="D602" s="9">
        <v>3624.41332314726</v>
      </c>
      <c r="E602" s="9">
        <v>4601.0310388511</v>
      </c>
      <c r="F602" s="9">
        <v>7301.45650766016</v>
      </c>
      <c r="G602" s="9">
        <v>11664.1715982178</v>
      </c>
      <c r="H602" s="9">
        <v>18299.4946134505</v>
      </c>
      <c r="I602" s="9">
        <v>24824.894982522</v>
      </c>
      <c r="J602" s="9">
        <v>31759.5935776621</v>
      </c>
      <c r="K602" s="9">
        <v>33649.7527794142</v>
      </c>
      <c r="L602" s="9">
        <v>34773.8171347335</v>
      </c>
      <c r="M602" s="9">
        <v>29739.4434645396</v>
      </c>
      <c r="N602" s="9">
        <v>24205.713303247</v>
      </c>
      <c r="O602" s="9">
        <v>25410.1643358832</v>
      </c>
      <c r="P602" s="9">
        <v>44313.0676200382</v>
      </c>
    </row>
    <row r="603" spans="1:16">
      <c r="A603" s="9">
        <v>718.644076013326</v>
      </c>
      <c r="B603" s="9">
        <v>1233.25970144833</v>
      </c>
      <c r="C603" s="9">
        <v>1815.04514389278</v>
      </c>
      <c r="D603" s="9">
        <v>3582.6178501538</v>
      </c>
      <c r="E603" s="9">
        <v>4529.26509205938</v>
      </c>
      <c r="F603" s="9">
        <v>7183.46722898066</v>
      </c>
      <c r="G603" s="9">
        <v>11472.728132093</v>
      </c>
      <c r="H603" s="9">
        <v>18001.2807778483</v>
      </c>
      <c r="I603" s="9">
        <v>24411.24385204</v>
      </c>
      <c r="J603" s="9">
        <v>31200.7256078817</v>
      </c>
      <c r="K603" s="9">
        <v>33040.0609609251</v>
      </c>
      <c r="L603" s="9">
        <v>34093.7641388093</v>
      </c>
      <c r="M603" s="9">
        <v>29162.6004861787</v>
      </c>
      <c r="N603" s="9">
        <v>23737.8416472887</v>
      </c>
      <c r="O603" s="9">
        <v>24920.5549852513</v>
      </c>
      <c r="P603" s="9">
        <v>43629.0803233646</v>
      </c>
    </row>
    <row r="604" spans="1:16">
      <c r="A604" s="9">
        <v>708.881025001733</v>
      </c>
      <c r="B604" s="9">
        <v>1217.61024654606</v>
      </c>
      <c r="C604" s="9">
        <v>1793.79868710074</v>
      </c>
      <c r="D604" s="9">
        <v>3541.18251838228</v>
      </c>
      <c r="E604" s="9">
        <v>4457.8671127816</v>
      </c>
      <c r="F604" s="9">
        <v>7066.11223193242</v>
      </c>
      <c r="G604" s="9">
        <v>11282.5786402502</v>
      </c>
      <c r="H604" s="9">
        <v>17705.2408999612</v>
      </c>
      <c r="I604" s="9">
        <v>24001.0471624054</v>
      </c>
      <c r="J604" s="9">
        <v>30647.4648051252</v>
      </c>
      <c r="K604" s="9">
        <v>32436.8057180727</v>
      </c>
      <c r="L604" s="9">
        <v>33422.5943620524</v>
      </c>
      <c r="M604" s="9">
        <v>28592.6664634264</v>
      </c>
      <c r="N604" s="9">
        <v>23274.9696084546</v>
      </c>
      <c r="O604" s="9">
        <v>24436.0861676159</v>
      </c>
      <c r="P604" s="9">
        <v>42951.8196795718</v>
      </c>
    </row>
    <row r="605" spans="1:16">
      <c r="A605" s="9">
        <v>699.219316264507</v>
      </c>
      <c r="B605" s="9">
        <v>1202.13605109135</v>
      </c>
      <c r="C605" s="9">
        <v>1772.8016835655</v>
      </c>
      <c r="D605" s="9">
        <v>3500.12737665038</v>
      </c>
      <c r="E605" s="9">
        <v>4386.84248585765</v>
      </c>
      <c r="F605" s="9">
        <v>6949.39179711309</v>
      </c>
      <c r="G605" s="9">
        <v>11093.7173971299</v>
      </c>
      <c r="H605" s="9">
        <v>17411.3742392073</v>
      </c>
      <c r="I605" s="9">
        <v>23594.285456202</v>
      </c>
      <c r="J605" s="9">
        <v>30099.7070137935</v>
      </c>
      <c r="K605" s="9">
        <v>31839.838137276</v>
      </c>
      <c r="L605" s="9">
        <v>32760.0346059697</v>
      </c>
      <c r="M605" s="9">
        <v>28029.4742982918</v>
      </c>
      <c r="N605" s="9">
        <v>22817.0002925265</v>
      </c>
      <c r="O605" s="9">
        <v>23956.6718593898</v>
      </c>
      <c r="P605" s="9">
        <v>42281.3301648139</v>
      </c>
    </row>
    <row r="606" spans="1:16">
      <c r="A606" s="9">
        <v>689.663603631691</v>
      </c>
      <c r="B606" s="9">
        <v>1186.85832599898</v>
      </c>
      <c r="C606" s="9">
        <v>1752.1051347785</v>
      </c>
      <c r="D606" s="9">
        <v>3459.53672970256</v>
      </c>
      <c r="E606" s="9">
        <v>4316.12241219288</v>
      </c>
      <c r="F606" s="9">
        <v>6833.15464414075</v>
      </c>
      <c r="G606" s="9">
        <v>10905.9190124077</v>
      </c>
      <c r="H606" s="9">
        <v>17119.390022385</v>
      </c>
      <c r="I606" s="9">
        <v>23190.5401039867</v>
      </c>
      <c r="J606" s="9">
        <v>29556.7101322173</v>
      </c>
      <c r="K606" s="9">
        <v>31248.2144165462</v>
      </c>
      <c r="L606" s="9">
        <v>32104.8408171806</v>
      </c>
      <c r="M606" s="9">
        <v>27472.0125599058</v>
      </c>
      <c r="N606" s="9">
        <v>22363.1234397195</v>
      </c>
      <c r="O606" s="9">
        <v>23481.4916690523</v>
      </c>
      <c r="P606" s="9">
        <v>41617.4148738115</v>
      </c>
    </row>
    <row r="607" spans="1:16">
      <c r="A607" s="9">
        <v>680.204870365464</v>
      </c>
      <c r="B607" s="9">
        <v>1171.7447192984</v>
      </c>
      <c r="C607" s="9">
        <v>1731.63828758442</v>
      </c>
      <c r="D607" s="9">
        <v>3419.30157407695</v>
      </c>
      <c r="E607" s="9">
        <v>4245.84933458293</v>
      </c>
      <c r="F607" s="9">
        <v>6717.68286526741</v>
      </c>
      <c r="G607" s="9">
        <v>10719.5899652954</v>
      </c>
      <c r="H607" s="9">
        <v>16829.8331998609</v>
      </c>
      <c r="I607" s="9">
        <v>22790.5513349097</v>
      </c>
      <c r="J607" s="9">
        <v>29019.6022629193</v>
      </c>
      <c r="K607" s="9">
        <v>30663.3167099424</v>
      </c>
      <c r="L607" s="9">
        <v>31458.6383538856</v>
      </c>
      <c r="M607" s="9">
        <v>26921.7488299089</v>
      </c>
      <c r="N607" s="9">
        <v>21914.6258637783</v>
      </c>
      <c r="O607" s="9">
        <v>23011.8843963857</v>
      </c>
      <c r="P607" s="9">
        <v>40960.4963600518</v>
      </c>
    </row>
    <row r="608" spans="1:16">
      <c r="A608" s="9">
        <v>670.839725568926</v>
      </c>
      <c r="B608" s="9">
        <v>1156.78323166361</v>
      </c>
      <c r="C608" s="9">
        <v>1711.37543198882</v>
      </c>
      <c r="D608" s="9">
        <v>3379.38533697783</v>
      </c>
      <c r="E608" s="9">
        <v>4176.08636447344</v>
      </c>
      <c r="F608" s="9">
        <v>6603.09690038839</v>
      </c>
      <c r="G608" s="9">
        <v>10534.8995299479</v>
      </c>
      <c r="H608" s="9">
        <v>16542.9319731045</v>
      </c>
      <c r="I608" s="9">
        <v>22394.6181826223</v>
      </c>
      <c r="J608" s="9">
        <v>28488.8039285765</v>
      </c>
      <c r="K608" s="9">
        <v>30085.6518384175</v>
      </c>
      <c r="L608" s="9">
        <v>30821.971736363</v>
      </c>
      <c r="M608" s="9">
        <v>26379.2089772788</v>
      </c>
      <c r="N608" s="9">
        <v>21471.9917205621</v>
      </c>
      <c r="O608" s="9">
        <v>22548.3589589949</v>
      </c>
      <c r="P608" s="9">
        <v>40310.7748749759</v>
      </c>
    </row>
    <row r="609" spans="1:16">
      <c r="A609" s="9">
        <v>661.5723205201</v>
      </c>
      <c r="B609" s="9">
        <v>1141.9981995353</v>
      </c>
      <c r="C609" s="9">
        <v>1691.3783418958</v>
      </c>
      <c r="D609" s="9">
        <v>3339.88609930503</v>
      </c>
      <c r="E609" s="9">
        <v>4106.71917183987</v>
      </c>
      <c r="F609" s="9">
        <v>6489.16207267554</v>
      </c>
      <c r="G609" s="9">
        <v>10351.5001179332</v>
      </c>
      <c r="H609" s="9">
        <v>16258.226389236</v>
      </c>
      <c r="I609" s="9">
        <v>22002.098225554</v>
      </c>
      <c r="J609" s="9">
        <v>27963.2538658767</v>
      </c>
      <c r="K609" s="9">
        <v>29513.9050461804</v>
      </c>
      <c r="L609" s="9">
        <v>30193.1834191028</v>
      </c>
      <c r="M609" s="9">
        <v>25843.0224563015</v>
      </c>
      <c r="N609" s="9">
        <v>21034.101850866</v>
      </c>
      <c r="O609" s="9">
        <v>22089.7757868763</v>
      </c>
      <c r="P609" s="9">
        <v>39667.8852167678</v>
      </c>
    </row>
    <row r="610" spans="1:16">
      <c r="A610" s="9">
        <v>652.398208821899</v>
      </c>
      <c r="B610" s="9">
        <v>1127.37088698203</v>
      </c>
      <c r="C610" s="9">
        <v>1671.60403066086</v>
      </c>
      <c r="D610" s="9">
        <v>3300.74052562571</v>
      </c>
      <c r="E610" s="9">
        <v>4037.85111799338</v>
      </c>
      <c r="F610" s="9">
        <v>6376.07737139183</v>
      </c>
      <c r="G610" s="9">
        <v>10169.6768478274</v>
      </c>
      <c r="H610" s="9">
        <v>15976.1007274745</v>
      </c>
      <c r="I610" s="9">
        <v>21613.5035966392</v>
      </c>
      <c r="J610" s="9">
        <v>27443.7049828202</v>
      </c>
      <c r="K610" s="9">
        <v>28948.9821942096</v>
      </c>
      <c r="L610" s="9">
        <v>29573.2991439518</v>
      </c>
      <c r="M610" s="9">
        <v>25314.116403474</v>
      </c>
      <c r="N610" s="9">
        <v>20601.7792127928</v>
      </c>
      <c r="O610" s="9">
        <v>21636.9907220821</v>
      </c>
      <c r="P610" s="9">
        <v>39032.1318055885</v>
      </c>
    </row>
    <row r="611" spans="1:16">
      <c r="A611" s="9">
        <v>643.448657136384</v>
      </c>
      <c r="B611" s="9">
        <v>1113.13242366894</v>
      </c>
      <c r="C611" s="9">
        <v>1652.40443045198</v>
      </c>
      <c r="D611" s="9">
        <v>3262.65935234333</v>
      </c>
      <c r="E611" s="9">
        <v>3969.65939289662</v>
      </c>
      <c r="F611" s="9">
        <v>6264.15237317671</v>
      </c>
      <c r="G611" s="9">
        <v>9989.9288247809</v>
      </c>
      <c r="H611" s="9">
        <v>15697.2347606932</v>
      </c>
      <c r="I611" s="9">
        <v>21229.7704362506</v>
      </c>
      <c r="J611" s="9">
        <v>26931.7454268155</v>
      </c>
      <c r="K611" s="9">
        <v>28392.711301958</v>
      </c>
      <c r="L611" s="9">
        <v>28964.3885630338</v>
      </c>
      <c r="M611" s="9">
        <v>24793.5921921557</v>
      </c>
      <c r="N611" s="9">
        <v>20175.8382093083</v>
      </c>
      <c r="O611" s="9">
        <v>21190.7397292183</v>
      </c>
      <c r="P611" s="9">
        <v>38403.8150447599</v>
      </c>
    </row>
    <row r="612" spans="1:16">
      <c r="A612" s="9">
        <v>635.822735560396</v>
      </c>
      <c r="B612" s="9">
        <v>1101.29929146064</v>
      </c>
      <c r="C612" s="9">
        <v>1636.95748445348</v>
      </c>
      <c r="D612" s="9">
        <v>3231.87700221614</v>
      </c>
      <c r="E612" s="9">
        <v>3902.83786230485</v>
      </c>
      <c r="F612" s="9">
        <v>6154.45611604006</v>
      </c>
      <c r="G612" s="9">
        <v>9814.24890278317</v>
      </c>
      <c r="H612" s="9">
        <v>15424.3920095721</v>
      </c>
      <c r="I612" s="9">
        <v>20854.835465646</v>
      </c>
      <c r="J612" s="9">
        <v>26434.8535320619</v>
      </c>
      <c r="K612" s="9">
        <v>27853.3822062055</v>
      </c>
      <c r="L612" s="9">
        <v>28375.819615621</v>
      </c>
      <c r="M612" s="9">
        <v>24283.6822612599</v>
      </c>
      <c r="N612" s="9">
        <v>19756.9605443525</v>
      </c>
      <c r="O612" s="9">
        <v>20750.8435183197</v>
      </c>
      <c r="P612" s="9">
        <v>37783.1006903162</v>
      </c>
    </row>
    <row r="613" spans="1:16">
      <c r="A613" s="9">
        <v>630.630591341435</v>
      </c>
      <c r="B613" s="9">
        <v>1093.8932912313</v>
      </c>
      <c r="C613" s="9">
        <v>1628.4250980351</v>
      </c>
      <c r="D613" s="9">
        <v>3214.58623444129</v>
      </c>
      <c r="E613" s="9">
        <v>3838.19559705444</v>
      </c>
      <c r="F613" s="9">
        <v>6048.2661720895</v>
      </c>
      <c r="G613" s="9">
        <v>9644.95415975055</v>
      </c>
      <c r="H613" s="9">
        <v>15160.7990255152</v>
      </c>
      <c r="I613" s="9">
        <v>20493.2726535974</v>
      </c>
      <c r="J613" s="9">
        <v>25961.4646720727</v>
      </c>
      <c r="K613" s="9">
        <v>27340.4058176642</v>
      </c>
      <c r="L613" s="9">
        <v>27818.2658780499</v>
      </c>
      <c r="M613" s="9">
        <v>23787.6484279947</v>
      </c>
      <c r="N613" s="9">
        <v>19346.6664592427</v>
      </c>
      <c r="O613" s="9">
        <v>20317.9758319353</v>
      </c>
      <c r="P613" s="9">
        <v>37170.5370133626</v>
      </c>
    </row>
    <row r="614" spans="1:16">
      <c r="A614" s="9">
        <v>628.09883768152</v>
      </c>
      <c r="B614" s="9">
        <v>1091.32274305382</v>
      </c>
      <c r="C614" s="9">
        <v>1627.43435596493</v>
      </c>
      <c r="D614" s="9">
        <v>3211.96379830313</v>
      </c>
      <c r="E614" s="9">
        <v>3775.98961504896</v>
      </c>
      <c r="F614" s="9">
        <v>5945.97001778235</v>
      </c>
      <c r="G614" s="9">
        <v>9482.74331975311</v>
      </c>
      <c r="H614" s="9">
        <v>14907.5089202493</v>
      </c>
      <c r="I614" s="9">
        <v>20146.5517803814</v>
      </c>
      <c r="J614" s="9">
        <v>25513.907585361</v>
      </c>
      <c r="K614" s="9">
        <v>26856.2909948985</v>
      </c>
      <c r="L614" s="9">
        <v>27294.461332484</v>
      </c>
      <c r="M614" s="9">
        <v>23306.6894013615</v>
      </c>
      <c r="N614" s="9">
        <v>18945.7302279875</v>
      </c>
      <c r="O614" s="9">
        <v>19892.7806986181</v>
      </c>
      <c r="P614" s="9">
        <v>36566.8889375232</v>
      </c>
    </row>
    <row r="615" spans="1:16">
      <c r="A615" s="9">
        <v>627.837107928833</v>
      </c>
      <c r="B615" s="9">
        <v>1092.88005735723</v>
      </c>
      <c r="C615" s="9">
        <v>1632.87659341886</v>
      </c>
      <c r="D615" s="9">
        <v>3221.74544185811</v>
      </c>
      <c r="E615" s="9">
        <v>3716.12203728853</v>
      </c>
      <c r="F615" s="9">
        <v>5847.36294061837</v>
      </c>
      <c r="G615" s="9">
        <v>9327.25333069714</v>
      </c>
      <c r="H615" s="9">
        <v>14664.2037865038</v>
      </c>
      <c r="I615" s="9">
        <v>19814.1760049119</v>
      </c>
      <c r="J615" s="9">
        <v>25090.4215196189</v>
      </c>
      <c r="K615" s="9">
        <v>26398.8243559119</v>
      </c>
      <c r="L615" s="9">
        <v>26801.662124661</v>
      </c>
      <c r="M615" s="9">
        <v>22840.7125456931</v>
      </c>
      <c r="N615" s="9">
        <v>18554.5657432297</v>
      </c>
      <c r="O615" s="9">
        <v>19476.0765158276</v>
      </c>
      <c r="P615" s="9">
        <v>35973.6029727182</v>
      </c>
    </row>
    <row r="616" spans="1:16">
      <c r="A616" s="9">
        <v>629.25819609217</v>
      </c>
      <c r="B616" s="9">
        <v>1097.51243371667</v>
      </c>
      <c r="C616" s="9">
        <v>1643.12272544341</v>
      </c>
      <c r="D616" s="9">
        <v>3240.6245725855</v>
      </c>
      <c r="E616" s="9">
        <v>3658.41593701091</v>
      </c>
      <c r="F616" s="9">
        <v>5752.0836497729</v>
      </c>
      <c r="G616" s="9">
        <v>9177.85856676535</v>
      </c>
      <c r="H616" s="9">
        <v>14430.2929781528</v>
      </c>
      <c r="I616" s="9">
        <v>19495.24665419</v>
      </c>
      <c r="J616" s="9">
        <v>24688.1354485816</v>
      </c>
      <c r="K616" s="9">
        <v>25964.3958390558</v>
      </c>
      <c r="L616" s="9">
        <v>26335.4481230195</v>
      </c>
      <c r="M616" s="9">
        <v>22389.3748510402</v>
      </c>
      <c r="N616" s="9">
        <v>18173.6422755111</v>
      </c>
      <c r="O616" s="9">
        <v>19068.9451060203</v>
      </c>
      <c r="P616" s="9">
        <v>35392.9472279312</v>
      </c>
    </row>
    <row r="617" spans="1:16">
      <c r="A617" s="9">
        <v>631.818545863092</v>
      </c>
      <c r="B617" s="9">
        <v>1104.25807644033</v>
      </c>
      <c r="C617" s="9">
        <v>1656.70396048748</v>
      </c>
      <c r="D617" s="9">
        <v>3265.60415175227</v>
      </c>
      <c r="E617" s="9">
        <v>3602.75146887427</v>
      </c>
      <c r="F617" s="9">
        <v>5659.84162562994</v>
      </c>
      <c r="G617" s="9">
        <v>9034.07862549147</v>
      </c>
      <c r="H617" s="9">
        <v>14205.4380236179</v>
      </c>
      <c r="I617" s="9">
        <v>19189.2160837849</v>
      </c>
      <c r="J617" s="9">
        <v>24304.6401496334</v>
      </c>
      <c r="K617" s="9">
        <v>25549.8131326562</v>
      </c>
      <c r="L617" s="9">
        <v>25891.8263281335</v>
      </c>
      <c r="M617" s="9">
        <v>21952.5680259548</v>
      </c>
      <c r="N617" s="9">
        <v>17803.6118946776</v>
      </c>
      <c r="O617" s="9">
        <v>18672.6514754049</v>
      </c>
      <c r="P617" s="9">
        <v>34827.7801479107</v>
      </c>
    </row>
    <row r="618" spans="1:16">
      <c r="A618" s="9">
        <v>635.123597080058</v>
      </c>
      <c r="B618" s="9">
        <v>1112.42869833048</v>
      </c>
      <c r="C618" s="9">
        <v>1672.58182845023</v>
      </c>
      <c r="D618" s="9">
        <v>3294.54805045187</v>
      </c>
      <c r="E618" s="9">
        <v>3549.09778353389</v>
      </c>
      <c r="F618" s="9">
        <v>5570.49083340699</v>
      </c>
      <c r="G618" s="9">
        <v>8895.69461091445</v>
      </c>
      <c r="H618" s="9">
        <v>13989.6469121047</v>
      </c>
      <c r="I618" s="9">
        <v>18896.0299666911</v>
      </c>
      <c r="J618" s="9">
        <v>23938.5082391334</v>
      </c>
      <c r="K618" s="9">
        <v>25152.9939569633</v>
      </c>
      <c r="L618" s="9">
        <v>25468.0756349464</v>
      </c>
      <c r="M618" s="9">
        <v>21530.4961875103</v>
      </c>
      <c r="N618" s="9">
        <v>17445.2289284998</v>
      </c>
      <c r="O618" s="9">
        <v>18288.4438024551</v>
      </c>
      <c r="P618" s="9">
        <v>34281.0198164142</v>
      </c>
    </row>
    <row r="619" spans="1:16">
      <c r="A619" s="9">
        <v>638.911923482204</v>
      </c>
      <c r="B619" s="9">
        <v>1121.57664279499</v>
      </c>
      <c r="C619" s="9">
        <v>1690.09339660612</v>
      </c>
      <c r="D619" s="9">
        <v>3326.0800017505</v>
      </c>
      <c r="E619" s="9">
        <v>3497.47511699114</v>
      </c>
      <c r="F619" s="9">
        <v>5483.98357035677</v>
      </c>
      <c r="G619" s="9">
        <v>8762.65499155533</v>
      </c>
      <c r="H619" s="9">
        <v>13783.1038248401</v>
      </c>
      <c r="I619" s="9">
        <v>18615.8919640538</v>
      </c>
      <c r="J619" s="9">
        <v>23589.012755487</v>
      </c>
      <c r="K619" s="9">
        <v>24772.7185219375</v>
      </c>
      <c r="L619" s="9">
        <v>25062.4982474392</v>
      </c>
      <c r="M619" s="9">
        <v>21123.4885343151</v>
      </c>
      <c r="N619" s="9">
        <v>17099.1888680811</v>
      </c>
      <c r="O619" s="9">
        <v>17917.3802831623</v>
      </c>
      <c r="P619" s="9">
        <v>33755.2558088713</v>
      </c>
    </row>
    <row r="620" spans="1:16">
      <c r="A620" s="9">
        <v>643.01532322746</v>
      </c>
      <c r="B620" s="9">
        <v>1131.41619035968</v>
      </c>
      <c r="C620" s="9">
        <v>1708.81762314838</v>
      </c>
      <c r="D620" s="9">
        <v>3359.32898968045</v>
      </c>
      <c r="E620" s="9">
        <v>3447.91355083084</v>
      </c>
      <c r="F620" s="9">
        <v>5400.31602007177</v>
      </c>
      <c r="G620" s="9">
        <v>8634.96603804288</v>
      </c>
      <c r="H620" s="9">
        <v>13585.989109173</v>
      </c>
      <c r="I620" s="9">
        <v>18349.0104754487</v>
      </c>
      <c r="J620" s="9">
        <v>23255.7543495589</v>
      </c>
      <c r="K620" s="9">
        <v>24408.264899309</v>
      </c>
      <c r="L620" s="9">
        <v>24674.0270364537</v>
      </c>
      <c r="M620" s="9">
        <v>20731.8289036571</v>
      </c>
      <c r="N620" s="9">
        <v>16766.0150678413</v>
      </c>
      <c r="O620" s="9">
        <v>17560.2298935164</v>
      </c>
      <c r="P620" s="9">
        <v>33252.4670497199</v>
      </c>
    </row>
    <row r="621" spans="1:16">
      <c r="A621" s="9">
        <v>647.326861131786</v>
      </c>
      <c r="B621" s="9">
        <v>1141.75554192377</v>
      </c>
      <c r="C621" s="9">
        <v>1728.44937706889</v>
      </c>
      <c r="D621" s="9">
        <v>3393.69798851101</v>
      </c>
      <c r="E621" s="9">
        <v>3400.41420400919</v>
      </c>
      <c r="F621" s="9">
        <v>5319.48225056641</v>
      </c>
      <c r="G621" s="9">
        <v>8512.59223986025</v>
      </c>
      <c r="H621" s="9">
        <v>13398.3017464313</v>
      </c>
      <c r="I621" s="9">
        <v>18095.3475539652</v>
      </c>
      <c r="J621" s="9">
        <v>22938.3246407163</v>
      </c>
      <c r="K621" s="9">
        <v>24059.1060118698</v>
      </c>
      <c r="L621" s="9">
        <v>24301.9104893931</v>
      </c>
      <c r="M621" s="9">
        <v>20355.5990103767</v>
      </c>
      <c r="N621" s="9">
        <v>16445.9443202909</v>
      </c>
      <c r="O621" s="9">
        <v>17217.3603665446</v>
      </c>
      <c r="P621" s="9">
        <v>32773.6768341402</v>
      </c>
    </row>
    <row r="622" spans="1:16">
      <c r="A622" s="9">
        <v>651.803503201431</v>
      </c>
      <c r="B622" s="9">
        <v>1152.52741192793</v>
      </c>
      <c r="C622" s="9">
        <v>1748.90566510549</v>
      </c>
      <c r="D622" s="9">
        <v>3429.01786259275</v>
      </c>
      <c r="E622" s="9">
        <v>3354.98192112662</v>
      </c>
      <c r="F622" s="9">
        <v>5241.48989339999</v>
      </c>
      <c r="G622" s="9">
        <v>8395.52472509407</v>
      </c>
      <c r="H622" s="9">
        <v>13220.0445328244</v>
      </c>
      <c r="I622" s="9">
        <v>17854.8864607515</v>
      </c>
      <c r="J622" s="9">
        <v>22636.5308774955</v>
      </c>
      <c r="K622" s="9">
        <v>23724.9956896839</v>
      </c>
      <c r="L622" s="9">
        <v>23945.749273636</v>
      </c>
      <c r="M622" s="9">
        <v>19994.7932066846</v>
      </c>
      <c r="N622" s="9">
        <v>16139.0508631348</v>
      </c>
      <c r="O622" s="9">
        <v>16888.9052080578</v>
      </c>
      <c r="P622" s="9">
        <v>32319.5462926082</v>
      </c>
    </row>
    <row r="623" spans="1:16">
      <c r="A623" s="9">
        <v>656.398567588888</v>
      </c>
      <c r="B623" s="9">
        <v>1163.63781703977</v>
      </c>
      <c r="C623" s="9">
        <v>1770.02050209021</v>
      </c>
      <c r="D623" s="9">
        <v>3465.00197414634</v>
      </c>
      <c r="E623" s="9">
        <v>3311.57464266357</v>
      </c>
      <c r="F623" s="9">
        <v>5166.30769986844</v>
      </c>
      <c r="G623" s="9">
        <v>8283.64848530249</v>
      </c>
      <c r="H623" s="9">
        <v>13050.9783886371</v>
      </c>
      <c r="I623" s="9">
        <v>17627.2688654734</v>
      </c>
      <c r="J623" s="9">
        <v>22349.8633673731</v>
      </c>
      <c r="K623" s="9">
        <v>23405.4989607729</v>
      </c>
      <c r="L623" s="9">
        <v>23604.9993511824</v>
      </c>
      <c r="M623" s="9">
        <v>19649.1862820013</v>
      </c>
      <c r="N623" s="9">
        <v>15845.1917203828</v>
      </c>
      <c r="O623" s="9">
        <v>16574.7324841734</v>
      </c>
      <c r="P623" s="9">
        <v>31890.0015817384</v>
      </c>
    </row>
    <row r="624" spans="1:16">
      <c r="A624" s="9">
        <v>661.046072840859</v>
      </c>
      <c r="B624" s="9">
        <v>1174.94266861832</v>
      </c>
      <c r="C624" s="9">
        <v>1791.51871490037</v>
      </c>
      <c r="D624" s="9">
        <v>3501.18359468761</v>
      </c>
      <c r="E624" s="9">
        <v>3270.10341206448</v>
      </c>
      <c r="F624" s="9">
        <v>5093.85664518976</v>
      </c>
      <c r="G624" s="9">
        <v>8176.73572703335</v>
      </c>
      <c r="H624" s="9">
        <v>12890.6374249422</v>
      </c>
      <c r="I624" s="9">
        <v>17411.8137991221</v>
      </c>
      <c r="J624" s="9">
        <v>22077.4490519161</v>
      </c>
      <c r="K624" s="9">
        <v>23099.8969577283</v>
      </c>
      <c r="L624" s="9">
        <v>23278.8487742761</v>
      </c>
      <c r="M624" s="9">
        <v>19318.3406732249</v>
      </c>
      <c r="N624" s="9">
        <v>15564.0388213094</v>
      </c>
      <c r="O624" s="9">
        <v>16274.5011604781</v>
      </c>
      <c r="P624" s="9">
        <v>31484.3949123105</v>
      </c>
    </row>
    <row r="625" spans="1:16">
      <c r="A625" s="9">
        <v>665.7449976497</v>
      </c>
      <c r="B625" s="9">
        <v>1186.44540086492</v>
      </c>
      <c r="C625" s="9">
        <v>1813.43313817574</v>
      </c>
      <c r="D625" s="9">
        <v>3537.63691937781</v>
      </c>
      <c r="E625" s="9">
        <v>3230.51381259105</v>
      </c>
      <c r="F625" s="9">
        <v>5024.08543841557</v>
      </c>
      <c r="G625" s="9">
        <v>8074.64828483905</v>
      </c>
      <c r="H625" s="9">
        <v>12738.7315921555</v>
      </c>
      <c r="I625" s="9">
        <v>17208.1175405224</v>
      </c>
      <c r="J625" s="9">
        <v>21818.859903443</v>
      </c>
      <c r="K625" s="9">
        <v>22807.8607269899</v>
      </c>
      <c r="L625" s="9">
        <v>22966.9077299312</v>
      </c>
      <c r="M625" s="9">
        <v>19001.849856437</v>
      </c>
      <c r="N625" s="9">
        <v>15295.2258078985</v>
      </c>
      <c r="O625" s="9">
        <v>15987.8003013856</v>
      </c>
      <c r="P625" s="9">
        <v>31102.1982602488</v>
      </c>
    </row>
    <row r="626" spans="1:16">
      <c r="A626" s="9">
        <v>670.469270522528</v>
      </c>
      <c r="B626" s="9">
        <v>1198.08221150921</v>
      </c>
      <c r="C626" s="9">
        <v>1835.63839153986</v>
      </c>
      <c r="D626" s="9">
        <v>3574.17473980179</v>
      </c>
      <c r="E626" s="9">
        <v>3192.71923926121</v>
      </c>
      <c r="F626" s="9">
        <v>4956.91608709507</v>
      </c>
      <c r="G626" s="9">
        <v>7977.17198947645</v>
      </c>
      <c r="H626" s="9">
        <v>12594.8074581101</v>
      </c>
      <c r="I626" s="9">
        <v>17015.5301617052</v>
      </c>
      <c r="J626" s="9">
        <v>21573.3661391142</v>
      </c>
      <c r="K626" s="9">
        <v>22528.830197741</v>
      </c>
      <c r="L626" s="9">
        <v>22668.5694995069</v>
      </c>
      <c r="M626" s="9">
        <v>18699.2056567703</v>
      </c>
      <c r="N626" s="9">
        <v>15038.3111981857</v>
      </c>
      <c r="O626" s="9">
        <v>15714.1338067642</v>
      </c>
      <c r="P626" s="9">
        <v>30742.5103245295</v>
      </c>
    </row>
    <row r="627" spans="1:16">
      <c r="A627" s="9">
        <v>675.173925823211</v>
      </c>
      <c r="B627" s="9">
        <v>1209.73500527096</v>
      </c>
      <c r="C627" s="9">
        <v>1857.87241792592</v>
      </c>
      <c r="D627" s="9">
        <v>3610.3896463819</v>
      </c>
      <c r="E627" s="9">
        <v>3156.61057607074</v>
      </c>
      <c r="F627" s="9">
        <v>4892.25537096965</v>
      </c>
      <c r="G627" s="9">
        <v>7884.0437601876</v>
      </c>
      <c r="H627" s="9">
        <v>12458.2982837436</v>
      </c>
      <c r="I627" s="9">
        <v>16833.2190988438</v>
      </c>
      <c r="J627" s="9">
        <v>21340.0068696169</v>
      </c>
      <c r="K627" s="9">
        <v>22262.0676142589</v>
      </c>
      <c r="L627" s="9">
        <v>22383.0682441219</v>
      </c>
      <c r="M627" s="9">
        <v>18409.8455491721</v>
      </c>
      <c r="N627" s="9">
        <v>14792.8176867813</v>
      </c>
      <c r="O627" s="9">
        <v>15452.961103666</v>
      </c>
      <c r="P627" s="9">
        <v>30404.176223872</v>
      </c>
    </row>
    <row r="628" spans="1:16">
      <c r="A628" s="9">
        <v>679.85832062851</v>
      </c>
      <c r="B628" s="9">
        <v>1221.41122175086</v>
      </c>
      <c r="C628" s="9">
        <v>1880.18755149227</v>
      </c>
      <c r="D628" s="9">
        <v>3646.3801710512</v>
      </c>
      <c r="E628" s="9">
        <v>3122.12313194049</v>
      </c>
      <c r="F628" s="9">
        <v>4830.02636109745</v>
      </c>
      <c r="G628" s="9">
        <v>7795.09265410888</v>
      </c>
      <c r="H628" s="9">
        <v>12328.8781498468</v>
      </c>
      <c r="I628" s="9">
        <v>16660.7463674128</v>
      </c>
      <c r="J628" s="9">
        <v>21118.3151776916</v>
      </c>
      <c r="K628" s="9">
        <v>22007.1813156431</v>
      </c>
      <c r="L628" s="9">
        <v>22109.9595556004</v>
      </c>
      <c r="M628" s="9">
        <v>18133.272767999</v>
      </c>
      <c r="N628" s="9">
        <v>14558.2994944749</v>
      </c>
      <c r="O628" s="9">
        <v>15203.7892267289</v>
      </c>
      <c r="P628" s="9">
        <v>30086.4563562447</v>
      </c>
    </row>
    <row r="629" spans="1:16">
      <c r="A629" s="9">
        <v>684.505688661332</v>
      </c>
      <c r="B629" s="9">
        <v>1233.06914060482</v>
      </c>
      <c r="C629" s="9">
        <v>1902.50719388873</v>
      </c>
      <c r="D629" s="9">
        <v>3682.04119270587</v>
      </c>
      <c r="E629" s="9">
        <v>3089.17082499911</v>
      </c>
      <c r="F629" s="9">
        <v>4770.13879712954</v>
      </c>
      <c r="G629" s="9">
        <v>7710.10303433178</v>
      </c>
      <c r="H629" s="9">
        <v>12206.113508155</v>
      </c>
      <c r="I629" s="9">
        <v>16497.4984036293</v>
      </c>
      <c r="J629" s="9">
        <v>20907.6066696979</v>
      </c>
      <c r="K629" s="9">
        <v>21763.6157973299</v>
      </c>
      <c r="L629" s="9">
        <v>21848.6571200313</v>
      </c>
      <c r="M629" s="9">
        <v>17868.9418708273</v>
      </c>
      <c r="N629" s="9">
        <v>14334.2774714756</v>
      </c>
      <c r="O629" s="9">
        <v>14966.0813458447</v>
      </c>
      <c r="P629" s="9">
        <v>29788.3708161855</v>
      </c>
    </row>
    <row r="630" spans="1:16">
      <c r="A630" s="9">
        <v>689.078465598613</v>
      </c>
      <c r="B630" s="9">
        <v>1244.59830190823</v>
      </c>
      <c r="C630" s="9">
        <v>1924.56616331784</v>
      </c>
      <c r="D630" s="9">
        <v>3716.97955752797</v>
      </c>
      <c r="E630" s="9">
        <v>3057.62368497653</v>
      </c>
      <c r="F630" s="9">
        <v>4712.47180494699</v>
      </c>
      <c r="G630" s="9">
        <v>7628.77115467815</v>
      </c>
      <c r="H630" s="9">
        <v>12089.3620931044</v>
      </c>
      <c r="I630" s="9">
        <v>16342.5226371448</v>
      </c>
      <c r="J630" s="9">
        <v>20706.7925527084</v>
      </c>
      <c r="K630" s="9">
        <v>21530.5048093717</v>
      </c>
      <c r="L630" s="9">
        <v>21598.3090277951</v>
      </c>
      <c r="M630" s="9">
        <v>17616.1764374178</v>
      </c>
      <c r="N630" s="9">
        <v>14120.164204036</v>
      </c>
      <c r="O630" s="9">
        <v>14739.1632098659</v>
      </c>
      <c r="P630" s="9">
        <v>29508.4741706684</v>
      </c>
    </row>
    <row r="631" spans="1:16">
      <c r="A631" s="9">
        <v>693.580071597717</v>
      </c>
      <c r="B631" s="9">
        <v>1256.01660265286</v>
      </c>
      <c r="C631" s="9">
        <v>1946.43845481779</v>
      </c>
      <c r="D631" s="9">
        <v>3751.32213618239</v>
      </c>
      <c r="E631" s="9">
        <v>3027.43654464558</v>
      </c>
      <c r="F631" s="9">
        <v>4656.95979271228</v>
      </c>
      <c r="G631" s="9">
        <v>7550.96743957467</v>
      </c>
      <c r="H631" s="9">
        <v>11978.3984956345</v>
      </c>
      <c r="I631" s="9">
        <v>16195.5294801256</v>
      </c>
      <c r="J631" s="9">
        <v>20515.5586999346</v>
      </c>
      <c r="K631" s="9">
        <v>21307.5545186811</v>
      </c>
      <c r="L631" s="9">
        <v>21358.5711721261</v>
      </c>
      <c r="M631" s="9">
        <v>17374.5640496492</v>
      </c>
      <c r="N631" s="9">
        <v>13915.5952319676</v>
      </c>
      <c r="O631" s="9">
        <v>14522.639116633</v>
      </c>
      <c r="P631" s="9">
        <v>29246.1958123622</v>
      </c>
    </row>
    <row r="632" spans="1:16">
      <c r="A632" s="9">
        <v>698.005210721786</v>
      </c>
      <c r="B632" s="9">
        <v>1267.31195599077</v>
      </c>
      <c r="C632" s="9">
        <v>1968.11362552383</v>
      </c>
      <c r="D632" s="9">
        <v>3785.06790125084</v>
      </c>
      <c r="E632" s="9">
        <v>2998.54577197294</v>
      </c>
      <c r="F632" s="9">
        <v>4603.52421799483</v>
      </c>
      <c r="G632" s="9">
        <v>7476.52573418712</v>
      </c>
      <c r="H632" s="9">
        <v>11872.9100620584</v>
      </c>
      <c r="I632" s="9">
        <v>16056.0859857443</v>
      </c>
      <c r="J632" s="9">
        <v>20333.4192724104</v>
      </c>
      <c r="K632" s="9">
        <v>21094.3378342934</v>
      </c>
      <c r="L632" s="9">
        <v>21128.9887387217</v>
      </c>
      <c r="M632" s="9">
        <v>17143.6401093882</v>
      </c>
      <c r="N632" s="9">
        <v>13720.1634892367</v>
      </c>
      <c r="O632" s="9">
        <v>14316.0582173848</v>
      </c>
      <c r="P632" s="9">
        <v>29000.7629161062</v>
      </c>
    </row>
    <row r="633" spans="1:16">
      <c r="A633" s="9">
        <v>702.316902879276</v>
      </c>
      <c r="B633" s="9">
        <v>1278.37424169213</v>
      </c>
      <c r="C633" s="9">
        <v>1989.32486974253</v>
      </c>
      <c r="D633" s="9">
        <v>3817.82875026832</v>
      </c>
      <c r="E633" s="9">
        <v>2970.80189597261</v>
      </c>
      <c r="F633" s="9">
        <v>4552.01079069367</v>
      </c>
      <c r="G633" s="9">
        <v>7405.09867895347</v>
      </c>
      <c r="H633" s="9">
        <v>11772.1922571373</v>
      </c>
      <c r="I633" s="9">
        <v>15923.1476520402</v>
      </c>
      <c r="J633" s="9">
        <v>20159.1661529054</v>
      </c>
      <c r="K633" s="9">
        <v>20889.8385162932</v>
      </c>
      <c r="L633" s="9">
        <v>20908.5856899414</v>
      </c>
      <c r="M633" s="9">
        <v>16922.6214998238</v>
      </c>
      <c r="N633" s="9">
        <v>13533.192737434</v>
      </c>
      <c r="O633" s="9">
        <v>14118.6494042987</v>
      </c>
      <c r="P633" s="9">
        <v>28770.5191000483</v>
      </c>
    </row>
    <row r="634" spans="1:16">
      <c r="A634" s="9">
        <v>706.52289784057</v>
      </c>
      <c r="B634" s="9">
        <v>1289.22817098306</v>
      </c>
      <c r="C634" s="9">
        <v>2010.15031562152</v>
      </c>
      <c r="D634" s="9">
        <v>3849.73737586858</v>
      </c>
      <c r="E634" s="9">
        <v>2944.17475886891</v>
      </c>
      <c r="F634" s="9">
        <v>4502.36746486102</v>
      </c>
      <c r="G634" s="9">
        <v>7336.59360451021</v>
      </c>
      <c r="H634" s="9">
        <v>11676.0960118841</v>
      </c>
      <c r="I634" s="9">
        <v>15796.5294353599</v>
      </c>
      <c r="J634" s="9">
        <v>19992.5960543066</v>
      </c>
      <c r="K634" s="9">
        <v>20693.8436546279</v>
      </c>
      <c r="L634" s="9">
        <v>20697.1080398561</v>
      </c>
      <c r="M634" s="9">
        <v>16711.1756430188</v>
      </c>
      <c r="N634" s="9">
        <v>13354.3904124089</v>
      </c>
      <c r="O634" s="9">
        <v>13930.0966161766</v>
      </c>
      <c r="P634" s="9">
        <v>28555.030657702</v>
      </c>
    </row>
    <row r="635" spans="1:16">
      <c r="A635" s="9">
        <v>710.629049043852</v>
      </c>
      <c r="B635" s="9">
        <v>1299.89042518078</v>
      </c>
      <c r="C635" s="9">
        <v>2030.64260340711</v>
      </c>
      <c r="D635" s="9">
        <v>3880.8885927606</v>
      </c>
      <c r="E635" s="9">
        <v>2918.63012504166</v>
      </c>
      <c r="F635" s="9">
        <v>4454.53991929547</v>
      </c>
      <c r="G635" s="9">
        <v>7270.91112868854</v>
      </c>
      <c r="H635" s="9">
        <v>11584.4540309317</v>
      </c>
      <c r="I635" s="9">
        <v>15676.0131229706</v>
      </c>
      <c r="J635" s="9">
        <v>19833.4648561619</v>
      </c>
      <c r="K635" s="9">
        <v>20506.1081522547</v>
      </c>
      <c r="L635" s="9">
        <v>20494.2788741218</v>
      </c>
      <c r="M635" s="9">
        <v>16508.9638833524</v>
      </c>
      <c r="N635" s="9">
        <v>13183.4592895777</v>
      </c>
      <c r="O635" s="9">
        <v>13750.0756568404</v>
      </c>
      <c r="P635" s="9">
        <v>28353.816840775</v>
      </c>
    </row>
    <row r="636" spans="1:16">
      <c r="A636" s="9">
        <v>714.598635970066</v>
      </c>
      <c r="B636" s="9">
        <v>1310.25471729218</v>
      </c>
      <c r="C636" s="9">
        <v>2050.5491486121</v>
      </c>
      <c r="D636" s="9">
        <v>3910.91793202102</v>
      </c>
      <c r="E636" s="9">
        <v>2894.00976356714</v>
      </c>
      <c r="F636" s="9">
        <v>4408.35107710886</v>
      </c>
      <c r="G636" s="9">
        <v>7207.68139683305</v>
      </c>
      <c r="H636" s="9">
        <v>11496.5443937831</v>
      </c>
      <c r="I636" s="9">
        <v>15560.5349509477</v>
      </c>
      <c r="J636" s="9">
        <v>19680.52855642</v>
      </c>
      <c r="K636" s="9">
        <v>20325.5375775376</v>
      </c>
      <c r="L636" s="9">
        <v>20299.0555952436</v>
      </c>
      <c r="M636" s="9">
        <v>16315.1464253495</v>
      </c>
      <c r="N636" s="9">
        <v>13019.6816344244</v>
      </c>
      <c r="O636" s="9">
        <v>13577.776392062</v>
      </c>
      <c r="P636" s="9">
        <v>28165.1251460194</v>
      </c>
    </row>
    <row r="637" spans="1:16">
      <c r="A637" s="9">
        <v>718.43932283687</v>
      </c>
      <c r="B637" s="9">
        <v>1320.34153997367</v>
      </c>
      <c r="C637" s="9">
        <v>2069.92793446077</v>
      </c>
      <c r="D637" s="9">
        <v>3939.92700656527</v>
      </c>
      <c r="E637" s="9">
        <v>2870.28480431434</v>
      </c>
      <c r="F637" s="9">
        <v>4363.7503367894</v>
      </c>
      <c r="G637" s="9">
        <v>7146.81883552363</v>
      </c>
      <c r="H637" s="9">
        <v>11412.2309329073</v>
      </c>
      <c r="I637" s="9">
        <v>15449.9200617873</v>
      </c>
      <c r="J637" s="9">
        <v>19533.5880475575</v>
      </c>
      <c r="K637" s="9">
        <v>20151.9157634316</v>
      </c>
      <c r="L637" s="9">
        <v>20111.1937418386</v>
      </c>
      <c r="M637" s="9">
        <v>16129.4138348565</v>
      </c>
      <c r="N637" s="9">
        <v>12862.7867404609</v>
      </c>
      <c r="O637" s="9">
        <v>13412.9047305607</v>
      </c>
      <c r="P637" s="9">
        <v>27988.5296816831</v>
      </c>
    </row>
    <row r="638" spans="1:16">
      <c r="A638" s="9">
        <v>722.167351038168</v>
      </c>
      <c r="B638" s="9">
        <v>1330.19350537994</v>
      </c>
      <c r="C638" s="9">
        <v>2088.88581065174</v>
      </c>
      <c r="D638" s="9">
        <v>3968.09122897223</v>
      </c>
      <c r="E638" s="9">
        <v>2847.45266681085</v>
      </c>
      <c r="F638" s="9">
        <v>4320.71564527713</v>
      </c>
      <c r="G638" s="9">
        <v>7088.29814973503</v>
      </c>
      <c r="H638" s="9">
        <v>11331.4951667668</v>
      </c>
      <c r="I638" s="9">
        <v>15344.1666907522</v>
      </c>
      <c r="J638" s="9">
        <v>19392.6477090696</v>
      </c>
      <c r="K638" s="9">
        <v>19985.2037126422</v>
      </c>
      <c r="L638" s="9">
        <v>19930.6147698289</v>
      </c>
      <c r="M638" s="9">
        <v>15951.575561921</v>
      </c>
      <c r="N638" s="9">
        <v>12712.6034689187</v>
      </c>
      <c r="O638" s="9">
        <v>13255.2782806586</v>
      </c>
      <c r="P638" s="9">
        <v>27823.8739144491</v>
      </c>
    </row>
    <row r="639" spans="1:16">
      <c r="A639" s="9">
        <v>725.748914046067</v>
      </c>
      <c r="B639" s="9">
        <v>1339.71678152426</v>
      </c>
      <c r="C639" s="9">
        <v>2107.20711318534</v>
      </c>
      <c r="D639" s="9">
        <v>3995.10031964106</v>
      </c>
      <c r="E639" s="9">
        <v>2825.36269894076</v>
      </c>
      <c r="F639" s="9">
        <v>4279.06726272776</v>
      </c>
      <c r="G639" s="9">
        <v>7031.76296934806</v>
      </c>
      <c r="H639" s="9">
        <v>11253.6641442828</v>
      </c>
      <c r="I639" s="9">
        <v>15242.2925429807</v>
      </c>
      <c r="J639" s="9">
        <v>19256.5495662857</v>
      </c>
      <c r="K639" s="9">
        <v>19824.346063348</v>
      </c>
      <c r="L639" s="9">
        <v>19756.3127911427</v>
      </c>
      <c r="M639" s="9">
        <v>15780.8126074291</v>
      </c>
      <c r="N639" s="9">
        <v>12568.4384091271</v>
      </c>
      <c r="O639" s="9">
        <v>13104.1225274318</v>
      </c>
      <c r="P639" s="9">
        <v>27669.4715452612</v>
      </c>
    </row>
    <row r="640" spans="1:16">
      <c r="A640" s="9">
        <v>729.190068362139</v>
      </c>
      <c r="B640" s="9">
        <v>1348.92552367522</v>
      </c>
      <c r="C640" s="9">
        <v>2124.92865885533</v>
      </c>
      <c r="D640" s="9">
        <v>4021.02282027762</v>
      </c>
      <c r="E640" s="9">
        <v>2803.98347264623</v>
      </c>
      <c r="F640" s="9">
        <v>4238.75201940063</v>
      </c>
      <c r="G640" s="9">
        <v>6977.12533739302</v>
      </c>
      <c r="H640" s="9">
        <v>11178.5963934742</v>
      </c>
      <c r="I640" s="9">
        <v>15144.1087150985</v>
      </c>
      <c r="J640" s="9">
        <v>19125.0723936859</v>
      </c>
      <c r="K640" s="9">
        <v>19669.1023546812</v>
      </c>
      <c r="L640" s="9">
        <v>19588.0294031808</v>
      </c>
      <c r="M640" s="9">
        <v>15616.8201717009</v>
      </c>
      <c r="N640" s="9">
        <v>12430.0268734427</v>
      </c>
      <c r="O640" s="9">
        <v>12959.1486035614</v>
      </c>
      <c r="P640" s="9">
        <v>27524.8706892637</v>
      </c>
    </row>
    <row r="641" spans="1:16">
      <c r="A641" s="9">
        <v>732.49927282059</v>
      </c>
      <c r="B641" s="9">
        <v>1357.8375902181</v>
      </c>
      <c r="C641" s="9">
        <v>2142.09041458801</v>
      </c>
      <c r="D641" s="9">
        <v>4045.93557922713</v>
      </c>
      <c r="E641" s="9">
        <v>2783.2928476135</v>
      </c>
      <c r="F641" s="9">
        <v>4199.73081724923</v>
      </c>
      <c r="G641" s="9">
        <v>6924.32126235075</v>
      </c>
      <c r="H641" s="9">
        <v>11106.1888355416</v>
      </c>
      <c r="I641" s="9">
        <v>15049.4768223712</v>
      </c>
      <c r="J641" s="9">
        <v>18998.0580747046</v>
      </c>
      <c r="K641" s="9">
        <v>19519.2957264056</v>
      </c>
      <c r="L641" s="9">
        <v>19425.5717125375</v>
      </c>
      <c r="M641" s="9">
        <v>15459.3525084382</v>
      </c>
      <c r="N641" s="9">
        <v>12297.1510454799</v>
      </c>
      <c r="O641" s="9">
        <v>12820.116252482</v>
      </c>
      <c r="P641" s="9">
        <v>27389.7098765432</v>
      </c>
    </row>
    <row r="642" spans="1:16">
      <c r="A642" s="9">
        <v>735.693028565842</v>
      </c>
      <c r="B642" s="9">
        <v>1366.47873797307</v>
      </c>
      <c r="C642" s="9">
        <v>2158.72585089186</v>
      </c>
      <c r="D642" s="9">
        <v>4069.9225011077</v>
      </c>
      <c r="E642" s="9">
        <v>2763.30737843123</v>
      </c>
      <c r="F642" s="9">
        <v>4162.03102744114</v>
      </c>
      <c r="G642" s="9">
        <v>6873.38989998961</v>
      </c>
      <c r="H642" s="9">
        <v>11036.4886349982</v>
      </c>
      <c r="I642" s="9">
        <v>14958.4478014236</v>
      </c>
      <c r="J642" s="9">
        <v>18875.59689913</v>
      </c>
      <c r="K642" s="9">
        <v>19375.0267456121</v>
      </c>
      <c r="L642" s="9">
        <v>19269.0319123516</v>
      </c>
      <c r="M642" s="9">
        <v>15308.5071770782</v>
      </c>
      <c r="N642" s="9">
        <v>12169.8493198454</v>
      </c>
      <c r="O642" s="9">
        <v>12687.0426758582</v>
      </c>
      <c r="P642" s="9">
        <v>27263.9258030717</v>
      </c>
    </row>
    <row r="643" spans="1:16">
      <c r="A643" s="9">
        <v>738.828285105391</v>
      </c>
      <c r="B643" s="9">
        <v>1374.95510731957</v>
      </c>
      <c r="C643" s="9">
        <v>2175.00461704751</v>
      </c>
      <c r="D643" s="9">
        <v>4093.30794805755</v>
      </c>
      <c r="E643" s="9">
        <v>2744.17975374783</v>
      </c>
      <c r="F643" s="9">
        <v>4125.87335824498</v>
      </c>
      <c r="G643" s="9">
        <v>6824.70634802776</v>
      </c>
      <c r="H643" s="9">
        <v>10970.1038516262</v>
      </c>
      <c r="I643" s="9">
        <v>14871.843643008</v>
      </c>
      <c r="J643" s="9">
        <v>18758.7378341161</v>
      </c>
      <c r="K643" s="9">
        <v>19237.3498851012</v>
      </c>
      <c r="L643" s="9">
        <v>19119.4337213971</v>
      </c>
      <c r="M643" s="9">
        <v>15165.1956413573</v>
      </c>
      <c r="N643" s="9">
        <v>12048.7948209322</v>
      </c>
      <c r="O643" s="9">
        <v>12560.6096378133</v>
      </c>
      <c r="P643" s="9">
        <v>27148.7805681736</v>
      </c>
    </row>
    <row r="644" spans="1:16">
      <c r="A644" s="9">
        <v>741.872217821896</v>
      </c>
      <c r="B644" s="9">
        <v>1383.2006143021</v>
      </c>
      <c r="C644" s="9">
        <v>2190.81744053744</v>
      </c>
      <c r="D644" s="9">
        <v>4115.90361665349</v>
      </c>
      <c r="E644" s="9">
        <v>2725.81577940806</v>
      </c>
      <c r="F644" s="9">
        <v>4091.1185113523</v>
      </c>
      <c r="G644" s="9">
        <v>6778.03459695939</v>
      </c>
      <c r="H644" s="9">
        <v>10906.6439009643</v>
      </c>
      <c r="I644" s="9">
        <v>14789.1300569251</v>
      </c>
      <c r="J644" s="9">
        <v>18646.8318925213</v>
      </c>
      <c r="K644" s="9">
        <v>19105.6049969525</v>
      </c>
      <c r="L644" s="9">
        <v>18976.1143432056</v>
      </c>
      <c r="M644" s="9">
        <v>15029.3199279884</v>
      </c>
      <c r="N644" s="9">
        <v>11933.8438694227</v>
      </c>
      <c r="O644" s="9">
        <v>12440.644071359</v>
      </c>
      <c r="P644" s="9">
        <v>27042.6697369714</v>
      </c>
    </row>
    <row r="645" spans="1:16">
      <c r="A645" s="9">
        <v>744.840217925208</v>
      </c>
      <c r="B645" s="9">
        <v>1391.24296889568</v>
      </c>
      <c r="C645" s="9">
        <v>2206.20907891026</v>
      </c>
      <c r="D645" s="9">
        <v>4137.80017931777</v>
      </c>
      <c r="E645" s="9">
        <v>2708.25016889852</v>
      </c>
      <c r="F645" s="9">
        <v>4057.81272289907</v>
      </c>
      <c r="G645" s="9">
        <v>6733.45734111126</v>
      </c>
      <c r="H645" s="9">
        <v>10846.2439499765</v>
      </c>
      <c r="I645" s="9">
        <v>14710.4889069379</v>
      </c>
      <c r="J645" s="9">
        <v>18540.1221974092</v>
      </c>
      <c r="K645" s="9">
        <v>18980.0250647762</v>
      </c>
      <c r="L645" s="9">
        <v>18839.289944971</v>
      </c>
      <c r="M645" s="9">
        <v>14901.2772185626</v>
      </c>
      <c r="N645" s="9">
        <v>11825.2614882989</v>
      </c>
      <c r="O645" s="9">
        <v>12327.4037558331</v>
      </c>
      <c r="P645" s="9">
        <v>26945.5347202356</v>
      </c>
    </row>
    <row r="646" spans="1:16">
      <c r="A646" s="9">
        <v>747.709379383517</v>
      </c>
      <c r="B646" s="9">
        <v>1399.0361417701</v>
      </c>
      <c r="C646" s="9">
        <v>2221.10428223833</v>
      </c>
      <c r="D646" s="9">
        <v>4158.87007097938</v>
      </c>
      <c r="E646" s="9">
        <v>2691.40071796842</v>
      </c>
      <c r="F646" s="9">
        <v>4025.83264405051</v>
      </c>
      <c r="G646" s="9">
        <v>6690.76728202402</v>
      </c>
      <c r="H646" s="9">
        <v>10788.5628079881</v>
      </c>
      <c r="I646" s="9">
        <v>14635.4536741127</v>
      </c>
      <c r="J646" s="9">
        <v>18438.040967575</v>
      </c>
      <c r="K646" s="9">
        <v>18860.0261092865</v>
      </c>
      <c r="L646" s="9">
        <v>18708.3768044443</v>
      </c>
      <c r="M646" s="9">
        <v>14780.8268064047</v>
      </c>
      <c r="N646" s="9">
        <v>11722.8178762335</v>
      </c>
      <c r="O646" s="9">
        <v>12220.6325207928</v>
      </c>
      <c r="P646" s="9">
        <v>26856.1146023901</v>
      </c>
    </row>
    <row r="647" spans="1:16">
      <c r="A647" s="9">
        <v>750.470264395463</v>
      </c>
      <c r="B647" s="9">
        <v>1406.56115726861</v>
      </c>
      <c r="C647" s="9">
        <v>2235.47369603721</v>
      </c>
      <c r="D647" s="9">
        <v>4179.06586090975</v>
      </c>
      <c r="E647" s="9">
        <v>2675.21414644225</v>
      </c>
      <c r="F647" s="9">
        <v>3995.09514082237</v>
      </c>
      <c r="G647" s="9">
        <v>6649.82822196461</v>
      </c>
      <c r="H647" s="9">
        <v>10733.3792200065</v>
      </c>
      <c r="I647" s="9">
        <v>14563.7215711717</v>
      </c>
      <c r="J647" s="9">
        <v>18340.2207917593</v>
      </c>
      <c r="K647" s="9">
        <v>18745.2205084245</v>
      </c>
      <c r="L647" s="9">
        <v>18582.9840500223</v>
      </c>
      <c r="M647" s="9">
        <v>14667.7741344303</v>
      </c>
      <c r="N647" s="9">
        <v>11626.3299132913</v>
      </c>
      <c r="O647" s="9">
        <v>12120.1254155191</v>
      </c>
      <c r="P647" s="9">
        <v>26773.5758848337</v>
      </c>
    </row>
    <row r="648" spans="1:16">
      <c r="A648" s="9">
        <v>753.118895114996</v>
      </c>
      <c r="B648" s="9">
        <v>1413.81078477306</v>
      </c>
      <c r="C648" s="9">
        <v>2249.30929539582</v>
      </c>
      <c r="D648" s="9">
        <v>4198.37492470701</v>
      </c>
      <c r="E648" s="9">
        <v>2659.64335924264</v>
      </c>
      <c r="F648" s="9">
        <v>3965.52428920114</v>
      </c>
      <c r="G648" s="9">
        <v>6610.51901629104</v>
      </c>
      <c r="H648" s="9">
        <v>10680.5003287456</v>
      </c>
      <c r="I648" s="9">
        <v>14495.0293269407</v>
      </c>
      <c r="J648" s="9">
        <v>18246.3390983025</v>
      </c>
      <c r="K648" s="9">
        <v>18635.2607297196</v>
      </c>
      <c r="L648" s="9">
        <v>18462.7598418907</v>
      </c>
      <c r="M648" s="9">
        <v>14561.875115398</v>
      </c>
      <c r="N648" s="9">
        <v>11535.5833279138</v>
      </c>
      <c r="O648" s="9">
        <v>12025.6470751972</v>
      </c>
      <c r="P648" s="9">
        <v>26697.2627787835</v>
      </c>
    </row>
    <row r="649" spans="1:16">
      <c r="A649" s="9">
        <v>755.642795983585</v>
      </c>
      <c r="B649" s="9">
        <v>1420.75903370312</v>
      </c>
      <c r="C649" s="9">
        <v>2262.56766384052</v>
      </c>
      <c r="D649" s="9">
        <v>4216.72974381115</v>
      </c>
      <c r="E649" s="9">
        <v>2644.62131964678</v>
      </c>
      <c r="F649" s="9">
        <v>3937.01947502244</v>
      </c>
      <c r="G649" s="9">
        <v>6572.66867322009</v>
      </c>
      <c r="H649" s="9">
        <v>10629.6424119174</v>
      </c>
      <c r="I649" s="9">
        <v>14428.9873268111</v>
      </c>
      <c r="J649" s="9">
        <v>18155.9225993497</v>
      </c>
      <c r="K649" s="9">
        <v>18529.6581401548</v>
      </c>
      <c r="L649" s="9">
        <v>18347.2201121506</v>
      </c>
      <c r="M649" s="9">
        <v>14462.7109371539</v>
      </c>
      <c r="N649" s="9">
        <v>11450.2402875898</v>
      </c>
      <c r="O649" s="9">
        <v>11936.8361353628</v>
      </c>
      <c r="P649" s="9">
        <v>26626.3268395984</v>
      </c>
    </row>
    <row r="650" spans="1:16">
      <c r="A650" s="9">
        <v>758.028656911205</v>
      </c>
      <c r="B650" s="9">
        <v>1427.37837384712</v>
      </c>
      <c r="C650" s="9">
        <v>2275.20312830692</v>
      </c>
      <c r="D650" s="9">
        <v>4234.05831556241</v>
      </c>
      <c r="E650" s="9">
        <v>2630.07863687936</v>
      </c>
      <c r="F650" s="9">
        <v>3909.47714410166</v>
      </c>
      <c r="G650" s="9">
        <v>6536.10050793992</v>
      </c>
      <c r="H650" s="9">
        <v>10580.5122197208</v>
      </c>
      <c r="I650" s="9">
        <v>14365.1930900441</v>
      </c>
      <c r="J650" s="9">
        <v>18068.4812646098</v>
      </c>
      <c r="K650" s="9">
        <v>18427.9087240957</v>
      </c>
      <c r="L650" s="9">
        <v>18235.8661354683</v>
      </c>
      <c r="M650" s="9">
        <v>14369.8315121867</v>
      </c>
      <c r="N650" s="9">
        <v>11369.9403475209</v>
      </c>
      <c r="O650" s="9">
        <v>11853.3081246897</v>
      </c>
      <c r="P650" s="9">
        <v>26559.9369994911</v>
      </c>
    </row>
    <row r="651" spans="1:16">
      <c r="A651" s="9">
        <v>760.313178104472</v>
      </c>
      <c r="B651" s="9">
        <v>1433.74458147004</v>
      </c>
      <c r="C651" s="9">
        <v>2287.35048948343</v>
      </c>
      <c r="D651" s="9">
        <v>4250.59115169962</v>
      </c>
      <c r="E651" s="9">
        <v>2616.06322834415</v>
      </c>
      <c r="F651" s="9">
        <v>3882.95195089505</v>
      </c>
      <c r="G651" s="9">
        <v>6500.92831023369</v>
      </c>
      <c r="H651" s="9">
        <v>10533.3178994919</v>
      </c>
      <c r="I651" s="9">
        <v>14303.9330759127</v>
      </c>
      <c r="J651" s="9">
        <v>17984.361517855</v>
      </c>
      <c r="K651" s="9">
        <v>18330.3185891341</v>
      </c>
      <c r="L651" s="9">
        <v>18128.982012991</v>
      </c>
      <c r="M651" s="9">
        <v>14283.3064973083</v>
      </c>
      <c r="N651" s="9">
        <v>11294.7297028629</v>
      </c>
      <c r="O651" s="9">
        <v>11775.1039949126</v>
      </c>
      <c r="P651" s="9">
        <v>26498.7122943482</v>
      </c>
    </row>
    <row r="652" spans="1:16">
      <c r="A652" s="9">
        <v>762.491372749269</v>
      </c>
      <c r="B652" s="9">
        <v>1439.84725535963</v>
      </c>
      <c r="C652" s="9">
        <v>2298.99350142784</v>
      </c>
      <c r="D652" s="9">
        <v>4266.30618970136</v>
      </c>
      <c r="E652" s="9">
        <v>2602.52538735892</v>
      </c>
      <c r="F652" s="9">
        <v>3857.36739610799</v>
      </c>
      <c r="G652" s="9">
        <v>6467.02410642635</v>
      </c>
      <c r="H652" s="9">
        <v>10487.8497941216</v>
      </c>
      <c r="I652" s="9">
        <v>14244.91984375</v>
      </c>
      <c r="J652" s="9">
        <v>17903.212370728</v>
      </c>
      <c r="K652" s="9">
        <v>18236.5189363404</v>
      </c>
      <c r="L652" s="9">
        <v>18026.2012147867</v>
      </c>
      <c r="M652" s="9">
        <v>14202.7259301459</v>
      </c>
      <c r="N652" s="9">
        <v>11224.2862462633</v>
      </c>
      <c r="O652" s="9">
        <v>11701.8818262008</v>
      </c>
      <c r="P652" s="9">
        <v>26442.1136639272</v>
      </c>
    </row>
    <row r="653" spans="1:16">
      <c r="A653" s="9">
        <v>764.504599914788</v>
      </c>
      <c r="B653" s="9">
        <v>1445.56521855959</v>
      </c>
      <c r="C653" s="9">
        <v>2309.92275313292</v>
      </c>
      <c r="D653" s="9">
        <v>4280.85799009455</v>
      </c>
      <c r="E653" s="9">
        <v>2589.28808969303</v>
      </c>
      <c r="F653" s="9">
        <v>3832.47568143137</v>
      </c>
      <c r="G653" s="9">
        <v>6433.94472410239</v>
      </c>
      <c r="H653" s="9">
        <v>10443.3544961521</v>
      </c>
      <c r="I653" s="9">
        <v>14187.1191601883</v>
      </c>
      <c r="J653" s="9">
        <v>17823.7750038644</v>
      </c>
      <c r="K653" s="9">
        <v>18145.2625755599</v>
      </c>
      <c r="L653" s="9">
        <v>17926.3089472056</v>
      </c>
      <c r="M653" s="9">
        <v>14127.0658995629</v>
      </c>
      <c r="N653" s="9">
        <v>11157.8111026643</v>
      </c>
      <c r="O653" s="9">
        <v>11632.8023282819</v>
      </c>
      <c r="P653" s="9">
        <v>26388.1149240741</v>
      </c>
    </row>
    <row r="654" spans="1:16">
      <c r="A654" s="9">
        <v>766.401229220122</v>
      </c>
      <c r="B654" s="9">
        <v>1450.99914705753</v>
      </c>
      <c r="C654" s="9">
        <v>2320.31656628096</v>
      </c>
      <c r="D654" s="9">
        <v>4294.546975161</v>
      </c>
      <c r="E654" s="9">
        <v>2576.4323683953</v>
      </c>
      <c r="F654" s="9">
        <v>3808.37569403621</v>
      </c>
      <c r="G654" s="9">
        <v>6401.88647626106</v>
      </c>
      <c r="H654" s="9">
        <v>10400.1844549849</v>
      </c>
      <c r="I654" s="9">
        <v>14131.0173653235</v>
      </c>
      <c r="J654" s="9">
        <v>17746.6355532769</v>
      </c>
      <c r="K654" s="9">
        <v>18057.0856421936</v>
      </c>
      <c r="L654" s="9">
        <v>17829.8119471482</v>
      </c>
      <c r="M654" s="9">
        <v>14056.5582656686</v>
      </c>
      <c r="N654" s="9">
        <v>11095.4815990508</v>
      </c>
      <c r="O654" s="9">
        <v>11568.0465704204</v>
      </c>
      <c r="P654" s="9">
        <v>26337.7159161024</v>
      </c>
    </row>
    <row r="655" spans="1:16">
      <c r="A655" s="9">
        <v>768.238081419049</v>
      </c>
      <c r="B655" s="9">
        <v>1456.26815874742</v>
      </c>
      <c r="C655" s="9">
        <v>2330.38578600228</v>
      </c>
      <c r="D655" s="9">
        <v>4307.7239963068</v>
      </c>
      <c r="E655" s="9">
        <v>2564.06398729015</v>
      </c>
      <c r="F655" s="9">
        <v>3785.19840637751</v>
      </c>
      <c r="G655" s="9">
        <v>6371.10727583344</v>
      </c>
      <c r="H655" s="9">
        <v>10358.8009248039</v>
      </c>
      <c r="I655" s="9">
        <v>14077.2517008291</v>
      </c>
      <c r="J655" s="9">
        <v>17672.5606150391</v>
      </c>
      <c r="K655" s="9">
        <v>17972.6947489642</v>
      </c>
      <c r="L655" s="9">
        <v>17737.3812526985</v>
      </c>
      <c r="M655" s="9">
        <v>13991.5918888803</v>
      </c>
      <c r="N655" s="9">
        <v>11037.5993928524</v>
      </c>
      <c r="O655" s="9">
        <v>11507.9273119726</v>
      </c>
      <c r="P655" s="9">
        <v>26292.1374872741</v>
      </c>
    </row>
    <row r="656" spans="1:16">
      <c r="A656" s="9">
        <v>769.936783576312</v>
      </c>
      <c r="B656" s="9">
        <v>1461.20878187297</v>
      </c>
      <c r="C656" s="9">
        <v>2339.84598498016</v>
      </c>
      <c r="D656" s="9">
        <v>4319.92491150878</v>
      </c>
      <c r="E656" s="9">
        <v>2551.95754568335</v>
      </c>
      <c r="F656" s="9">
        <v>3762.63381966666</v>
      </c>
      <c r="G656" s="9">
        <v>6341.04375309176</v>
      </c>
      <c r="H656" s="9">
        <v>10318.238428403</v>
      </c>
      <c r="I656" s="9">
        <v>14024.4950762433</v>
      </c>
      <c r="J656" s="9">
        <v>17599.9397329668</v>
      </c>
      <c r="K656" s="9">
        <v>17890.5098334373</v>
      </c>
      <c r="L656" s="9">
        <v>17647.4821217007</v>
      </c>
      <c r="M656" s="9">
        <v>13930.8314609443</v>
      </c>
      <c r="N656" s="9">
        <v>10983.1237248631</v>
      </c>
      <c r="O656" s="9">
        <v>11451.3527068603</v>
      </c>
      <c r="P656" s="9">
        <v>26248.9109412083</v>
      </c>
    </row>
    <row r="657" spans="1:16">
      <c r="A657" s="9">
        <v>771.460388646219</v>
      </c>
      <c r="B657" s="9">
        <v>1465.74437192728</v>
      </c>
      <c r="C657" s="9">
        <v>2348.56556963025</v>
      </c>
      <c r="D657" s="9">
        <v>4330.93696388596</v>
      </c>
      <c r="E657" s="9">
        <v>2539.98994458499</v>
      </c>
      <c r="F657" s="9">
        <v>3740.50758213022</v>
      </c>
      <c r="G657" s="9">
        <v>6311.38610449941</v>
      </c>
      <c r="H657" s="9">
        <v>10277.9735987864</v>
      </c>
      <c r="I657" s="9">
        <v>13972.0300483141</v>
      </c>
      <c r="J657" s="9">
        <v>17527.8992804674</v>
      </c>
      <c r="K657" s="9">
        <v>17809.6581653464</v>
      </c>
      <c r="L657" s="9">
        <v>17559.261074891</v>
      </c>
      <c r="M657" s="9">
        <v>13873.4810644881</v>
      </c>
      <c r="N657" s="9">
        <v>10931.4315157198</v>
      </c>
      <c r="O657" s="9">
        <v>11397.6682125394</v>
      </c>
      <c r="P657" s="9">
        <v>26206.7163459788</v>
      </c>
    </row>
    <row r="658" spans="1:16">
      <c r="A658" s="9">
        <v>772.941847035447</v>
      </c>
      <c r="B658" s="9">
        <v>1470.15459006189</v>
      </c>
      <c r="C658" s="9">
        <v>2357.03579853994</v>
      </c>
      <c r="D658" s="9">
        <v>4341.56511737002</v>
      </c>
      <c r="E658" s="9">
        <v>2528.46232641736</v>
      </c>
      <c r="F658" s="9">
        <v>3719.21113016988</v>
      </c>
      <c r="G658" s="9">
        <v>6282.87889783332</v>
      </c>
      <c r="H658" s="9">
        <v>10239.3139115315</v>
      </c>
      <c r="I658" s="9">
        <v>13921.6597696022</v>
      </c>
      <c r="J658" s="9">
        <v>17458.612709834</v>
      </c>
      <c r="K658" s="9">
        <v>17732.1990278984</v>
      </c>
      <c r="L658" s="9">
        <v>17474.6951485122</v>
      </c>
      <c r="M658" s="9">
        <v>13820.9915707521</v>
      </c>
      <c r="N658" s="9">
        <v>10883.6582209465</v>
      </c>
      <c r="O658" s="9">
        <v>11348.0625758353</v>
      </c>
      <c r="P658" s="9">
        <v>26168.8719693742</v>
      </c>
    </row>
    <row r="659" spans="1:16">
      <c r="A659" s="9">
        <v>774.330200886847</v>
      </c>
      <c r="B659" s="9">
        <v>1474.33350260875</v>
      </c>
      <c r="C659" s="9">
        <v>2365.07412828921</v>
      </c>
      <c r="D659" s="9">
        <v>4351.51360474027</v>
      </c>
      <c r="E659" s="9">
        <v>2517.21891744284</v>
      </c>
      <c r="F659" s="9">
        <v>3698.52664772718</v>
      </c>
      <c r="G659" s="9">
        <v>6255.13101169109</v>
      </c>
      <c r="H659" s="9">
        <v>10201.5951107501</v>
      </c>
      <c r="I659" s="9">
        <v>13872.4734229728</v>
      </c>
      <c r="J659" s="9">
        <v>17390.9725873246</v>
      </c>
      <c r="K659" s="9">
        <v>17657.0345111409</v>
      </c>
      <c r="L659" s="9">
        <v>17392.7130806605</v>
      </c>
      <c r="M659" s="9">
        <v>13772.39579031</v>
      </c>
      <c r="N659" s="9">
        <v>10839.0456339543</v>
      </c>
      <c r="O659" s="9">
        <v>11301.7402333836</v>
      </c>
      <c r="P659" s="9">
        <v>26133.7048480667</v>
      </c>
    </row>
    <row r="660" spans="1:16">
      <c r="A660" s="9">
        <v>775.539433954882</v>
      </c>
      <c r="B660" s="9">
        <v>1478.10178622593</v>
      </c>
      <c r="C660" s="9">
        <v>2372.37031254615</v>
      </c>
      <c r="D660" s="9">
        <v>4360.2783851435</v>
      </c>
      <c r="E660" s="9">
        <v>2506.01727718488</v>
      </c>
      <c r="F660" s="9">
        <v>3678.12035935697</v>
      </c>
      <c r="G660" s="9">
        <v>6227.53564230405</v>
      </c>
      <c r="H660" s="9">
        <v>10163.7794548085</v>
      </c>
      <c r="I660" s="9">
        <v>13823.0468171364</v>
      </c>
      <c r="J660" s="9">
        <v>17323.2506589445</v>
      </c>
      <c r="K660" s="9">
        <v>17582.4682772377</v>
      </c>
      <c r="L660" s="9">
        <v>17311.6651676767</v>
      </c>
      <c r="M660" s="9">
        <v>13726.2703129455</v>
      </c>
      <c r="N660" s="9">
        <v>10796.4768564017</v>
      </c>
      <c r="O660" s="9">
        <v>11257.5299535685</v>
      </c>
      <c r="P660" s="9">
        <v>26098.6004648865</v>
      </c>
    </row>
    <row r="661" spans="1:16">
      <c r="A661" s="9">
        <v>776.689663380273</v>
      </c>
      <c r="B661" s="9">
        <v>1481.71244546156</v>
      </c>
      <c r="C661" s="9">
        <v>2379.3667968273</v>
      </c>
      <c r="D661" s="9">
        <v>4368.58052603953</v>
      </c>
      <c r="E661" s="9">
        <v>2495.1328489205</v>
      </c>
      <c r="F661" s="9">
        <v>3658.35143227209</v>
      </c>
      <c r="G661" s="9">
        <v>6200.77555735888</v>
      </c>
      <c r="H661" s="9">
        <v>10127.0642374633</v>
      </c>
      <c r="I661" s="9">
        <v>13775.0299993219</v>
      </c>
      <c r="J661" s="9">
        <v>17257.4341701178</v>
      </c>
      <c r="K661" s="9">
        <v>17510.3854816707</v>
      </c>
      <c r="L661" s="9">
        <v>17233.3620931489</v>
      </c>
      <c r="M661" s="9">
        <v>13683.9584494943</v>
      </c>
      <c r="N661" s="9">
        <v>10757.0071306801</v>
      </c>
      <c r="O661" s="9">
        <v>11216.5376380997</v>
      </c>
      <c r="P661" s="9">
        <v>26066.556714483</v>
      </c>
    </row>
    <row r="662" spans="1:16">
      <c r="A662" s="9">
        <v>777.739222880731</v>
      </c>
      <c r="B662" s="9">
        <v>1485.07954597323</v>
      </c>
      <c r="C662" s="9">
        <v>2385.91710882056</v>
      </c>
      <c r="D662" s="9">
        <v>4376.18292251796</v>
      </c>
      <c r="E662" s="9">
        <v>2484.4364523831</v>
      </c>
      <c r="F662" s="9">
        <v>3639.03683587248</v>
      </c>
      <c r="G662" s="9">
        <v>6174.52535556468</v>
      </c>
      <c r="H662" s="9">
        <v>10090.9012782688</v>
      </c>
      <c r="I662" s="9">
        <v>13727.6737991088</v>
      </c>
      <c r="J662" s="9">
        <v>17192.6104792507</v>
      </c>
      <c r="K662" s="9">
        <v>17439.8732974431</v>
      </c>
      <c r="L662" s="9">
        <v>17156.9102845321</v>
      </c>
      <c r="M662" s="9">
        <v>13644.6450275138</v>
      </c>
      <c r="N662" s="9">
        <v>10719.9959914977</v>
      </c>
      <c r="O662" s="9">
        <v>11178.092498709</v>
      </c>
      <c r="P662" s="9">
        <v>26036.1822467737</v>
      </c>
    </row>
    <row r="663" spans="1:16">
      <c r="A663" s="9">
        <v>778.662626743519</v>
      </c>
      <c r="B663" s="9">
        <v>1488.15110051911</v>
      </c>
      <c r="C663" s="9">
        <v>2391.9336095805</v>
      </c>
      <c r="D663" s="9">
        <v>4382.94380933868</v>
      </c>
      <c r="E663" s="9">
        <v>2473.84080847415</v>
      </c>
      <c r="F663" s="9">
        <v>3620.04997608362</v>
      </c>
      <c r="G663" s="9">
        <v>6148.56424104996</v>
      </c>
      <c r="H663" s="9">
        <v>10054.9232095541</v>
      </c>
      <c r="I663" s="9">
        <v>13680.4776023411</v>
      </c>
      <c r="J663" s="9">
        <v>17128.1673329177</v>
      </c>
      <c r="K663" s="9">
        <v>17370.3095282708</v>
      </c>
      <c r="L663" s="9">
        <v>17081.6971290261</v>
      </c>
      <c r="M663" s="9">
        <v>13607.7441662379</v>
      </c>
      <c r="N663" s="9">
        <v>10684.9830286157</v>
      </c>
      <c r="O663" s="9">
        <v>11141.7126329958</v>
      </c>
      <c r="P663" s="9">
        <v>26006.5367063809</v>
      </c>
    </row>
    <row r="664" spans="1:16">
      <c r="A664" s="9">
        <v>779.515040391745</v>
      </c>
      <c r="B664" s="9">
        <v>1491.04370732476</v>
      </c>
      <c r="C664" s="9">
        <v>2397.61970433449</v>
      </c>
      <c r="D664" s="9">
        <v>4389.19362555244</v>
      </c>
      <c r="E664" s="9">
        <v>2463.46198424632</v>
      </c>
      <c r="F664" s="9">
        <v>3601.53843215052</v>
      </c>
      <c r="G664" s="9">
        <v>6123.17950682695</v>
      </c>
      <c r="H664" s="9">
        <v>10019.6396573588</v>
      </c>
      <c r="I664" s="9">
        <v>13634.1443729821</v>
      </c>
      <c r="J664" s="9">
        <v>17064.9470450963</v>
      </c>
      <c r="K664" s="9">
        <v>17302.4811319853</v>
      </c>
      <c r="L664" s="9">
        <v>17008.4728229874</v>
      </c>
      <c r="M664" s="9">
        <v>13573.7734068962</v>
      </c>
      <c r="N664" s="9">
        <v>10652.3740883197</v>
      </c>
      <c r="O664" s="9">
        <v>11107.8230297872</v>
      </c>
      <c r="P664" s="9">
        <v>25978.8898627295</v>
      </c>
    </row>
    <row r="665" spans="1:16">
      <c r="A665" s="9">
        <v>780.260823761645</v>
      </c>
      <c r="B665" s="9">
        <v>1493.68448453217</v>
      </c>
      <c r="C665" s="9">
        <v>2402.85241637101</v>
      </c>
      <c r="D665" s="9">
        <v>4394.73324312289</v>
      </c>
      <c r="E665" s="9">
        <v>2453.19034166987</v>
      </c>
      <c r="F665" s="9">
        <v>3583.34535935202</v>
      </c>
      <c r="G665" s="9">
        <v>6098.09403341451</v>
      </c>
      <c r="H665" s="9">
        <v>9984.58646345242</v>
      </c>
      <c r="I665" s="9">
        <v>13588.041808331</v>
      </c>
      <c r="J665" s="9">
        <v>17002.1787126679</v>
      </c>
      <c r="K665" s="9">
        <v>17235.6107248658</v>
      </c>
      <c r="L665" s="9">
        <v>16936.4746899049</v>
      </c>
      <c r="M665" s="9">
        <v>13542.02460185</v>
      </c>
      <c r="N665" s="9">
        <v>10621.6138396764</v>
      </c>
      <c r="O665" s="9">
        <v>11075.8436283606</v>
      </c>
      <c r="P665" s="9">
        <v>25952.0403458856</v>
      </c>
    </row>
    <row r="666" spans="1:16">
      <c r="A666" s="9">
        <v>780.903715384436</v>
      </c>
      <c r="B666" s="9">
        <v>1496.08265590788</v>
      </c>
      <c r="C666" s="9">
        <v>2407.64979200597</v>
      </c>
      <c r="D666" s="9">
        <v>4399.59194968583</v>
      </c>
      <c r="E666" s="9">
        <v>2443.01538330744</v>
      </c>
      <c r="F666" s="9">
        <v>3565.44813619207</v>
      </c>
      <c r="G666" s="9">
        <v>6073.27904195369</v>
      </c>
      <c r="H666" s="9">
        <v>9949.72732696143</v>
      </c>
      <c r="I666" s="9">
        <v>13542.1240212348</v>
      </c>
      <c r="J666" s="9">
        <v>16939.7998418071</v>
      </c>
      <c r="K666" s="9">
        <v>17169.6098885599</v>
      </c>
      <c r="L666" s="9">
        <v>16865.6064413653</v>
      </c>
      <c r="M666" s="9">
        <v>13512.3390748123</v>
      </c>
      <c r="N666" s="9">
        <v>10592.5770383656</v>
      </c>
      <c r="O666" s="9">
        <v>11045.6440152155</v>
      </c>
      <c r="P666" s="9">
        <v>25925.874954517</v>
      </c>
    </row>
    <row r="667" spans="1:16">
      <c r="A667" s="9">
        <v>781.480223758179</v>
      </c>
      <c r="B667" s="9">
        <v>1498.31558974905</v>
      </c>
      <c r="C667" s="9">
        <v>2412.14638064821</v>
      </c>
      <c r="D667" s="9">
        <v>4403.98751331546</v>
      </c>
      <c r="E667" s="9">
        <v>2433.00813588069</v>
      </c>
      <c r="F667" s="9">
        <v>3547.93475467518</v>
      </c>
      <c r="G667" s="9">
        <v>6048.91052287604</v>
      </c>
      <c r="H667" s="9">
        <v>9915.37850818997</v>
      </c>
      <c r="I667" s="9">
        <v>13496.827768416</v>
      </c>
      <c r="J667" s="9">
        <v>16878.3304351085</v>
      </c>
      <c r="K667" s="9">
        <v>17104.9589354068</v>
      </c>
      <c r="L667" s="9">
        <v>16796.3217406642</v>
      </c>
      <c r="M667" s="9">
        <v>13485.0228559042</v>
      </c>
      <c r="N667" s="9">
        <v>10565.5005076364</v>
      </c>
      <c r="O667" s="9">
        <v>11017.4716815656</v>
      </c>
      <c r="P667" s="9">
        <v>25901.1917225303</v>
      </c>
    </row>
    <row r="668" spans="1:16">
      <c r="A668" s="9">
        <v>781.959728930268</v>
      </c>
      <c r="B668" s="9">
        <v>1500.32113825972</v>
      </c>
      <c r="C668" s="9">
        <v>2416.23814596909</v>
      </c>
      <c r="D668" s="9">
        <v>4407.75140039985</v>
      </c>
      <c r="E668" s="9">
        <v>2423.07645890917</v>
      </c>
      <c r="F668" s="9">
        <v>3530.67254942722</v>
      </c>
      <c r="G668" s="9">
        <v>6024.75469632229</v>
      </c>
      <c r="H668" s="9">
        <v>9881.14974483385</v>
      </c>
      <c r="I668" s="9">
        <v>13451.6228471843</v>
      </c>
      <c r="J668" s="9">
        <v>16817.1243005522</v>
      </c>
      <c r="K668" s="9">
        <v>17041.000760233</v>
      </c>
      <c r="L668" s="9">
        <v>16727.9750021673</v>
      </c>
      <c r="M668" s="9">
        <v>13459.457111506</v>
      </c>
      <c r="N668" s="9">
        <v>10539.9013646121</v>
      </c>
      <c r="O668" s="9">
        <v>10990.8236981165</v>
      </c>
      <c r="P668" s="9">
        <v>25876.9492124145</v>
      </c>
    </row>
    <row r="669" spans="1:16">
      <c r="A669" s="9">
        <v>782.322619300396</v>
      </c>
      <c r="B669" s="9">
        <v>1502.06009295692</v>
      </c>
      <c r="C669" s="9">
        <v>2419.86042340752</v>
      </c>
      <c r="D669" s="9">
        <v>4410.77883480723</v>
      </c>
      <c r="E669" s="9">
        <v>2413.15663020436</v>
      </c>
      <c r="F669" s="9">
        <v>3513.56749848157</v>
      </c>
      <c r="G669" s="9">
        <v>6000.64897199572</v>
      </c>
      <c r="H669" s="9">
        <v>9846.77319709951</v>
      </c>
      <c r="I669" s="9">
        <v>13406.1468752822</v>
      </c>
      <c r="J669" s="9">
        <v>16755.7380536039</v>
      </c>
      <c r="K669" s="9">
        <v>16977.2764379688</v>
      </c>
      <c r="L669" s="9">
        <v>16660.1121345878</v>
      </c>
      <c r="M669" s="9">
        <v>13435.1850957274</v>
      </c>
      <c r="N669" s="9">
        <v>10515.4230198457</v>
      </c>
      <c r="O669" s="9">
        <v>10965.3291310736</v>
      </c>
      <c r="P669" s="9">
        <v>25852.4188797994</v>
      </c>
    </row>
    <row r="670" spans="1:16">
      <c r="A670" s="9">
        <v>782.638828014752</v>
      </c>
      <c r="B670" s="9">
        <v>1503.67885216765</v>
      </c>
      <c r="C670" s="9">
        <v>2423.26419932959</v>
      </c>
      <c r="D670" s="9">
        <v>4413.47498421583</v>
      </c>
      <c r="E670" s="9">
        <v>2403.40079569927</v>
      </c>
      <c r="F670" s="9">
        <v>3496.81856783936</v>
      </c>
      <c r="G670" s="9">
        <v>5976.97508855294</v>
      </c>
      <c r="H670" s="9">
        <v>9812.91866018429</v>
      </c>
      <c r="I670" s="9">
        <v>13361.3190161438</v>
      </c>
      <c r="J670" s="9">
        <v>16695.272317876</v>
      </c>
      <c r="K670" s="9">
        <v>16914.8403055741</v>
      </c>
      <c r="L670" s="9">
        <v>16593.742186172</v>
      </c>
      <c r="M670" s="9">
        <v>13413.0198753574</v>
      </c>
      <c r="N670" s="9">
        <v>10492.6930713365</v>
      </c>
      <c r="O670" s="9">
        <v>10941.6418478412</v>
      </c>
      <c r="P670" s="9">
        <v>25829.3555467129</v>
      </c>
    </row>
    <row r="671" spans="1:16">
      <c r="A671" s="9">
        <v>782.897761721017</v>
      </c>
      <c r="B671" s="9">
        <v>1505.15688793634</v>
      </c>
      <c r="C671" s="9">
        <v>2426.41647520013</v>
      </c>
      <c r="D671" s="9">
        <v>4415.78613224735</v>
      </c>
      <c r="E671" s="9">
        <v>2393.76921632977</v>
      </c>
      <c r="F671" s="9">
        <v>3480.36484663381</v>
      </c>
      <c r="G671" s="9">
        <v>5953.63095062257</v>
      </c>
      <c r="H671" s="9">
        <v>9779.42160236569</v>
      </c>
      <c r="I671" s="9">
        <v>13316.9180820527</v>
      </c>
      <c r="J671" s="9">
        <v>16635.4545350383</v>
      </c>
      <c r="K671" s="9">
        <v>16853.4017832905</v>
      </c>
      <c r="L671" s="9">
        <v>16528.5744055174</v>
      </c>
      <c r="M671" s="9">
        <v>13392.6469631076</v>
      </c>
      <c r="N671" s="9">
        <v>10471.4659561957</v>
      </c>
      <c r="O671" s="9">
        <v>10919.5068948144</v>
      </c>
      <c r="P671" s="9">
        <v>25807.2958600841</v>
      </c>
    </row>
    <row r="672" spans="1:16">
      <c r="A672" s="9">
        <v>783.009932248895</v>
      </c>
      <c r="B672" s="9">
        <v>1506.31026870458</v>
      </c>
      <c r="C672" s="9">
        <v>2429.00684847089</v>
      </c>
      <c r="D672" s="9">
        <v>4417.21076226641</v>
      </c>
      <c r="E672" s="9">
        <v>2384.03518072192</v>
      </c>
      <c r="F672" s="9">
        <v>3463.89192251927</v>
      </c>
      <c r="G672" s="9">
        <v>5930.04224221008</v>
      </c>
      <c r="H672" s="9">
        <v>9745.30347735334</v>
      </c>
      <c r="I672" s="9">
        <v>13271.6110147607</v>
      </c>
      <c r="J672" s="9">
        <v>16574.6736184978</v>
      </c>
      <c r="K672" s="9">
        <v>16791.3586121869</v>
      </c>
      <c r="L672" s="9">
        <v>16463.0494052989</v>
      </c>
      <c r="M672" s="9">
        <v>13372.6487258436</v>
      </c>
      <c r="N672" s="9">
        <v>10450.6414537618</v>
      </c>
      <c r="O672" s="9">
        <v>10897.7800181018</v>
      </c>
      <c r="P672" s="9">
        <v>25783.6069487037</v>
      </c>
    </row>
    <row r="673" spans="1:16">
      <c r="A673" s="9">
        <v>783.053168495418</v>
      </c>
      <c r="B673" s="9">
        <v>1507.30147426845</v>
      </c>
      <c r="C673" s="9">
        <v>2431.31259670215</v>
      </c>
      <c r="D673" s="9">
        <v>4418.19573767836</v>
      </c>
      <c r="E673" s="9">
        <v>2374.37040643168</v>
      </c>
      <c r="F673" s="9">
        <v>3447.62640469041</v>
      </c>
      <c r="G673" s="9">
        <v>5906.64145030303</v>
      </c>
      <c r="H673" s="9">
        <v>9711.32021228909</v>
      </c>
      <c r="I673" s="9">
        <v>13226.433613932</v>
      </c>
      <c r="J673" s="9">
        <v>16514.1705561832</v>
      </c>
      <c r="K673" s="9">
        <v>16729.9068932929</v>
      </c>
      <c r="L673" s="9">
        <v>16398.3149087834</v>
      </c>
      <c r="M673" s="9">
        <v>13353.9758735961</v>
      </c>
      <c r="N673" s="9">
        <v>10430.9534781121</v>
      </c>
      <c r="O673" s="9">
        <v>10877.2254488202</v>
      </c>
      <c r="P673" s="9">
        <v>25760.2855809966</v>
      </c>
    </row>
    <row r="674" spans="1:16">
      <c r="A674" s="9">
        <v>783.09988292182</v>
      </c>
      <c r="B674" s="9">
        <v>1508.28163123427</v>
      </c>
      <c r="C674" s="9">
        <v>2433.59107656295</v>
      </c>
      <c r="D674" s="9">
        <v>4419.15520634291</v>
      </c>
      <c r="E674" s="9">
        <v>2364.93415555114</v>
      </c>
      <c r="F674" s="9">
        <v>3431.7786783273</v>
      </c>
      <c r="G674" s="9">
        <v>5883.83040005756</v>
      </c>
      <c r="H674" s="9">
        <v>9678.17387454265</v>
      </c>
      <c r="I674" s="9">
        <v>13182.3472741789</v>
      </c>
      <c r="J674" s="9">
        <v>16455.0971384098</v>
      </c>
      <c r="K674" s="9">
        <v>16670.1553788223</v>
      </c>
      <c r="L674" s="9">
        <v>16335.4361658495</v>
      </c>
      <c r="M674" s="9">
        <v>13337.5020294753</v>
      </c>
      <c r="N674" s="9">
        <v>10413.0785295097</v>
      </c>
      <c r="O674" s="9">
        <v>10858.5478238886</v>
      </c>
      <c r="P674" s="9">
        <v>25739.1768922278</v>
      </c>
    </row>
    <row r="675" spans="1:16">
      <c r="A675" s="9">
        <v>783.026274537922</v>
      </c>
      <c r="B675" s="9">
        <v>1508.99592829837</v>
      </c>
      <c r="C675" s="9">
        <v>2435.41278872333</v>
      </c>
      <c r="D675" s="9">
        <v>4419.39670673593</v>
      </c>
      <c r="E675" s="9">
        <v>2355.42263633993</v>
      </c>
      <c r="F675" s="9">
        <v>3415.92973468467</v>
      </c>
      <c r="G675" s="9">
        <v>5860.83818449406</v>
      </c>
      <c r="H675" s="9">
        <v>9644.54684542588</v>
      </c>
      <c r="I675" s="9">
        <v>13137.5575148709</v>
      </c>
      <c r="J675" s="9">
        <v>16395.2879708529</v>
      </c>
      <c r="K675" s="9">
        <v>16609.960836772</v>
      </c>
      <c r="L675" s="9">
        <v>16272.3275266859</v>
      </c>
      <c r="M675" s="9">
        <v>13321.3623264853</v>
      </c>
      <c r="N675" s="9">
        <v>10395.5665706231</v>
      </c>
      <c r="O675" s="9">
        <v>10840.2392388516</v>
      </c>
      <c r="P675" s="9">
        <v>25716.7431074579</v>
      </c>
    </row>
    <row r="676" spans="1:16">
      <c r="A676" s="9">
        <v>782.835126993052</v>
      </c>
      <c r="B676" s="9">
        <v>1509.4513615627</v>
      </c>
      <c r="C676" s="9">
        <v>2436.79105038309</v>
      </c>
      <c r="D676" s="9">
        <v>4418.94115925389</v>
      </c>
      <c r="E676" s="9">
        <v>2345.83158598429</v>
      </c>
      <c r="F676" s="9">
        <v>3400.06807346283</v>
      </c>
      <c r="G676" s="9">
        <v>5837.65270208114</v>
      </c>
      <c r="H676" s="9">
        <v>9610.42781701354</v>
      </c>
      <c r="I676" s="9">
        <v>13092.052193107</v>
      </c>
      <c r="J676" s="9">
        <v>16334.7232015493</v>
      </c>
      <c r="K676" s="9">
        <v>16549.2852217042</v>
      </c>
      <c r="L676" s="9">
        <v>16208.9433999159</v>
      </c>
      <c r="M676" s="9">
        <v>13305.4721927115</v>
      </c>
      <c r="N676" s="9">
        <v>10378.34958121</v>
      </c>
      <c r="O676" s="9">
        <v>10822.2296591962</v>
      </c>
      <c r="P676" s="9">
        <v>25692.9329781966</v>
      </c>
    </row>
    <row r="677" spans="1:16">
      <c r="A677" s="9">
        <v>782.646110551385</v>
      </c>
      <c r="B677" s="9">
        <v>1509.89651888579</v>
      </c>
      <c r="C677" s="9">
        <v>2438.14687781375</v>
      </c>
      <c r="D677" s="9">
        <v>4418.46545346553</v>
      </c>
      <c r="E677" s="9">
        <v>2336.43352626087</v>
      </c>
      <c r="F677" s="9">
        <v>3384.55963074579</v>
      </c>
      <c r="G677" s="9">
        <v>5814.96399786371</v>
      </c>
      <c r="H677" s="9">
        <v>9577.0127419908</v>
      </c>
      <c r="I677" s="9">
        <v>13047.4650234794</v>
      </c>
      <c r="J677" s="9">
        <v>16275.3648835839</v>
      </c>
      <c r="K677" s="9">
        <v>16490.0336861097</v>
      </c>
      <c r="L677" s="9">
        <v>16147.123874752</v>
      </c>
      <c r="M677" s="9">
        <v>13291.3756146662</v>
      </c>
      <c r="N677" s="9">
        <v>10362.6277895826</v>
      </c>
      <c r="O677" s="9">
        <v>10805.768705556</v>
      </c>
      <c r="P677" s="9">
        <v>25670.8970749274</v>
      </c>
    </row>
    <row r="678" spans="1:16">
      <c r="A678" s="9">
        <v>782.362850930681</v>
      </c>
      <c r="B678" s="9">
        <v>1510.13336559673</v>
      </c>
      <c r="C678" s="9">
        <v>2439.14759930413</v>
      </c>
      <c r="D678" s="9">
        <v>4417.43406334676</v>
      </c>
      <c r="E678" s="9">
        <v>2326.99180360508</v>
      </c>
      <c r="F678" s="9">
        <v>3369.07660932516</v>
      </c>
      <c r="G678" s="9">
        <v>5792.17023077354</v>
      </c>
      <c r="H678" s="9">
        <v>9543.2752768126</v>
      </c>
      <c r="I678" s="9">
        <v>13002.4001526337</v>
      </c>
      <c r="J678" s="9">
        <v>16215.5278144843</v>
      </c>
      <c r="K678" s="9">
        <v>16430.5374777706</v>
      </c>
      <c r="L678" s="9">
        <v>16085.2411435111</v>
      </c>
      <c r="M678" s="9">
        <v>13277.6266362699</v>
      </c>
      <c r="N678" s="9">
        <v>10347.2727137242</v>
      </c>
      <c r="O678" s="9">
        <v>10789.683051871</v>
      </c>
      <c r="P678" s="9">
        <v>25647.890352423</v>
      </c>
    </row>
    <row r="679" spans="1:16">
      <c r="A679" s="9">
        <v>781.995229455941</v>
      </c>
      <c r="B679" s="9">
        <v>1510.18339194674</v>
      </c>
      <c r="C679" s="9">
        <v>2439.83055056931</v>
      </c>
      <c r="D679" s="9">
        <v>4415.90641170699</v>
      </c>
      <c r="E679" s="9">
        <v>2317.52085771106</v>
      </c>
      <c r="F679" s="9">
        <v>3353.63393786096</v>
      </c>
      <c r="G679" s="9">
        <v>5769.30709536104</v>
      </c>
      <c r="H679" s="9">
        <v>9509.28478627245</v>
      </c>
      <c r="I679" s="9">
        <v>12956.9548858756</v>
      </c>
      <c r="J679" s="9">
        <v>16155.3247828094</v>
      </c>
      <c r="K679" s="9">
        <v>16370.8909021788</v>
      </c>
      <c r="L679" s="9">
        <v>16023.3791802008</v>
      </c>
      <c r="M679" s="9">
        <v>13264.2560711976</v>
      </c>
      <c r="N679" s="9">
        <v>10332.3068246656</v>
      </c>
      <c r="O679" s="9">
        <v>10773.9968487292</v>
      </c>
      <c r="P679" s="9">
        <v>25624.0731445242</v>
      </c>
    </row>
    <row r="680" spans="1:16">
      <c r="A680" s="9">
        <v>781.598023839745</v>
      </c>
      <c r="B680" s="9">
        <v>1510.16077117703</v>
      </c>
      <c r="C680" s="9">
        <v>2440.3890780604</v>
      </c>
      <c r="D680" s="9">
        <v>4414.19271879309</v>
      </c>
      <c r="E680" s="9">
        <v>2308.14139161906</v>
      </c>
      <c r="F680" s="9">
        <v>3338.39185458115</v>
      </c>
      <c r="G680" s="9">
        <v>5746.68024384698</v>
      </c>
      <c r="H680" s="9">
        <v>9475.57415912519</v>
      </c>
      <c r="I680" s="9">
        <v>12911.8579268044</v>
      </c>
      <c r="J680" s="9">
        <v>16095.6290135982</v>
      </c>
      <c r="K680" s="9">
        <v>16311.9348033176</v>
      </c>
      <c r="L680" s="9">
        <v>15962.346936058</v>
      </c>
      <c r="M680" s="9">
        <v>13251.9223310928</v>
      </c>
      <c r="N680" s="9">
        <v>10318.2416066534</v>
      </c>
      <c r="O680" s="9">
        <v>10759.2428950583</v>
      </c>
      <c r="P680" s="9">
        <v>25600.8367078654</v>
      </c>
    </row>
    <row r="681" spans="1:16">
      <c r="A681" s="9">
        <v>781.115354461023</v>
      </c>
      <c r="B681" s="9">
        <v>1509.95114747595</v>
      </c>
      <c r="C681" s="9">
        <v>2440.63188192885</v>
      </c>
      <c r="D681" s="9">
        <v>4411.98506916537</v>
      </c>
      <c r="E681" s="9">
        <v>2298.71474239393</v>
      </c>
      <c r="F681" s="9">
        <v>3323.1565574227</v>
      </c>
      <c r="G681" s="9">
        <v>5723.93628058438</v>
      </c>
      <c r="H681" s="9">
        <v>9441.54359590371</v>
      </c>
      <c r="I681" s="9">
        <v>12866.2951118944</v>
      </c>
      <c r="J681" s="9">
        <v>16035.4565472137</v>
      </c>
      <c r="K681" s="9">
        <v>16252.6884758762</v>
      </c>
      <c r="L681" s="9">
        <v>15901.1852864933</v>
      </c>
      <c r="M681" s="9">
        <v>13239.7554362787</v>
      </c>
      <c r="N681" s="9">
        <v>10304.3981426292</v>
      </c>
      <c r="O681" s="9">
        <v>10744.7160722881</v>
      </c>
      <c r="P681" s="9">
        <v>25576.5596135452</v>
      </c>
    </row>
    <row r="682" spans="1:16">
      <c r="A682" s="9">
        <v>780.57927507849</v>
      </c>
      <c r="B682" s="9">
        <v>1509.62158702071</v>
      </c>
      <c r="C682" s="9">
        <v>2440.67259805497</v>
      </c>
      <c r="D682" s="9">
        <v>4409.46552674316</v>
      </c>
      <c r="E682" s="9">
        <v>2289.30845198168</v>
      </c>
      <c r="F682" s="9">
        <v>3308.01627223996</v>
      </c>
      <c r="G682" s="9">
        <v>5701.24617015797</v>
      </c>
      <c r="H682" s="9">
        <v>9407.49368644157</v>
      </c>
      <c r="I682" s="9">
        <v>12820.6782219704</v>
      </c>
      <c r="J682" s="9">
        <v>15975.2992246096</v>
      </c>
      <c r="K682" s="9">
        <v>16193.6216055572</v>
      </c>
      <c r="L682" s="9">
        <v>15840.343080324</v>
      </c>
      <c r="M682" s="9">
        <v>13228.1138152092</v>
      </c>
      <c r="N682" s="9">
        <v>10291.0531597648</v>
      </c>
      <c r="O682" s="9">
        <v>10730.7046521137</v>
      </c>
      <c r="P682" s="9">
        <v>25552.0275419958</v>
      </c>
    </row>
    <row r="683" spans="1:16">
      <c r="A683" s="9">
        <v>780.004176225353</v>
      </c>
      <c r="B683" s="9">
        <v>1509.2026537096</v>
      </c>
      <c r="C683" s="9">
        <v>2440.56341908702</v>
      </c>
      <c r="D683" s="9">
        <v>4406.71745057797</v>
      </c>
      <c r="E683" s="9">
        <v>2279.94922212599</v>
      </c>
      <c r="F683" s="9">
        <v>3293.00363194382</v>
      </c>
      <c r="G683" s="9">
        <v>5678.67708476746</v>
      </c>
      <c r="H683" s="9">
        <v>9373.54635912773</v>
      </c>
      <c r="I683" s="9">
        <v>12775.1756551824</v>
      </c>
      <c r="J683" s="9">
        <v>15915.356169346</v>
      </c>
      <c r="K683" s="9">
        <v>16134.9170558874</v>
      </c>
      <c r="L683" s="9">
        <v>15779.9910547046</v>
      </c>
      <c r="M683" s="9">
        <v>13217.1151877876</v>
      </c>
      <c r="N683" s="9">
        <v>10278.2961705682</v>
      </c>
      <c r="O683" s="9">
        <v>10717.302288297</v>
      </c>
      <c r="P683" s="9">
        <v>25527.5491524022</v>
      </c>
    </row>
    <row r="684" spans="1:16">
      <c r="A684" s="9">
        <v>779.348334082176</v>
      </c>
      <c r="B684" s="9">
        <v>1508.60917424852</v>
      </c>
      <c r="C684" s="9">
        <v>2440.16221275498</v>
      </c>
      <c r="D684" s="9">
        <v>4403.51201911964</v>
      </c>
      <c r="E684" s="9">
        <v>2270.53513410135</v>
      </c>
      <c r="F684" s="9">
        <v>3277.97572083238</v>
      </c>
      <c r="G684" s="9">
        <v>5655.96870663202</v>
      </c>
      <c r="H684" s="9">
        <v>9339.26027499897</v>
      </c>
      <c r="I684" s="9">
        <v>12729.1889906582</v>
      </c>
      <c r="J684" s="9">
        <v>15854.9047451853</v>
      </c>
      <c r="K684" s="9">
        <v>16075.8493230614</v>
      </c>
      <c r="L684" s="9">
        <v>15719.4196682035</v>
      </c>
      <c r="M684" s="9">
        <v>13206.0883736745</v>
      </c>
      <c r="N684" s="9">
        <v>10265.6063538113</v>
      </c>
      <c r="O684" s="9">
        <v>10703.968981157</v>
      </c>
      <c r="P684" s="9">
        <v>25501.8956798214</v>
      </c>
    </row>
    <row r="685" spans="1:16">
      <c r="A685" s="9">
        <v>778.643213812192</v>
      </c>
      <c r="B685" s="9">
        <v>1507.90677803007</v>
      </c>
      <c r="C685" s="9">
        <v>2439.57978822723</v>
      </c>
      <c r="D685" s="9">
        <v>4400.02681056277</v>
      </c>
      <c r="E685" s="9">
        <v>2261.13197821194</v>
      </c>
      <c r="F685" s="9">
        <v>3263.01893888471</v>
      </c>
      <c r="G685" s="9">
        <v>5633.28806184526</v>
      </c>
      <c r="H685" s="9">
        <v>9304.92857816766</v>
      </c>
      <c r="I685" s="9">
        <v>12683.1194248816</v>
      </c>
      <c r="J685" s="9">
        <v>15794.4239016744</v>
      </c>
      <c r="K685" s="9">
        <v>16016.880200085</v>
      </c>
      <c r="L685" s="9">
        <v>15659.0700633735</v>
      </c>
      <c r="M685" s="9">
        <v>13195.4079874472</v>
      </c>
      <c r="N685" s="9">
        <v>10253.2705517705</v>
      </c>
      <c r="O685" s="9">
        <v>10691.0028983262</v>
      </c>
      <c r="P685" s="9">
        <v>25475.8599638312</v>
      </c>
    </row>
    <row r="686" spans="1:16">
      <c r="A686" s="9">
        <v>777.917042927986</v>
      </c>
      <c r="B686" s="9">
        <v>1507.15435588168</v>
      </c>
      <c r="C686" s="9">
        <v>2438.91551447473</v>
      </c>
      <c r="D686" s="9">
        <v>4396.42100610863</v>
      </c>
      <c r="E686" s="9">
        <v>2251.79791031635</v>
      </c>
      <c r="F686" s="9">
        <v>3248.20942345011</v>
      </c>
      <c r="G686" s="9">
        <v>5610.78293051977</v>
      </c>
      <c r="H686" s="9">
        <v>9270.81114661876</v>
      </c>
      <c r="I686" s="9">
        <v>12637.3227242332</v>
      </c>
      <c r="J686" s="9">
        <v>15734.3379046138</v>
      </c>
      <c r="K686" s="9">
        <v>15958.4189348664</v>
      </c>
      <c r="L686" s="9">
        <v>15599.3325500587</v>
      </c>
      <c r="M686" s="9">
        <v>13185.4098519245</v>
      </c>
      <c r="N686" s="9">
        <v>10241.5449996984</v>
      </c>
      <c r="O686" s="9">
        <v>10678.6702618142</v>
      </c>
      <c r="P686" s="9">
        <v>25450.1523675982</v>
      </c>
    </row>
    <row r="687" spans="1:16">
      <c r="A687" s="9">
        <v>777.121638436444</v>
      </c>
      <c r="B687" s="9">
        <v>1506.25333868862</v>
      </c>
      <c r="C687" s="9">
        <v>2438.0048008076</v>
      </c>
      <c r="D687" s="9">
        <v>4392.42987543902</v>
      </c>
      <c r="E687" s="9">
        <v>2242.42027819895</v>
      </c>
      <c r="F687" s="9">
        <v>3233.39040317896</v>
      </c>
      <c r="G687" s="9">
        <v>5588.16513920261</v>
      </c>
      <c r="H687" s="9">
        <v>9236.41688705757</v>
      </c>
      <c r="I687" s="9">
        <v>12591.1325296248</v>
      </c>
      <c r="J687" s="9">
        <v>15673.8444205816</v>
      </c>
      <c r="K687" s="9">
        <v>15899.6593682938</v>
      </c>
      <c r="L687" s="9">
        <v>15539.4212868567</v>
      </c>
      <c r="M687" s="9">
        <v>13175.3289346754</v>
      </c>
      <c r="N687" s="9">
        <v>10229.8401342797</v>
      </c>
      <c r="O687" s="9">
        <v>10666.3604608398</v>
      </c>
      <c r="P687" s="9">
        <v>25423.3688544362</v>
      </c>
    </row>
    <row r="688" spans="1:16">
      <c r="A688" s="9">
        <v>776.236569077037</v>
      </c>
      <c r="B688" s="9">
        <v>1505.16223785881</v>
      </c>
      <c r="C688" s="9">
        <v>2436.77869678479</v>
      </c>
      <c r="D688" s="9">
        <v>4387.94261174055</v>
      </c>
      <c r="E688" s="9">
        <v>2232.94906738789</v>
      </c>
      <c r="F688" s="9">
        <v>3218.49077103328</v>
      </c>
      <c r="G688" s="9">
        <v>5565.30621319911</v>
      </c>
      <c r="H688" s="9">
        <v>9201.52928658603</v>
      </c>
      <c r="I688" s="9">
        <v>12544.2561388307</v>
      </c>
      <c r="J688" s="9">
        <v>15612.5898044456</v>
      </c>
      <c r="K688" s="9">
        <v>15840.2416493003</v>
      </c>
      <c r="L688" s="9">
        <v>15478.9819265336</v>
      </c>
      <c r="M688" s="9">
        <v>13164.8095268031</v>
      </c>
      <c r="N688" s="9">
        <v>10217.8798561331</v>
      </c>
      <c r="O688" s="9">
        <v>10653.7876646367</v>
      </c>
      <c r="P688" s="9">
        <v>25394.8836999596</v>
      </c>
    </row>
    <row r="689" spans="1:16">
      <c r="A689" s="9">
        <v>775.362632011994</v>
      </c>
      <c r="B689" s="9">
        <v>1504.08940913931</v>
      </c>
      <c r="C689" s="9">
        <v>2435.5866657931</v>
      </c>
      <c r="D689" s="9">
        <v>4383.51919977004</v>
      </c>
      <c r="E689" s="9">
        <v>2223.60321017791</v>
      </c>
      <c r="F689" s="9">
        <v>3203.80634457503</v>
      </c>
      <c r="G689" s="9">
        <v>5542.76566116438</v>
      </c>
      <c r="H689" s="9">
        <v>9167.1174020543</v>
      </c>
      <c r="I689" s="9">
        <v>12498.0139669431</v>
      </c>
      <c r="J689" s="9">
        <v>15552.1553737921</v>
      </c>
      <c r="K689" s="9">
        <v>15781.7243323444</v>
      </c>
      <c r="L689" s="9">
        <v>15419.519272865</v>
      </c>
      <c r="M689" s="9">
        <v>13155.2485288095</v>
      </c>
      <c r="N689" s="9">
        <v>10206.7362217533</v>
      </c>
      <c r="O689" s="9">
        <v>10642.0636853493</v>
      </c>
      <c r="P689" s="9">
        <v>25367.4278630691</v>
      </c>
    </row>
    <row r="690" spans="1:16">
      <c r="A690" s="9">
        <v>774.478570211213</v>
      </c>
      <c r="B690" s="9">
        <v>1502.99158030337</v>
      </c>
      <c r="C690" s="9">
        <v>2434.35665209958</v>
      </c>
      <c r="D690" s="9">
        <v>4379.04385713732</v>
      </c>
      <c r="E690" s="9">
        <v>2214.33195954888</v>
      </c>
      <c r="F690" s="9">
        <v>3189.26542871567</v>
      </c>
      <c r="G690" s="9">
        <v>5520.41314848692</v>
      </c>
      <c r="H690" s="9">
        <v>9132.96072817864</v>
      </c>
      <c r="I690" s="9">
        <v>12452.1076368839</v>
      </c>
      <c r="J690" s="9">
        <v>15492.1812790546</v>
      </c>
      <c r="K690" s="9">
        <v>15723.7417186205</v>
      </c>
      <c r="L690" s="9">
        <v>15360.6741416678</v>
      </c>
      <c r="M690" s="9">
        <v>13146.2819855584</v>
      </c>
      <c r="N690" s="9">
        <v>10196.1277514529</v>
      </c>
      <c r="O690" s="9">
        <v>10630.8972208869</v>
      </c>
      <c r="P690" s="9">
        <v>25340.3574955308</v>
      </c>
    </row>
    <row r="691" spans="1:16">
      <c r="A691" s="9">
        <v>773.459149060476</v>
      </c>
      <c r="B691" s="9">
        <v>1501.61101692901</v>
      </c>
      <c r="C691" s="9">
        <v>2432.65738370105</v>
      </c>
      <c r="D691" s="9">
        <v>4373.82550292852</v>
      </c>
      <c r="E691" s="9">
        <v>2204.85494130699</v>
      </c>
      <c r="F691" s="9">
        <v>3174.48339899061</v>
      </c>
      <c r="G691" s="9">
        <v>5497.53056062495</v>
      </c>
      <c r="H691" s="9">
        <v>9097.82505373043</v>
      </c>
      <c r="I691" s="9">
        <v>12404.8594143262</v>
      </c>
      <c r="J691" s="9">
        <v>15430.653654079</v>
      </c>
      <c r="K691" s="9">
        <v>15664.2903773319</v>
      </c>
      <c r="L691" s="9">
        <v>15300.4996017779</v>
      </c>
      <c r="M691" s="9">
        <v>13136.0545572825</v>
      </c>
      <c r="N691" s="9">
        <v>10184.6243949193</v>
      </c>
      <c r="O691" s="9">
        <v>10618.8059956945</v>
      </c>
      <c r="P691" s="9">
        <v>25310.1630433819</v>
      </c>
    </row>
    <row r="692" spans="1:16">
      <c r="A692" s="9">
        <v>772.418897520467</v>
      </c>
      <c r="B692" s="9">
        <v>1500.18441472719</v>
      </c>
      <c r="C692" s="9">
        <v>2430.88556255706</v>
      </c>
      <c r="D692" s="9">
        <v>4368.49898022891</v>
      </c>
      <c r="E692" s="9">
        <v>2195.42156254781</v>
      </c>
      <c r="F692" s="9">
        <v>3159.79803128878</v>
      </c>
      <c r="G692" s="9">
        <v>5474.75623028426</v>
      </c>
      <c r="H692" s="9">
        <v>9062.81497423076</v>
      </c>
      <c r="I692" s="9">
        <v>12357.7736946644</v>
      </c>
      <c r="J692" s="9">
        <v>15369.3745732396</v>
      </c>
      <c r="K692" s="9">
        <v>15605.1471343854</v>
      </c>
      <c r="L692" s="9">
        <v>15240.7145138353</v>
      </c>
      <c r="M692" s="9">
        <v>13126.1613700393</v>
      </c>
      <c r="N692" s="9">
        <v>10173.4535086609</v>
      </c>
      <c r="O692" s="9">
        <v>10607.0631489662</v>
      </c>
      <c r="P692" s="9">
        <v>25279.9544498935</v>
      </c>
    </row>
    <row r="693" spans="1:16">
      <c r="A693" s="9">
        <v>771.415336734567</v>
      </c>
      <c r="B693" s="9">
        <v>1498.83094501722</v>
      </c>
      <c r="C693" s="9">
        <v>2429.24101474553</v>
      </c>
      <c r="D693" s="9">
        <v>4363.38343104098</v>
      </c>
      <c r="E693" s="9">
        <v>2186.15617106023</v>
      </c>
      <c r="F693" s="9">
        <v>3145.37685021654</v>
      </c>
      <c r="G693" s="9">
        <v>5452.40848475212</v>
      </c>
      <c r="H693" s="9">
        <v>9028.482833569</v>
      </c>
      <c r="I693" s="9">
        <v>12311.6032538712</v>
      </c>
      <c r="J693" s="9">
        <v>15309.2452640604</v>
      </c>
      <c r="K693" s="9">
        <v>15547.1948210447</v>
      </c>
      <c r="L693" s="9">
        <v>15182.1722821175</v>
      </c>
      <c r="M693" s="9">
        <v>13117.371278191</v>
      </c>
      <c r="N693" s="9">
        <v>10163.2085826561</v>
      </c>
      <c r="O693" s="9">
        <v>10596.2849454325</v>
      </c>
      <c r="P693" s="9">
        <v>25251.2625869252</v>
      </c>
    </row>
    <row r="694" spans="1:16">
      <c r="A694" s="9">
        <v>770.300338670715</v>
      </c>
      <c r="B694" s="9">
        <v>1497.24513926202</v>
      </c>
      <c r="C694" s="9">
        <v>2427.21243877599</v>
      </c>
      <c r="D694" s="9">
        <v>4357.66183033385</v>
      </c>
      <c r="E694" s="9">
        <v>2176.72767059755</v>
      </c>
      <c r="F694" s="9">
        <v>3130.76632237405</v>
      </c>
      <c r="G694" s="9">
        <v>5429.63831403793</v>
      </c>
      <c r="H694" s="9">
        <v>8993.36796549906</v>
      </c>
      <c r="I694" s="9">
        <v>12264.3624024885</v>
      </c>
      <c r="J694" s="9">
        <v>15247.8825871712</v>
      </c>
      <c r="K694" s="9">
        <v>15488.0733451935</v>
      </c>
      <c r="L694" s="9">
        <v>15122.5759934747</v>
      </c>
      <c r="M694" s="9">
        <v>13107.5427837446</v>
      </c>
      <c r="N694" s="9">
        <v>10152.2304261152</v>
      </c>
      <c r="O694" s="9">
        <v>10584.7500220731</v>
      </c>
      <c r="P694" s="9">
        <v>25219.9901827054</v>
      </c>
    </row>
    <row r="695" spans="1:16">
      <c r="A695" s="9">
        <v>769.150023141998</v>
      </c>
      <c r="B695" s="9">
        <v>1495.58455164417</v>
      </c>
      <c r="C695" s="9">
        <v>2425.06383415992</v>
      </c>
      <c r="D695" s="9">
        <v>4351.7555880658</v>
      </c>
      <c r="E695" s="9">
        <v>2167.30204601635</v>
      </c>
      <c r="F695" s="9">
        <v>3116.19108192509</v>
      </c>
      <c r="G695" s="9">
        <v>5406.87098327603</v>
      </c>
      <c r="H695" s="9">
        <v>8958.20661458471</v>
      </c>
      <c r="I695" s="9">
        <v>12217.0538452266</v>
      </c>
      <c r="J695" s="9">
        <v>15186.4877797733</v>
      </c>
      <c r="K695" s="9">
        <v>15428.962187145</v>
      </c>
      <c r="L695" s="9">
        <v>15063.0680017063</v>
      </c>
      <c r="M695" s="9">
        <v>13097.7109156258</v>
      </c>
      <c r="N695" s="9">
        <v>10141.3193974315</v>
      </c>
      <c r="O695" s="9">
        <v>10573.2893605372</v>
      </c>
      <c r="P695" s="9">
        <v>25188.180296574</v>
      </c>
    </row>
    <row r="696" spans="1:16">
      <c r="A696" s="9">
        <v>768.002626036475</v>
      </c>
      <c r="B696" s="9">
        <v>1493.92847294784</v>
      </c>
      <c r="C696" s="9">
        <v>2422.92810183214</v>
      </c>
      <c r="D696" s="9">
        <v>4345.87671549973</v>
      </c>
      <c r="E696" s="9">
        <v>2157.96166819992</v>
      </c>
      <c r="F696" s="9">
        <v>3101.76187486212</v>
      </c>
      <c r="G696" s="9">
        <v>5384.31740856681</v>
      </c>
      <c r="H696" s="9">
        <v>8923.36512425447</v>
      </c>
      <c r="I696" s="9">
        <v>12170.1770009544</v>
      </c>
      <c r="J696" s="9">
        <v>15125.6586305754</v>
      </c>
      <c r="K696" s="9">
        <v>15370.4454057796</v>
      </c>
      <c r="L696" s="9">
        <v>15004.2122931269</v>
      </c>
      <c r="M696" s="9">
        <v>13088.3767667617</v>
      </c>
      <c r="N696" s="9">
        <v>10130.8625367069</v>
      </c>
      <c r="O696" s="9">
        <v>10562.3050025405</v>
      </c>
      <c r="P696" s="9">
        <v>25156.8417215527</v>
      </c>
    </row>
    <row r="697" spans="1:16">
      <c r="A697" s="9">
        <v>766.782722583072</v>
      </c>
      <c r="B697" s="9">
        <v>1492.12133393034</v>
      </c>
      <c r="C697" s="9">
        <v>2420.54488779926</v>
      </c>
      <c r="D697" s="9">
        <v>4339.60984910934</v>
      </c>
      <c r="E697" s="9">
        <v>2148.53655248688</v>
      </c>
      <c r="F697" s="9">
        <v>3087.24498103046</v>
      </c>
      <c r="G697" s="9">
        <v>5361.54146881851</v>
      </c>
      <c r="H697" s="9">
        <v>8888.09462643932</v>
      </c>
      <c r="I697" s="9">
        <v>12122.7144352444</v>
      </c>
      <c r="J697" s="9">
        <v>15064.1733610669</v>
      </c>
      <c r="K697" s="9">
        <v>15311.3119723232</v>
      </c>
      <c r="L697" s="9">
        <v>14944.8284524251</v>
      </c>
      <c r="M697" s="9">
        <v>13078.4421682007</v>
      </c>
      <c r="N697" s="9">
        <v>10120.0066510518</v>
      </c>
      <c r="O697" s="9">
        <v>10550.9117065941</v>
      </c>
      <c r="P697" s="9">
        <v>25123.8815426458</v>
      </c>
    </row>
    <row r="698" spans="1:16">
      <c r="A698" s="9">
        <v>765.546993176005</v>
      </c>
      <c r="B698" s="9">
        <v>1490.2804984307</v>
      </c>
      <c r="C698" s="9">
        <v>2418.1107337692</v>
      </c>
      <c r="D698" s="9">
        <v>4333.26836036518</v>
      </c>
      <c r="E698" s="9">
        <v>2139.15020335756</v>
      </c>
      <c r="F698" s="9">
        <v>3072.80764769227</v>
      </c>
      <c r="G698" s="9">
        <v>5338.85968491667</v>
      </c>
      <c r="H698" s="9">
        <v>8852.94293395253</v>
      </c>
      <c r="I698" s="9">
        <v>12075.4121662279</v>
      </c>
      <c r="J698" s="9">
        <v>15002.925746235</v>
      </c>
      <c r="K698" s="9">
        <v>15252.439443397</v>
      </c>
      <c r="L698" s="9">
        <v>14885.7657667814</v>
      </c>
      <c r="M698" s="9">
        <v>13068.674543066</v>
      </c>
      <c r="N698" s="9">
        <v>10109.3450788282</v>
      </c>
      <c r="O698" s="9">
        <v>10539.7254749216</v>
      </c>
      <c r="P698" s="9">
        <v>25090.8186461641</v>
      </c>
    </row>
    <row r="699" spans="1:16">
      <c r="A699" s="9">
        <v>764.287848827751</v>
      </c>
      <c r="B699" s="9">
        <v>1488.39050042007</v>
      </c>
      <c r="C699" s="9">
        <v>2415.59979068239</v>
      </c>
      <c r="D699" s="9">
        <v>4326.81098375034</v>
      </c>
      <c r="E699" s="9">
        <v>2129.78386630785</v>
      </c>
      <c r="F699" s="9">
        <v>3058.42289392627</v>
      </c>
      <c r="G699" s="9">
        <v>5316.22375051001</v>
      </c>
      <c r="H699" s="9">
        <v>8817.82904181096</v>
      </c>
      <c r="I699" s="9">
        <v>12028.1609270341</v>
      </c>
      <c r="J699" s="9">
        <v>14941.783756604</v>
      </c>
      <c r="K699" s="9">
        <v>15193.6924546925</v>
      </c>
      <c r="L699" s="9">
        <v>14826.88974617</v>
      </c>
      <c r="M699" s="9">
        <v>13058.9341405831</v>
      </c>
      <c r="N699" s="9">
        <v>10098.7684045156</v>
      </c>
      <c r="O699" s="9">
        <v>10528.6330684738</v>
      </c>
      <c r="P699" s="9">
        <v>25057.4157925768</v>
      </c>
    </row>
    <row r="700" spans="1:16">
      <c r="A700" s="9">
        <v>762.976827205323</v>
      </c>
      <c r="B700" s="9">
        <v>1486.39271757337</v>
      </c>
      <c r="C700" s="9">
        <v>2412.91395143048</v>
      </c>
      <c r="D700" s="9">
        <v>4320.08124067881</v>
      </c>
      <c r="E700" s="9">
        <v>2120.37322411433</v>
      </c>
      <c r="F700" s="9">
        <v>3044.00160363231</v>
      </c>
      <c r="G700" s="9">
        <v>5293.46845217959</v>
      </c>
      <c r="H700" s="9">
        <v>8782.47021171167</v>
      </c>
      <c r="I700" s="9">
        <v>11980.5769793999</v>
      </c>
      <c r="J700" s="9">
        <v>14880.2864423625</v>
      </c>
      <c r="K700" s="9">
        <v>15134.6099458191</v>
      </c>
      <c r="L700" s="9">
        <v>14767.7501442142</v>
      </c>
      <c r="M700" s="9">
        <v>13048.7832424055</v>
      </c>
      <c r="N700" s="9">
        <v>10087.9374189994</v>
      </c>
      <c r="O700" s="9">
        <v>10517.2829733672</v>
      </c>
      <c r="P700" s="9">
        <v>25022.8628413301</v>
      </c>
    </row>
    <row r="701" spans="1:16">
      <c r="A701" s="9">
        <v>761.655200425007</v>
      </c>
      <c r="B701" s="9">
        <v>1484.3725766913</v>
      </c>
      <c r="C701" s="9">
        <v>2410.19616469289</v>
      </c>
      <c r="D701" s="9">
        <v>4313.30714332045</v>
      </c>
      <c r="E701" s="9">
        <v>2111.0061869179</v>
      </c>
      <c r="F701" s="9">
        <v>3029.66262350507</v>
      </c>
      <c r="G701" s="9">
        <v>5270.81932955661</v>
      </c>
      <c r="H701" s="9">
        <v>8747.25745402408</v>
      </c>
      <c r="I701" s="9">
        <v>11933.1930270915</v>
      </c>
      <c r="J701" s="9">
        <v>14819.071212675</v>
      </c>
      <c r="K701" s="9">
        <v>15075.8210586121</v>
      </c>
      <c r="L701" s="9">
        <v>14708.9538806625</v>
      </c>
      <c r="M701" s="9">
        <v>13038.7930753846</v>
      </c>
      <c r="N701" s="9">
        <v>10077.2900522813</v>
      </c>
      <c r="O701" s="9">
        <v>10506.1292021078</v>
      </c>
      <c r="P701" s="9">
        <v>24988.2767946031</v>
      </c>
    </row>
    <row r="702" spans="1:16">
      <c r="A702" s="9">
        <v>760.316570046445</v>
      </c>
      <c r="B702" s="9">
        <v>1482.31699469968</v>
      </c>
      <c r="C702" s="9">
        <v>2407.42449407168</v>
      </c>
      <c r="D702" s="9">
        <v>4306.45369866558</v>
      </c>
      <c r="E702" s="9">
        <v>2101.66748297399</v>
      </c>
      <c r="F702" s="9">
        <v>3015.38403955351</v>
      </c>
      <c r="G702" s="9">
        <v>5248.23700112008</v>
      </c>
      <c r="H702" s="9">
        <v>8712.12451400749</v>
      </c>
      <c r="I702" s="9">
        <v>11885.9196168873</v>
      </c>
      <c r="J702" s="9">
        <v>14758.0302346998</v>
      </c>
      <c r="K702" s="9">
        <v>15017.2145337697</v>
      </c>
      <c r="L702" s="9">
        <v>14650.3906424887</v>
      </c>
      <c r="M702" s="9">
        <v>13028.8430794299</v>
      </c>
      <c r="N702" s="9">
        <v>10066.7325752477</v>
      </c>
      <c r="O702" s="9">
        <v>10495.0748563695</v>
      </c>
      <c r="P702" s="9">
        <v>24953.4561989683</v>
      </c>
    </row>
    <row r="703" spans="1:16">
      <c r="A703" s="9">
        <v>758.9145210448</v>
      </c>
      <c r="B703" s="9">
        <v>1480.13016660416</v>
      </c>
      <c r="C703" s="9">
        <v>2404.43853348429</v>
      </c>
      <c r="D703" s="9">
        <v>4299.26511277626</v>
      </c>
      <c r="E703" s="9">
        <v>2092.25658623486</v>
      </c>
      <c r="F703" s="9">
        <v>3001.02777735348</v>
      </c>
      <c r="G703" s="9">
        <v>5225.46291928454</v>
      </c>
      <c r="H703" s="9">
        <v>8676.62629471374</v>
      </c>
      <c r="I703" s="9">
        <v>11838.1516801608</v>
      </c>
      <c r="J703" s="9">
        <v>14696.4386306807</v>
      </c>
      <c r="K703" s="9">
        <v>14958.0642742518</v>
      </c>
      <c r="L703" s="9">
        <v>14591.3550682226</v>
      </c>
      <c r="M703" s="9">
        <v>13018.2242451553</v>
      </c>
      <c r="N703" s="9">
        <v>10055.720600568</v>
      </c>
      <c r="O703" s="9">
        <v>10483.5563353069</v>
      </c>
      <c r="P703" s="9">
        <v>24917.0868253126</v>
      </c>
    </row>
    <row r="704" spans="1:16">
      <c r="A704" s="9">
        <v>757.500994797122</v>
      </c>
      <c r="B704" s="9">
        <v>1477.91952897163</v>
      </c>
      <c r="C704" s="9">
        <v>2401.41801371815</v>
      </c>
      <c r="D704" s="9">
        <v>4292.02806337004</v>
      </c>
      <c r="E704" s="9">
        <v>2082.88220609904</v>
      </c>
      <c r="F704" s="9">
        <v>2986.74104127593</v>
      </c>
      <c r="G704" s="9">
        <v>5202.77659413426</v>
      </c>
      <c r="H704" s="9">
        <v>8641.24757256905</v>
      </c>
      <c r="I704" s="9">
        <v>11790.5496184154</v>
      </c>
      <c r="J704" s="9">
        <v>14635.0858586063</v>
      </c>
      <c r="K704" s="9">
        <v>14899.1551803443</v>
      </c>
      <c r="L704" s="9">
        <v>14532.6042533586</v>
      </c>
      <c r="M704" s="9">
        <v>13007.6844731021</v>
      </c>
      <c r="N704" s="9">
        <v>10044.8245965879</v>
      </c>
      <c r="O704" s="9">
        <v>10472.1643435056</v>
      </c>
      <c r="P704" s="9">
        <v>24880.599427009</v>
      </c>
    </row>
    <row r="705" spans="1:16">
      <c r="A705" s="9">
        <v>756.107628127613</v>
      </c>
      <c r="B705" s="9">
        <v>1475.75056099958</v>
      </c>
      <c r="C705" s="9">
        <v>2398.47243629715</v>
      </c>
      <c r="D705" s="9">
        <v>4284.91714317592</v>
      </c>
      <c r="E705" s="9">
        <v>2073.60973963651</v>
      </c>
      <c r="F705" s="9">
        <v>2972.6120358609</v>
      </c>
      <c r="G705" s="9">
        <v>5180.34626821132</v>
      </c>
      <c r="H705" s="9">
        <v>8606.2808070381</v>
      </c>
      <c r="I705" s="9">
        <v>11743.5120679834</v>
      </c>
      <c r="J705" s="9">
        <v>14574.4481101587</v>
      </c>
      <c r="K705" s="9">
        <v>14840.9598986264</v>
      </c>
      <c r="L705" s="9">
        <v>14474.593357287</v>
      </c>
      <c r="M705" s="9">
        <v>12997.672818547</v>
      </c>
      <c r="N705" s="9">
        <v>10034.3864831072</v>
      </c>
      <c r="O705" s="9">
        <v>10461.2529481132</v>
      </c>
      <c r="P705" s="9">
        <v>24844.8597841637</v>
      </c>
    </row>
    <row r="706" spans="1:16">
      <c r="A706" s="9">
        <v>754.662966833817</v>
      </c>
      <c r="B706" s="9">
        <v>1473.47555670758</v>
      </c>
      <c r="C706" s="9">
        <v>2395.35441576671</v>
      </c>
      <c r="D706" s="9">
        <v>4277.53814738731</v>
      </c>
      <c r="E706" s="9">
        <v>2064.28817937187</v>
      </c>
      <c r="F706" s="9">
        <v>2958.43441663329</v>
      </c>
      <c r="G706" s="9">
        <v>5157.78299806427</v>
      </c>
      <c r="H706" s="9">
        <v>8571.05396239206</v>
      </c>
      <c r="I706" s="9">
        <v>11696.1246153185</v>
      </c>
      <c r="J706" s="9">
        <v>14513.4316109961</v>
      </c>
      <c r="K706" s="9">
        <v>14782.3825933647</v>
      </c>
      <c r="L706" s="9">
        <v>14416.2600044406</v>
      </c>
      <c r="M706" s="9">
        <v>12987.1032729199</v>
      </c>
      <c r="N706" s="9">
        <v>10023.5754956748</v>
      </c>
      <c r="O706" s="9">
        <v>10449.9622965845</v>
      </c>
      <c r="P706" s="9">
        <v>24807.8520066018</v>
      </c>
    </row>
    <row r="707" spans="1:16">
      <c r="A707" s="9">
        <v>753.13830099413</v>
      </c>
      <c r="B707" s="9">
        <v>1471.03505458058</v>
      </c>
      <c r="C707" s="9">
        <v>2391.9641935641</v>
      </c>
      <c r="D707" s="9">
        <v>4269.73268567946</v>
      </c>
      <c r="E707" s="9">
        <v>2054.85573861963</v>
      </c>
      <c r="F707" s="9">
        <v>2944.12336831802</v>
      </c>
      <c r="G707" s="9">
        <v>5134.92743354697</v>
      </c>
      <c r="H707" s="9">
        <v>8535.29230514672</v>
      </c>
      <c r="I707" s="9">
        <v>11648.0137372186</v>
      </c>
      <c r="J707" s="9">
        <v>14451.5891573094</v>
      </c>
      <c r="K707" s="9">
        <v>14722.9764540141</v>
      </c>
      <c r="L707" s="9">
        <v>14357.168476635</v>
      </c>
      <c r="M707" s="9">
        <v>12975.5396682202</v>
      </c>
      <c r="N707" s="9">
        <v>10012.0545589466</v>
      </c>
      <c r="O707" s="9">
        <v>10437.9430396878</v>
      </c>
      <c r="P707" s="9">
        <v>24768.7673875738</v>
      </c>
    </row>
    <row r="708" spans="1:16">
      <c r="A708" s="9">
        <v>751.668882290943</v>
      </c>
      <c r="B708" s="9">
        <v>1468.70916400726</v>
      </c>
      <c r="C708" s="9">
        <v>2388.77080682433</v>
      </c>
      <c r="D708" s="9">
        <v>4262.2467540667</v>
      </c>
      <c r="E708" s="9">
        <v>2045.59562973055</v>
      </c>
      <c r="F708" s="9">
        <v>2930.06352376709</v>
      </c>
      <c r="G708" s="9">
        <v>5112.50959031337</v>
      </c>
      <c r="H708" s="9">
        <v>8500.26118353604</v>
      </c>
      <c r="I708" s="9">
        <v>11600.9024015175</v>
      </c>
      <c r="J708" s="9">
        <v>14390.9803839508</v>
      </c>
      <c r="K708" s="9">
        <v>14664.7907384986</v>
      </c>
      <c r="L708" s="9">
        <v>14299.3037449246</v>
      </c>
      <c r="M708" s="9">
        <v>12964.9541885148</v>
      </c>
      <c r="N708" s="9">
        <v>10001.3359485061</v>
      </c>
      <c r="O708" s="9">
        <v>10426.7619983425</v>
      </c>
      <c r="P708" s="9">
        <v>24731.349113956</v>
      </c>
    </row>
    <row r="709" spans="1:16">
      <c r="A709" s="9">
        <v>750.214784560509</v>
      </c>
      <c r="B709" s="9">
        <v>1466.41515987051</v>
      </c>
      <c r="C709" s="9">
        <v>2385.63549663931</v>
      </c>
      <c r="D709" s="9">
        <v>4254.8599361812</v>
      </c>
      <c r="E709" s="9">
        <v>2036.42320044914</v>
      </c>
      <c r="F709" s="9">
        <v>2916.13914819737</v>
      </c>
      <c r="G709" s="9">
        <v>5090.31108680313</v>
      </c>
      <c r="H709" s="9">
        <v>8465.58316461425</v>
      </c>
      <c r="I709" s="9">
        <v>11554.2770960181</v>
      </c>
      <c r="J709" s="9">
        <v>14330.9910564266</v>
      </c>
      <c r="K709" s="9">
        <v>14607.2118694142</v>
      </c>
      <c r="L709" s="9">
        <v>14242.0689021717</v>
      </c>
      <c r="M709" s="9">
        <v>12954.7444468201</v>
      </c>
      <c r="N709" s="9">
        <v>9990.95587842947</v>
      </c>
      <c r="O709" s="9">
        <v>10415.9386455543</v>
      </c>
      <c r="P709" s="9">
        <v>24694.4764286281</v>
      </c>
    </row>
    <row r="710" spans="1:16">
      <c r="A710" s="9">
        <v>748.638206096477</v>
      </c>
      <c r="B710" s="9">
        <v>1463.86744406342</v>
      </c>
      <c r="C710" s="9">
        <v>2382.07956269308</v>
      </c>
      <c r="D710" s="9">
        <v>4246.81189668546</v>
      </c>
      <c r="E710" s="9">
        <v>2027.04760180255</v>
      </c>
      <c r="F710" s="9">
        <v>2901.95403182168</v>
      </c>
      <c r="G710" s="9">
        <v>5067.58181238825</v>
      </c>
      <c r="H710" s="9">
        <v>8429.95982154042</v>
      </c>
      <c r="I710" s="9">
        <v>11506.3705363613</v>
      </c>
      <c r="J710" s="9">
        <v>14269.5077433303</v>
      </c>
      <c r="K710" s="9">
        <v>14548.1360633434</v>
      </c>
      <c r="L710" s="9">
        <v>14183.4208025817</v>
      </c>
      <c r="M710" s="9">
        <v>12942.8816768046</v>
      </c>
      <c r="N710" s="9">
        <v>9979.35287839107</v>
      </c>
      <c r="O710" s="9">
        <v>10403.8546236</v>
      </c>
      <c r="P710" s="9">
        <v>24654.3218729836</v>
      </c>
    </row>
    <row r="711" spans="1:16">
      <c r="A711" s="9">
        <v>747.08796567653</v>
      </c>
      <c r="B711" s="9">
        <v>1461.37453333452</v>
      </c>
      <c r="C711" s="9">
        <v>2378.61984089734</v>
      </c>
      <c r="D711" s="9">
        <v>4238.92327641915</v>
      </c>
      <c r="E711" s="9">
        <v>2017.78185996911</v>
      </c>
      <c r="F711" s="9">
        <v>2887.93352645412</v>
      </c>
      <c r="G711" s="9">
        <v>5045.12907646576</v>
      </c>
      <c r="H711" s="9">
        <v>8394.79013751036</v>
      </c>
      <c r="I711" s="9">
        <v>11459.0873865138</v>
      </c>
      <c r="J711" s="9">
        <v>14208.8077464947</v>
      </c>
      <c r="K711" s="9">
        <v>14489.8243980505</v>
      </c>
      <c r="L711" s="9">
        <v>14125.5529568481</v>
      </c>
      <c r="M711" s="9">
        <v>12931.5175675412</v>
      </c>
      <c r="N711" s="9">
        <v>9968.18306132527</v>
      </c>
      <c r="O711" s="9">
        <v>10392.2268681477</v>
      </c>
      <c r="P711" s="9">
        <v>24614.987638011</v>
      </c>
    </row>
    <row r="712" spans="1:16">
      <c r="A712" s="9">
        <v>745.554711045852</v>
      </c>
      <c r="B712" s="9">
        <v>1458.91697857205</v>
      </c>
      <c r="C712" s="9">
        <v>2375.22353004379</v>
      </c>
      <c r="D712" s="9">
        <v>4231.14220374595</v>
      </c>
      <c r="E712" s="9">
        <v>2008.60552953162</v>
      </c>
      <c r="F712" s="9">
        <v>2874.04935050093</v>
      </c>
      <c r="G712" s="9">
        <v>5022.90008766758</v>
      </c>
      <c r="H712" s="9">
        <v>8359.98333426569</v>
      </c>
      <c r="I712" s="9">
        <v>11412.3042843805</v>
      </c>
      <c r="J712" s="9">
        <v>14148.7433144465</v>
      </c>
      <c r="K712" s="9">
        <v>14432.1286683207</v>
      </c>
      <c r="L712" s="9">
        <v>14068.3199260271</v>
      </c>
      <c r="M712" s="9">
        <v>12920.5036062216</v>
      </c>
      <c r="N712" s="9">
        <v>9957.33082825204</v>
      </c>
      <c r="O712" s="9">
        <v>10380.9355121328</v>
      </c>
      <c r="P712" s="9">
        <v>24576.2061175986</v>
      </c>
    </row>
    <row r="713" spans="1:16">
      <c r="A713" s="9">
        <v>743.950647308666</v>
      </c>
      <c r="B713" s="9">
        <v>1456.31251544286</v>
      </c>
      <c r="C713" s="9">
        <v>2371.58484610923</v>
      </c>
      <c r="D713" s="9">
        <v>4222.98414255063</v>
      </c>
      <c r="E713" s="9">
        <v>1999.33163553951</v>
      </c>
      <c r="F713" s="9">
        <v>2860.04654226814</v>
      </c>
      <c r="G713" s="9">
        <v>5000.41255467198</v>
      </c>
      <c r="H713" s="9">
        <v>8324.70510031</v>
      </c>
      <c r="I713" s="9">
        <v>11364.8858180836</v>
      </c>
      <c r="J713" s="9">
        <v>14087.9560833253</v>
      </c>
      <c r="K713" s="9">
        <v>14373.7007219103</v>
      </c>
      <c r="L713" s="9">
        <v>14010.4103053075</v>
      </c>
      <c r="M713" s="9">
        <v>12908.5632371426</v>
      </c>
      <c r="N713" s="9">
        <v>9945.80865892172</v>
      </c>
      <c r="O713" s="9">
        <v>10368.9561739088</v>
      </c>
      <c r="P713" s="9">
        <v>24535.5533161675</v>
      </c>
    </row>
    <row r="714" spans="1:16">
      <c r="A714" s="9">
        <v>742.360842972002</v>
      </c>
      <c r="B714" s="9">
        <v>1453.73767182373</v>
      </c>
      <c r="C714" s="9">
        <v>2367.99957715627</v>
      </c>
      <c r="D714" s="9">
        <v>4214.91792717338</v>
      </c>
      <c r="E714" s="9">
        <v>1990.14025525468</v>
      </c>
      <c r="F714" s="9">
        <v>2846.16994880498</v>
      </c>
      <c r="G714" s="9">
        <v>4978.13088489242</v>
      </c>
      <c r="H714" s="9">
        <v>8289.75974375816</v>
      </c>
      <c r="I714" s="9">
        <v>11317.9268846487</v>
      </c>
      <c r="J714" s="9">
        <v>14027.7556495028</v>
      </c>
      <c r="K714" s="9">
        <v>14315.8378288265</v>
      </c>
      <c r="L714" s="9">
        <v>13953.0831672219</v>
      </c>
      <c r="M714" s="9">
        <v>12896.9104640815</v>
      </c>
      <c r="N714" s="9">
        <v>9934.55387316638</v>
      </c>
      <c r="O714" s="9">
        <v>10357.2611668359</v>
      </c>
      <c r="P714" s="9">
        <v>24495.361869304</v>
      </c>
    </row>
    <row r="715" spans="1:16">
      <c r="A715" s="9">
        <v>740.754944665846</v>
      </c>
      <c r="B715" s="9">
        <v>1451.12935113708</v>
      </c>
      <c r="C715" s="9">
        <v>2364.36169559517</v>
      </c>
      <c r="D715" s="9">
        <v>4206.77577428534</v>
      </c>
      <c r="E715" s="9">
        <v>1980.96636401952</v>
      </c>
      <c r="F715" s="9">
        <v>2832.33061573266</v>
      </c>
      <c r="G715" s="9">
        <v>4955.88737485998</v>
      </c>
      <c r="H715" s="9">
        <v>8254.85754627327</v>
      </c>
      <c r="I715" s="9">
        <v>11271.0332480621</v>
      </c>
      <c r="J715" s="9">
        <v>13967.6702235427</v>
      </c>
      <c r="K715" s="9">
        <v>14258.0706779158</v>
      </c>
      <c r="L715" s="9">
        <v>13895.8815526872</v>
      </c>
      <c r="M715" s="9">
        <v>12885.0962442803</v>
      </c>
      <c r="N715" s="9">
        <v>9923.21873623053</v>
      </c>
      <c r="O715" s="9">
        <v>10345.4898057479</v>
      </c>
      <c r="P715" s="9">
        <v>24454.7879883171</v>
      </c>
    </row>
    <row r="716" spans="1:16">
      <c r="A716" s="9">
        <v>739.12378814027</v>
      </c>
      <c r="B716" s="9">
        <v>1448.46844424672</v>
      </c>
      <c r="C716" s="9">
        <v>2360.63893628706</v>
      </c>
      <c r="D716" s="9">
        <v>4198.50674542468</v>
      </c>
      <c r="E716" s="9">
        <v>1971.78995833675</v>
      </c>
      <c r="F716" s="9">
        <v>2818.5009670228</v>
      </c>
      <c r="G716" s="9">
        <v>4933.63042383385</v>
      </c>
      <c r="H716" s="9">
        <v>8219.90962985157</v>
      </c>
      <c r="I716" s="9">
        <v>11224.0840215337</v>
      </c>
      <c r="J716" s="9">
        <v>13907.555039922</v>
      </c>
      <c r="K716" s="9">
        <v>14200.254659756</v>
      </c>
      <c r="L716" s="9">
        <v>13838.6638463687</v>
      </c>
      <c r="M716" s="9">
        <v>12872.9786525896</v>
      </c>
      <c r="N716" s="9">
        <v>9911.69267365021</v>
      </c>
      <c r="O716" s="9">
        <v>10333.5273667168</v>
      </c>
      <c r="P716" s="9">
        <v>24413.5727848845</v>
      </c>
    </row>
    <row r="717" spans="1:16">
      <c r="A717" s="9">
        <v>737.499575334425</v>
      </c>
      <c r="B717" s="9">
        <v>1445.82172308179</v>
      </c>
      <c r="C717" s="9">
        <v>2356.94305758491</v>
      </c>
      <c r="D717" s="9">
        <v>4190.2880738999</v>
      </c>
      <c r="E717" s="9">
        <v>1962.6782813576</v>
      </c>
      <c r="F717" s="9">
        <v>2804.7723339721</v>
      </c>
      <c r="G717" s="9">
        <v>4911.53348947138</v>
      </c>
      <c r="H717" s="9">
        <v>8185.21665104394</v>
      </c>
      <c r="I717" s="9">
        <v>11177.4886385912</v>
      </c>
      <c r="J717" s="9">
        <v>13847.8995874665</v>
      </c>
      <c r="K717" s="9">
        <v>14142.8762163219</v>
      </c>
      <c r="L717" s="9">
        <v>13781.9006379763</v>
      </c>
      <c r="M717" s="9">
        <v>12861.0208580292</v>
      </c>
      <c r="N717" s="9">
        <v>9900.33107745292</v>
      </c>
      <c r="O717" s="9">
        <v>10321.742167787</v>
      </c>
      <c r="P717" s="9">
        <v>24372.6039905252</v>
      </c>
    </row>
    <row r="718" spans="1:16">
      <c r="A718" s="9">
        <v>735.854833436609</v>
      </c>
      <c r="B718" s="9">
        <v>1443.13205308434</v>
      </c>
      <c r="C718" s="9">
        <v>2353.1780116658</v>
      </c>
      <c r="D718" s="9">
        <v>4181.96772523812</v>
      </c>
      <c r="E718" s="9">
        <v>1953.57361109258</v>
      </c>
      <c r="F718" s="9">
        <v>2791.06583406067</v>
      </c>
      <c r="G718" s="9">
        <v>4889.44757843444</v>
      </c>
      <c r="H718" s="9">
        <v>8150.52078635221</v>
      </c>
      <c r="I718" s="9">
        <v>11130.89597719</v>
      </c>
      <c r="J718" s="9">
        <v>13788.2840443743</v>
      </c>
      <c r="K718" s="9">
        <v>14085.5155641316</v>
      </c>
      <c r="L718" s="9">
        <v>13725.1842410497</v>
      </c>
      <c r="M718" s="9">
        <v>12848.8069549428</v>
      </c>
      <c r="N718" s="9">
        <v>9888.81405442395</v>
      </c>
      <c r="O718" s="9">
        <v>10309.8027564984</v>
      </c>
      <c r="P718" s="9">
        <v>24331.1100552355</v>
      </c>
    </row>
    <row r="719" spans="1:16">
      <c r="A719" s="9">
        <v>734.183639537305</v>
      </c>
      <c r="B719" s="9">
        <v>1440.3870307123</v>
      </c>
      <c r="C719" s="9">
        <v>2349.32276235046</v>
      </c>
      <c r="D719" s="9">
        <v>4173.51255030904</v>
      </c>
      <c r="E719" s="9">
        <v>1944.46336668829</v>
      </c>
      <c r="F719" s="9">
        <v>2777.36411081925</v>
      </c>
      <c r="G719" s="9">
        <v>4867.34016942522</v>
      </c>
      <c r="H719" s="9">
        <v>8115.76587120545</v>
      </c>
      <c r="I719" s="9">
        <v>11084.229511954</v>
      </c>
      <c r="J719" s="9">
        <v>13728.616900533</v>
      </c>
      <c r="K719" s="9">
        <v>14028.0804331732</v>
      </c>
      <c r="L719" s="9">
        <v>13668.4243587993</v>
      </c>
      <c r="M719" s="9">
        <v>12836.2400709184</v>
      </c>
      <c r="N719" s="9">
        <v>9877.06663477323</v>
      </c>
      <c r="O719" s="9">
        <v>10297.6314386228</v>
      </c>
      <c r="P719" s="9">
        <v>24288.9200844263</v>
      </c>
    </row>
    <row r="720" spans="1:16">
      <c r="A720" s="9">
        <v>732.530037626771</v>
      </c>
      <c r="B720" s="9">
        <v>1437.6780106972</v>
      </c>
      <c r="C720" s="9">
        <v>2345.53031771988</v>
      </c>
      <c r="D720" s="9">
        <v>4165.1652774041</v>
      </c>
      <c r="E720" s="9">
        <v>1935.43710795048</v>
      </c>
      <c r="F720" s="9">
        <v>2763.78877727406</v>
      </c>
      <c r="G720" s="9">
        <v>4845.44277067332</v>
      </c>
      <c r="H720" s="9">
        <v>8081.35398114595</v>
      </c>
      <c r="I720" s="9">
        <v>11038.0372503341</v>
      </c>
      <c r="J720" s="9">
        <v>13669.5524921223</v>
      </c>
      <c r="K720" s="9">
        <v>13971.2264392992</v>
      </c>
      <c r="L720" s="9">
        <v>13612.2541638195</v>
      </c>
      <c r="M720" s="9">
        <v>12823.9806684072</v>
      </c>
      <c r="N720" s="9">
        <v>9865.59176148548</v>
      </c>
      <c r="O720" s="9">
        <v>10285.748719371</v>
      </c>
      <c r="P720" s="9">
        <v>24247.2703400443</v>
      </c>
    </row>
    <row r="721" spans="1:16">
      <c r="A721" s="9">
        <v>730.876540751109</v>
      </c>
      <c r="B721" s="9">
        <v>1434.96857080766</v>
      </c>
      <c r="C721" s="9">
        <v>2341.7393514297</v>
      </c>
      <c r="D721" s="9">
        <v>4156.82884629769</v>
      </c>
      <c r="E721" s="9">
        <v>1926.45910625864</v>
      </c>
      <c r="F721" s="9">
        <v>2750.29107323281</v>
      </c>
      <c r="G721" s="9">
        <v>4823.66295675728</v>
      </c>
      <c r="H721" s="9">
        <v>8047.12471367162</v>
      </c>
      <c r="I721" s="9">
        <v>10992.10046398</v>
      </c>
      <c r="J721" s="9">
        <v>13610.8296642105</v>
      </c>
      <c r="K721" s="9">
        <v>13914.6905959773</v>
      </c>
      <c r="L721" s="9">
        <v>13556.4186374043</v>
      </c>
      <c r="M721" s="9">
        <v>12811.7542460973</v>
      </c>
      <c r="N721" s="9">
        <v>9854.17971445494</v>
      </c>
      <c r="O721" s="9">
        <v>10273.9375363865</v>
      </c>
      <c r="P721" s="9">
        <v>24205.6624059021</v>
      </c>
    </row>
    <row r="722" spans="1:16">
      <c r="A722" s="9">
        <v>729.160313323882</v>
      </c>
      <c r="B722" s="9">
        <v>1432.12802895767</v>
      </c>
      <c r="C722" s="9">
        <v>2337.73035016663</v>
      </c>
      <c r="D722" s="9">
        <v>4148.15569207406</v>
      </c>
      <c r="E722" s="9">
        <v>1917.40179489864</v>
      </c>
      <c r="F722" s="9">
        <v>2736.6974684994</v>
      </c>
      <c r="G722" s="9">
        <v>4801.67060341033</v>
      </c>
      <c r="H722" s="9">
        <v>8012.50453357778</v>
      </c>
      <c r="I722" s="9">
        <v>10945.6371510871</v>
      </c>
      <c r="J722" s="9">
        <v>13551.5149273628</v>
      </c>
      <c r="K722" s="9">
        <v>13857.5356937902</v>
      </c>
      <c r="L722" s="9">
        <v>13500.0103584088</v>
      </c>
      <c r="M722" s="9">
        <v>12798.59850639</v>
      </c>
      <c r="N722" s="9">
        <v>9842.09591646542</v>
      </c>
      <c r="O722" s="9">
        <v>10261.4374763198</v>
      </c>
      <c r="P722" s="9">
        <v>24162.32098742</v>
      </c>
    </row>
    <row r="723" spans="1:16">
      <c r="A723" s="9">
        <v>727.455704094573</v>
      </c>
      <c r="B723" s="9">
        <v>1429.31079928494</v>
      </c>
      <c r="C723" s="9">
        <v>2333.76222424621</v>
      </c>
      <c r="D723" s="9">
        <v>4139.55607374962</v>
      </c>
      <c r="E723" s="9">
        <v>1908.41476047389</v>
      </c>
      <c r="F723" s="9">
        <v>2723.2109906674</v>
      </c>
      <c r="G723" s="9">
        <v>4779.85302280534</v>
      </c>
      <c r="H723" s="9">
        <v>7978.16699640613</v>
      </c>
      <c r="I723" s="9">
        <v>10899.5657076797</v>
      </c>
      <c r="J723" s="9">
        <v>13492.7041852963</v>
      </c>
      <c r="K723" s="9">
        <v>13800.8616766104</v>
      </c>
      <c r="L723" s="9">
        <v>13444.0925897128</v>
      </c>
      <c r="M723" s="9">
        <v>12785.6416436362</v>
      </c>
      <c r="N723" s="9">
        <v>9830.19945427087</v>
      </c>
      <c r="O723" s="9">
        <v>10249.1376214367</v>
      </c>
      <c r="P723" s="9">
        <v>24119.3418888622</v>
      </c>
    </row>
    <row r="724" spans="1:16">
      <c r="A724" s="9">
        <v>725.810228417258</v>
      </c>
      <c r="B724" s="9">
        <v>1426.61559983818</v>
      </c>
      <c r="C724" s="9">
        <v>2330.0004796843</v>
      </c>
      <c r="D724" s="9">
        <v>4131.29203377439</v>
      </c>
      <c r="E724" s="9">
        <v>1899.59350257834</v>
      </c>
      <c r="F724" s="9">
        <v>2709.96115768908</v>
      </c>
      <c r="G724" s="9">
        <v>4758.45762936604</v>
      </c>
      <c r="H724" s="9">
        <v>7944.54253806335</v>
      </c>
      <c r="I724" s="9">
        <v>10854.4729998535</v>
      </c>
      <c r="J724" s="9">
        <v>13435.0976748216</v>
      </c>
      <c r="K724" s="9">
        <v>13745.370185836</v>
      </c>
      <c r="L724" s="9">
        <v>13389.3440663786</v>
      </c>
      <c r="M724" s="9">
        <v>12773.5984749601</v>
      </c>
      <c r="N724" s="9">
        <v>9819.03559331546</v>
      </c>
      <c r="O724" s="9">
        <v>10237.6024908887</v>
      </c>
      <c r="P724" s="9">
        <v>24078.059606611</v>
      </c>
    </row>
    <row r="725" spans="1:16">
      <c r="A725" s="9">
        <v>724.117397632558</v>
      </c>
      <c r="B725" s="9">
        <v>1423.82078393127</v>
      </c>
      <c r="C725" s="9">
        <v>2326.07275527182</v>
      </c>
      <c r="D725" s="9">
        <v>4122.77463318057</v>
      </c>
      <c r="E725" s="9">
        <v>1890.72345760741</v>
      </c>
      <c r="F725" s="9">
        <v>2696.65660680141</v>
      </c>
      <c r="G725" s="9">
        <v>4736.92843797751</v>
      </c>
      <c r="H725" s="9">
        <v>7910.66390736284</v>
      </c>
      <c r="I725" s="9">
        <v>10809.0398768475</v>
      </c>
      <c r="J725" s="9">
        <v>13377.1214030338</v>
      </c>
      <c r="K725" s="9">
        <v>13689.4828183094</v>
      </c>
      <c r="L725" s="9">
        <v>13334.2356862371</v>
      </c>
      <c r="M725" s="9">
        <v>12760.8481989445</v>
      </c>
      <c r="N725" s="9">
        <v>9807.36584986186</v>
      </c>
      <c r="O725" s="9">
        <v>10225.5496182936</v>
      </c>
      <c r="P725" s="9">
        <v>24035.4741675796</v>
      </c>
    </row>
    <row r="726" spans="1:16">
      <c r="A726" s="9">
        <v>722.355761356677</v>
      </c>
      <c r="B726" s="9">
        <v>1420.88152000754</v>
      </c>
      <c r="C726" s="9">
        <v>2321.90348142974</v>
      </c>
      <c r="D726" s="9">
        <v>4113.88484580772</v>
      </c>
      <c r="E726" s="9">
        <v>1881.76042869388</v>
      </c>
      <c r="F726" s="9">
        <v>2683.23719851437</v>
      </c>
      <c r="G726" s="9">
        <v>4715.15097213874</v>
      </c>
      <c r="H726" s="9">
        <v>7876.3322076592</v>
      </c>
      <c r="I726" s="9">
        <v>10762.9951495808</v>
      </c>
      <c r="J726" s="9">
        <v>13318.4515336479</v>
      </c>
      <c r="K726" s="9">
        <v>13632.8768565138</v>
      </c>
      <c r="L726" s="9">
        <v>13278.4534008753</v>
      </c>
      <c r="M726" s="9">
        <v>12747.0703301563</v>
      </c>
      <c r="N726" s="9">
        <v>9794.94261086185</v>
      </c>
      <c r="O726" s="9">
        <v>10212.7221148387</v>
      </c>
      <c r="P726" s="9">
        <v>23990.9880172837</v>
      </c>
    </row>
    <row r="727" spans="1:16">
      <c r="A727" s="9">
        <v>720.672089876588</v>
      </c>
      <c r="B727" s="9">
        <v>1418.10342423956</v>
      </c>
      <c r="C727" s="9">
        <v>2318.00590680548</v>
      </c>
      <c r="D727" s="9">
        <v>4105.43329259768</v>
      </c>
      <c r="E727" s="9">
        <v>1873.00169565023</v>
      </c>
      <c r="F727" s="9">
        <v>2670.1063377092</v>
      </c>
      <c r="G727" s="9">
        <v>4693.89573071405</v>
      </c>
      <c r="H727" s="9">
        <v>7842.88766654733</v>
      </c>
      <c r="I727" s="9">
        <v>10718.1659636638</v>
      </c>
      <c r="J727" s="9">
        <v>13261.2685446788</v>
      </c>
      <c r="K727" s="9">
        <v>13577.7302667591</v>
      </c>
      <c r="L727" s="9">
        <v>13224.1094436516</v>
      </c>
      <c r="M727" s="9">
        <v>12734.4525859965</v>
      </c>
      <c r="N727" s="9">
        <v>9783.44419844157</v>
      </c>
      <c r="O727" s="9">
        <v>10200.8593052671</v>
      </c>
      <c r="P727" s="9">
        <v>23948.7008465547</v>
      </c>
    </row>
    <row r="728" spans="1:16">
      <c r="A728" s="9">
        <v>718.982528897549</v>
      </c>
      <c r="B728" s="9">
        <v>1415.3115927068</v>
      </c>
      <c r="C728" s="9">
        <v>2314.08586286207</v>
      </c>
      <c r="D728" s="9">
        <v>4096.95602077194</v>
      </c>
      <c r="E728" s="9">
        <v>1864.27657139889</v>
      </c>
      <c r="F728" s="9">
        <v>2657.03227135457</v>
      </c>
      <c r="G728" s="9">
        <v>4672.72027956203</v>
      </c>
      <c r="H728" s="9">
        <v>7809.56075627202</v>
      </c>
      <c r="I728" s="9">
        <v>10673.5030906234</v>
      </c>
      <c r="J728" s="9">
        <v>13204.3201410274</v>
      </c>
      <c r="K728" s="9">
        <v>13522.7938930507</v>
      </c>
      <c r="L728" s="9">
        <v>13169.9905835144</v>
      </c>
      <c r="M728" s="9">
        <v>12721.7468486184</v>
      </c>
      <c r="N728" s="9">
        <v>9771.91013115153</v>
      </c>
      <c r="O728" s="9">
        <v>10188.9652667117</v>
      </c>
      <c r="P728" s="9">
        <v>23906.2752135808</v>
      </c>
    </row>
    <row r="729" spans="1:16">
      <c r="A729" s="9">
        <v>717.228167949683</v>
      </c>
      <c r="B729" s="9">
        <v>1412.38310322093</v>
      </c>
      <c r="C729" s="9">
        <v>2309.93653533744</v>
      </c>
      <c r="D729" s="9">
        <v>4088.12694893911</v>
      </c>
      <c r="E729" s="9">
        <v>1855.4648784252</v>
      </c>
      <c r="F729" s="9">
        <v>2643.85177422945</v>
      </c>
      <c r="G729" s="9">
        <v>4651.31316421856</v>
      </c>
      <c r="H729" s="9">
        <v>7775.80986608307</v>
      </c>
      <c r="I729" s="9">
        <v>10628.2680503585</v>
      </c>
      <c r="J729" s="9">
        <v>13146.7248230241</v>
      </c>
      <c r="K729" s="9">
        <v>13467.1886965846</v>
      </c>
      <c r="L729" s="9">
        <v>13115.2428923473</v>
      </c>
      <c r="M729" s="9">
        <v>12708.0767043528</v>
      </c>
      <c r="N729" s="9">
        <v>9759.66552361714</v>
      </c>
      <c r="O729" s="9">
        <v>10176.3401345205</v>
      </c>
      <c r="P729" s="9">
        <v>23862.0697865811</v>
      </c>
    </row>
    <row r="730" spans="1:16">
      <c r="A730" s="9">
        <v>715.515498109684</v>
      </c>
      <c r="B730" s="9">
        <v>1409.53991134392</v>
      </c>
      <c r="C730" s="9">
        <v>2305.93085191559</v>
      </c>
      <c r="D730" s="9">
        <v>4079.5341713289</v>
      </c>
      <c r="E730" s="9">
        <v>1846.78380471134</v>
      </c>
      <c r="F730" s="9">
        <v>2630.85971541987</v>
      </c>
      <c r="G730" s="9">
        <v>4630.23721054949</v>
      </c>
      <c r="H730" s="9">
        <v>7742.61341937967</v>
      </c>
      <c r="I730" s="9">
        <v>10583.7944212489</v>
      </c>
      <c r="J730" s="9">
        <v>13090.0744753229</v>
      </c>
      <c r="K730" s="9">
        <v>13412.5009643327</v>
      </c>
      <c r="L730" s="9">
        <v>13061.4061932874</v>
      </c>
      <c r="M730" s="9">
        <v>12695.0116764405</v>
      </c>
      <c r="N730" s="9">
        <v>9747.91856004442</v>
      </c>
      <c r="O730" s="9">
        <v>10164.2367875388</v>
      </c>
      <c r="P730" s="9">
        <v>23819.0449625849</v>
      </c>
    </row>
    <row r="731" spans="1:16">
      <c r="A731" s="9">
        <v>713.786251747512</v>
      </c>
      <c r="B731" s="9">
        <v>1406.66032719842</v>
      </c>
      <c r="C731" s="9">
        <v>2301.86396343002</v>
      </c>
      <c r="D731" s="9">
        <v>4070.8551269328</v>
      </c>
      <c r="E731" s="9">
        <v>1838.11370711157</v>
      </c>
      <c r="F731" s="9">
        <v>2617.8934598686</v>
      </c>
      <c r="G731" s="9">
        <v>4609.18249445888</v>
      </c>
      <c r="H731" s="9">
        <v>7709.43286286534</v>
      </c>
      <c r="I731" s="9">
        <v>10539.347981624</v>
      </c>
      <c r="J731" s="9">
        <v>13033.4923986909</v>
      </c>
      <c r="K731" s="9">
        <v>13357.8576093513</v>
      </c>
      <c r="L731" s="9">
        <v>13007.6322160946</v>
      </c>
      <c r="M731" s="9">
        <v>12681.6910589564</v>
      </c>
      <c r="N731" s="9">
        <v>9736.0050842788</v>
      </c>
      <c r="O731" s="9">
        <v>10151.9662209141</v>
      </c>
      <c r="P731" s="9">
        <v>23775.581804176</v>
      </c>
    </row>
    <row r="732" spans="1:16">
      <c r="A732" s="9">
        <v>712.05041708449</v>
      </c>
      <c r="B732" s="9">
        <v>1403.7650756956</v>
      </c>
      <c r="C732" s="9">
        <v>2297.77052612607</v>
      </c>
      <c r="D732" s="9">
        <v>4062.14455153441</v>
      </c>
      <c r="E732" s="9">
        <v>1829.47481589792</v>
      </c>
      <c r="F732" s="9">
        <v>2604.98046375048</v>
      </c>
      <c r="G732" s="9">
        <v>4588.20142493236</v>
      </c>
      <c r="H732" s="9">
        <v>7676.35918985294</v>
      </c>
      <c r="I732" s="9">
        <v>10495.0526112135</v>
      </c>
      <c r="J732" s="9">
        <v>12977.1264492914</v>
      </c>
      <c r="K732" s="9">
        <v>13303.4061949821</v>
      </c>
      <c r="L732" s="9">
        <v>12954.0636688985</v>
      </c>
      <c r="M732" s="9">
        <v>12668.2602063725</v>
      </c>
      <c r="N732" s="9">
        <v>9724.03640408722</v>
      </c>
      <c r="O732" s="9">
        <v>10139.6437560242</v>
      </c>
      <c r="P732" s="9">
        <v>23731.9583248856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topLeftCell="A298" workbookViewId="0">
      <selection activeCell="I402" sqref="I402"/>
    </sheetView>
  </sheetViews>
  <sheetFormatPr defaultColWidth="9" defaultRowHeight="14"/>
  <cols>
    <col min="1" max="16" width="12.6875" style="3"/>
    <col min="17" max="16384" width="9" style="3"/>
  </cols>
  <sheetData>
    <row r="1" spans="1:16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</row>
    <row r="2" spans="1:16">
      <c r="A2" s="5">
        <v>8.34953671286943e-5</v>
      </c>
      <c r="B2" s="5">
        <v>9.07954126768942e-5</v>
      </c>
      <c r="C2" s="5">
        <v>8.59811532062725e-5</v>
      </c>
      <c r="D2" s="5">
        <v>0.000146678638345437</v>
      </c>
      <c r="E2" s="5">
        <v>0.301947411465263</v>
      </c>
      <c r="F2" s="5">
        <v>0.301959001446426</v>
      </c>
      <c r="G2" s="5">
        <v>0.3019503295048</v>
      </c>
      <c r="H2" s="4">
        <v>0.30195848365561</v>
      </c>
      <c r="I2" s="4">
        <v>0.301931491330235</v>
      </c>
      <c r="J2" s="4">
        <v>0.301892243167776</v>
      </c>
      <c r="K2" s="4">
        <v>0.000132993213015364</v>
      </c>
      <c r="L2" s="5">
        <v>5.30220400458314e-5</v>
      </c>
      <c r="M2" s="5">
        <v>2.4044080212415e-5</v>
      </c>
      <c r="N2" s="5">
        <v>1.16099661053343e-5</v>
      </c>
      <c r="O2" s="5">
        <v>7.25471936609345e-6</v>
      </c>
      <c r="P2" s="5">
        <v>4.88769101377977e-6</v>
      </c>
    </row>
    <row r="3" spans="1:16">
      <c r="A3" s="5">
        <v>0.00182674461956981</v>
      </c>
      <c r="B3" s="5">
        <v>0.00198670563798708</v>
      </c>
      <c r="C3" s="5">
        <v>0.00188169061271596</v>
      </c>
      <c r="D3" s="4">
        <v>0.00320964953185492</v>
      </c>
      <c r="E3" s="4">
        <v>0.553137910296209</v>
      </c>
      <c r="F3" s="4">
        <v>0.553391498606486</v>
      </c>
      <c r="G3" s="4">
        <v>0.553201930361618</v>
      </c>
      <c r="H3" s="4">
        <v>0.553380455744273</v>
      </c>
      <c r="I3" s="4">
        <v>0.5527901094221</v>
      </c>
      <c r="J3" s="4">
        <v>0.55193156687832</v>
      </c>
      <c r="K3" s="4">
        <v>0.00290948344101956</v>
      </c>
      <c r="L3" s="4">
        <v>0.00116011688819178</v>
      </c>
      <c r="M3" s="4">
        <v>0.000526135243075339</v>
      </c>
      <c r="N3" s="4">
        <v>0.000254069464975378</v>
      </c>
      <c r="O3" s="4">
        <v>0.000158773198571809</v>
      </c>
      <c r="P3" s="4">
        <v>0.000106986466035164</v>
      </c>
    </row>
    <row r="4" spans="1:16">
      <c r="A4" s="5">
        <v>0.00961849501251194</v>
      </c>
      <c r="B4" s="5">
        <v>0.0104658836261984</v>
      </c>
      <c r="C4" s="4">
        <v>0.00991946024676579</v>
      </c>
      <c r="D4" s="4">
        <v>0.0169113000163724</v>
      </c>
      <c r="E4" s="4">
        <v>0.77606977562311</v>
      </c>
      <c r="F4" s="4">
        <v>0.77740396372261</v>
      </c>
      <c r="G4" s="4">
        <v>0.776409323354731</v>
      </c>
      <c r="H4" s="4">
        <v>0.77735110559047</v>
      </c>
      <c r="I4" s="4">
        <v>0.774246589739223</v>
      </c>
      <c r="J4" s="4">
        <v>0.769730422923737</v>
      </c>
      <c r="K4" s="4">
        <v>0.0153117879333254</v>
      </c>
      <c r="L4" s="4">
        <v>0.00610802084994605</v>
      </c>
      <c r="M4" s="4">
        <v>0.00277083171051716</v>
      </c>
      <c r="N4" s="4">
        <v>0.00133819434675543</v>
      </c>
      <c r="O4" s="4">
        <v>0.000836348645632587</v>
      </c>
      <c r="P4" s="4">
        <v>0.000563663328933682</v>
      </c>
    </row>
    <row r="5" spans="1:16">
      <c r="A5" s="4">
        <v>0.028567960675575</v>
      </c>
      <c r="B5" s="4">
        <v>0.0311217353635337</v>
      </c>
      <c r="C5" s="4">
        <v>0.0295457654903162</v>
      </c>
      <c r="D5" s="4">
        <v>0.05030923829069</v>
      </c>
      <c r="E5" s="4">
        <v>0.993287346667587</v>
      </c>
      <c r="F5" s="4">
        <v>0.99724129016255</v>
      </c>
      <c r="G5" s="4">
        <v>0.994311767723702</v>
      </c>
      <c r="H5" s="4">
        <v>0.997120750826045</v>
      </c>
      <c r="I5" s="4">
        <v>0.987927158179895</v>
      </c>
      <c r="J5" s="4">
        <v>0.974545232998101</v>
      </c>
      <c r="K5" s="4">
        <v>0.0454165857312618</v>
      </c>
      <c r="L5" s="4">
        <v>0.0181353037077576</v>
      </c>
      <c r="M5" s="4">
        <v>0.00823154314138931</v>
      </c>
      <c r="N5" s="4">
        <v>0.00397633588544612</v>
      </c>
      <c r="O5" s="4">
        <v>0.00248546325528792</v>
      </c>
      <c r="P5" s="4">
        <v>0.00167546471747407</v>
      </c>
    </row>
    <row r="6" spans="1:16">
      <c r="A6" s="4">
        <v>0.0626287212057915</v>
      </c>
      <c r="B6" s="4">
        <v>0.0683786857902022</v>
      </c>
      <c r="C6" s="4">
        <v>0.0651164129226821</v>
      </c>
      <c r="D6" s="4">
        <v>0.110622392472069</v>
      </c>
      <c r="E6" s="4">
        <v>1.22207035602982</v>
      </c>
      <c r="F6" s="4">
        <v>1.23070146995228</v>
      </c>
      <c r="G6" s="4">
        <v>1.22437951467436</v>
      </c>
      <c r="H6" s="4">
        <v>1.23058471860177</v>
      </c>
      <c r="I6" s="4">
        <v>1.2105399786072</v>
      </c>
      <c r="J6" s="4">
        <v>1.18133195668591</v>
      </c>
      <c r="K6" s="4">
        <v>0.0993088964847816</v>
      </c>
      <c r="L6" s="4">
        <v>0.0397283975666587</v>
      </c>
      <c r="M6" s="4">
        <v>0.0180510314416508</v>
      </c>
      <c r="N6" s="4">
        <v>0.00872274336323271</v>
      </c>
      <c r="O6" s="4">
        <v>0.00545319511387621</v>
      </c>
      <c r="P6" s="4">
        <v>0.00367696983872778</v>
      </c>
    </row>
    <row r="7" spans="1:16">
      <c r="A7" s="4">
        <v>0.114368617625385</v>
      </c>
      <c r="B7" s="4">
        <v>0.125306447500267</v>
      </c>
      <c r="C7" s="4">
        <v>0.119906925254285</v>
      </c>
      <c r="D7" s="4">
        <v>0.202967743654297</v>
      </c>
      <c r="E7" s="4">
        <v>1.47369939743568</v>
      </c>
      <c r="F7" s="4">
        <v>1.48935338835735</v>
      </c>
      <c r="G7" s="4">
        <v>1.47809809444181</v>
      </c>
      <c r="H7" s="4">
        <v>1.48956513124914</v>
      </c>
      <c r="I7" s="4">
        <v>1.45327698303905</v>
      </c>
      <c r="J7" s="4">
        <v>1.40030893454661</v>
      </c>
      <c r="K7" s="4">
        <v>0.180606653779471</v>
      </c>
      <c r="L7" s="4">
        <v>0.0724621283820495</v>
      </c>
      <c r="M7" s="4">
        <v>0.0329766796416871</v>
      </c>
      <c r="N7" s="4">
        <v>0.0159432987582477</v>
      </c>
      <c r="O7" s="4">
        <v>0.00996947278064888</v>
      </c>
      <c r="P7" s="4">
        <v>0.00672413086029153</v>
      </c>
    </row>
    <row r="8" spans="1:16">
      <c r="A8" s="4">
        <v>0.18558686642377</v>
      </c>
      <c r="B8" s="4">
        <v>0.204332472163994</v>
      </c>
      <c r="C8" s="4">
        <v>0.196844567698191</v>
      </c>
      <c r="D8" s="4">
        <v>0.331536409024768</v>
      </c>
      <c r="E8" s="4">
        <v>1.75522080930938</v>
      </c>
      <c r="F8" s="4">
        <v>1.78037807279606</v>
      </c>
      <c r="G8" s="4">
        <v>1.76277287280507</v>
      </c>
      <c r="H8" s="4">
        <v>1.78168962312486</v>
      </c>
      <c r="I8" s="4">
        <v>1.7235207911659</v>
      </c>
      <c r="J8" s="4">
        <v>1.63840372591083</v>
      </c>
      <c r="K8" s="4">
        <v>0.291383508020274</v>
      </c>
      <c r="L8" s="4">
        <v>0.117385780926291</v>
      </c>
      <c r="M8" s="4">
        <v>0.0535406359156461</v>
      </c>
      <c r="N8" s="4">
        <v>0.0259032093055145</v>
      </c>
      <c r="O8" s="4">
        <v>0.0162020591485283</v>
      </c>
      <c r="P8" s="4">
        <v>0.0109312152249727</v>
      </c>
    </row>
    <row r="9" spans="1:16">
      <c r="A9" s="4">
        <v>0.278117433622038</v>
      </c>
      <c r="B9" s="4">
        <v>0.308129542679334</v>
      </c>
      <c r="C9" s="4">
        <v>0.299372784354916</v>
      </c>
      <c r="D9" s="4">
        <v>0.501039792514609</v>
      </c>
      <c r="E9" s="4">
        <v>2.07190051835203</v>
      </c>
      <c r="F9" s="4">
        <v>2.10913132468009</v>
      </c>
      <c r="G9" s="4">
        <v>2.08401683253151</v>
      </c>
      <c r="H9" s="4">
        <v>2.11296392016636</v>
      </c>
      <c r="I9" s="4">
        <v>2.02716316821403</v>
      </c>
      <c r="J9" s="4">
        <v>1.90119596940206</v>
      </c>
      <c r="K9" s="4">
        <v>0.433446514637215</v>
      </c>
      <c r="L9" s="4">
        <v>0.175535698565295</v>
      </c>
      <c r="M9" s="4">
        <v>0.0802941274254571</v>
      </c>
      <c r="N9" s="4">
        <v>0.0388805124668291</v>
      </c>
      <c r="O9" s="4">
        <v>0.0243276990781749</v>
      </c>
      <c r="P9" s="4">
        <v>0.0164185712774974</v>
      </c>
    </row>
    <row r="10" spans="1:16">
      <c r="A10" s="4">
        <v>0.394236856154367</v>
      </c>
      <c r="B10" s="4">
        <v>0.440040481476332</v>
      </c>
      <c r="C10" s="4">
        <v>0.43183744867578</v>
      </c>
      <c r="D10" s="4">
        <v>0.717393056197549</v>
      </c>
      <c r="E10" s="4">
        <v>2.42870152743275</v>
      </c>
      <c r="F10" s="4">
        <v>2.48068101190189</v>
      </c>
      <c r="G10" s="4">
        <v>2.44723042792725</v>
      </c>
      <c r="H10" s="4">
        <v>2.48928773328549</v>
      </c>
      <c r="I10" s="4">
        <v>2.36996796170329</v>
      </c>
      <c r="J10" s="4">
        <v>2.194058149677</v>
      </c>
      <c r="K10" s="4">
        <v>0.609048248841702</v>
      </c>
      <c r="L10" s="4">
        <v>0.248204005762516</v>
      </c>
      <c r="M10" s="4">
        <v>0.113926890141255</v>
      </c>
      <c r="N10" s="4">
        <v>0.0552236272871964</v>
      </c>
      <c r="O10" s="4">
        <v>0.0345682980470988</v>
      </c>
      <c r="P10" s="4">
        <v>0.0233368013971396</v>
      </c>
    </row>
    <row r="11" spans="1:16">
      <c r="A11" s="4">
        <v>0.536990785132772</v>
      </c>
      <c r="B11" s="4">
        <v>0.604417789838997</v>
      </c>
      <c r="C11" s="4">
        <v>0.59980006172523</v>
      </c>
      <c r="D11" s="4">
        <v>0.9882660651157</v>
      </c>
      <c r="E11" s="4">
        <v>2.83155420183104</v>
      </c>
      <c r="F11" s="4">
        <v>2.90112306744802</v>
      </c>
      <c r="G11" s="4">
        <v>2.85886894057591</v>
      </c>
      <c r="H11" s="4">
        <v>2.91775098618527</v>
      </c>
      <c r="I11" s="4">
        <v>2.75874028843158</v>
      </c>
      <c r="J11" s="4">
        <v>2.52313949112581</v>
      </c>
      <c r="K11" s="4">
        <v>0.8214694737252</v>
      </c>
      <c r="L11" s="4">
        <v>0.337154825641458</v>
      </c>
      <c r="M11" s="4">
        <v>0.1553627425853</v>
      </c>
      <c r="N11" s="4">
        <v>0.0753974339592167</v>
      </c>
      <c r="O11" s="4">
        <v>0.0472199852965683</v>
      </c>
      <c r="P11" s="4">
        <v>0.0318861069300865</v>
      </c>
    </row>
    <row r="12" spans="1:16">
      <c r="A12" s="4">
        <v>0.710117035315559</v>
      </c>
      <c r="B12" s="4">
        <v>0.806537413435316</v>
      </c>
      <c r="C12" s="4">
        <v>0.809965797142165</v>
      </c>
      <c r="D12" s="4">
        <v>1.32295514134065</v>
      </c>
      <c r="E12" s="4">
        <v>3.28732835825855</v>
      </c>
      <c r="F12" s="4">
        <v>3.37753703755535</v>
      </c>
      <c r="G12" s="4">
        <v>3.32639775519841</v>
      </c>
      <c r="H12" s="4">
        <v>3.40658088412619</v>
      </c>
      <c r="I12" s="4">
        <v>3.20128555235576</v>
      </c>
      <c r="J12" s="4">
        <v>2.89534101425679</v>
      </c>
      <c r="K12" s="4">
        <v>1.07493020368945</v>
      </c>
      <c r="L12" s="4">
        <v>0.444577884626886</v>
      </c>
      <c r="M12" s="4">
        <v>0.205736884862178</v>
      </c>
      <c r="N12" s="4">
        <v>0.0999723425108688</v>
      </c>
      <c r="O12" s="4">
        <v>0.0626465223978717</v>
      </c>
      <c r="P12" s="4">
        <v>0.0423116770690391</v>
      </c>
    </row>
    <row r="13" spans="1:16">
      <c r="A13" s="4">
        <v>0.91823340214884</v>
      </c>
      <c r="B13" s="4">
        <v>1.0527975763596</v>
      </c>
      <c r="C13" s="4">
        <v>1.07038384686712</v>
      </c>
      <c r="D13" s="4">
        <v>1.73271928513122</v>
      </c>
      <c r="E13" s="4">
        <v>3.80470975247815</v>
      </c>
      <c r="F13" s="4">
        <v>3.91888213345128</v>
      </c>
      <c r="G13" s="4">
        <v>3.85915670551353</v>
      </c>
      <c r="H13" s="4">
        <v>3.96602407286007</v>
      </c>
      <c r="I13" s="4">
        <v>3.70721095943163</v>
      </c>
      <c r="J13" s="4">
        <v>3.31899697251312</v>
      </c>
      <c r="K13" s="4">
        <v>1.37494578342121</v>
      </c>
      <c r="L13" s="4">
        <v>0.57321406766911</v>
      </c>
      <c r="M13" s="4">
        <v>0.266450594001247</v>
      </c>
      <c r="N13" s="4">
        <v>0.129650785655847</v>
      </c>
      <c r="O13" s="4">
        <v>0.0812962491775533</v>
      </c>
      <c r="P13" s="4">
        <v>0.0549148194269058</v>
      </c>
    </row>
    <row r="14" spans="1:16">
      <c r="A14" s="4">
        <v>1.16669265531663</v>
      </c>
      <c r="B14" s="4">
        <v>1.35060441293567</v>
      </c>
      <c r="C14" s="4">
        <v>1.39040257174793</v>
      </c>
      <c r="D14" s="4">
        <v>2.2306261640102</v>
      </c>
      <c r="E14" s="4">
        <v>4.39354882977703</v>
      </c>
      <c r="F14" s="4">
        <v>4.53531040296885</v>
      </c>
      <c r="G14" s="4">
        <v>4.46771285653542</v>
      </c>
      <c r="H14" s="4">
        <v>4.6076970434621</v>
      </c>
      <c r="I14" s="4">
        <v>4.2873503799833</v>
      </c>
      <c r="J14" s="4">
        <v>3.80340029594364</v>
      </c>
      <c r="K14" s="4">
        <v>1.72802300201505</v>
      </c>
      <c r="L14" s="4">
        <v>0.726251453279493</v>
      </c>
      <c r="M14" s="4">
        <v>0.339128119227957</v>
      </c>
      <c r="N14" s="4">
        <v>0.165247002772688</v>
      </c>
      <c r="O14" s="4">
        <v>0.103689568935551</v>
      </c>
      <c r="P14" s="4">
        <v>0.0700445681599797</v>
      </c>
    </row>
    <row r="15" spans="1:16">
      <c r="A15" s="4">
        <v>1.46177945392624</v>
      </c>
      <c r="B15" s="4">
        <v>1.70862062260178</v>
      </c>
      <c r="C15" s="4">
        <v>1.78097611263806</v>
      </c>
      <c r="D15" s="4">
        <v>2.83199767913599</v>
      </c>
      <c r="E15" s="4">
        <v>5.06555199250203</v>
      </c>
      <c r="F15" s="4">
        <v>5.23886611686147</v>
      </c>
      <c r="G15" s="4">
        <v>5.16455068129213</v>
      </c>
      <c r="H15" s="4">
        <v>5.34530676413846</v>
      </c>
      <c r="I15" s="4">
        <v>4.95442748111402</v>
      </c>
      <c r="J15" s="4">
        <v>4.35937113464451</v>
      </c>
      <c r="K15" s="4">
        <v>2.14196698274825</v>
      </c>
      <c r="L15" s="4">
        <v>0.907447807714999</v>
      </c>
      <c r="M15" s="4">
        <v>0.425674029455359</v>
      </c>
      <c r="N15" s="4">
        <v>0.207715420393179</v>
      </c>
      <c r="O15" s="4">
        <v>0.130437218726938</v>
      </c>
      <c r="P15" s="4">
        <v>0.0881097451977076</v>
      </c>
    </row>
    <row r="16" spans="1:16">
      <c r="A16" s="4">
        <v>1.81075404781117</v>
      </c>
      <c r="B16" s="4">
        <v>2.13685771291056</v>
      </c>
      <c r="C16" s="4">
        <v>2.25482798054268</v>
      </c>
      <c r="D16" s="4">
        <v>3.55460082975311</v>
      </c>
      <c r="E16" s="4">
        <v>5.83432498237652</v>
      </c>
      <c r="F16" s="4">
        <v>6.04351632014315</v>
      </c>
      <c r="G16" s="4">
        <v>5.96411947732973</v>
      </c>
      <c r="H16" s="4">
        <v>6.19471579034737</v>
      </c>
      <c r="I16" s="4">
        <v>5.72312741602711</v>
      </c>
      <c r="J16" s="4">
        <v>4.99932731647205</v>
      </c>
      <c r="K16" s="4">
        <v>2.62590286133031</v>
      </c>
      <c r="L16" s="4">
        <v>1.12115037849179</v>
      </c>
      <c r="M16" s="4">
        <v>0.528285759383713</v>
      </c>
      <c r="N16" s="4">
        <v>0.258157457359623</v>
      </c>
      <c r="O16" s="4">
        <v>0.162244881696599</v>
      </c>
      <c r="P16" s="4">
        <v>0.109581968957495</v>
      </c>
    </row>
    <row r="17" spans="1:16">
      <c r="A17" s="4">
        <v>2.22204132931445</v>
      </c>
      <c r="B17" s="4">
        <v>2.64692254881679</v>
      </c>
      <c r="C17" s="4">
        <v>2.8267367448739</v>
      </c>
      <c r="D17" s="4">
        <v>4.41906750293032</v>
      </c>
      <c r="E17" s="4">
        <v>6.71555897716742</v>
      </c>
      <c r="F17" s="4">
        <v>6.96535710933011</v>
      </c>
      <c r="G17" s="4">
        <v>6.88305001772339</v>
      </c>
      <c r="H17" s="4">
        <v>7.17419065002193</v>
      </c>
      <c r="I17" s="4">
        <v>6.61032019052829</v>
      </c>
      <c r="J17" s="4">
        <v>5.73746275478846</v>
      </c>
      <c r="K17" s="4">
        <v>3.19049498278222</v>
      </c>
      <c r="L17" s="4">
        <v>1.372408535727</v>
      </c>
      <c r="M17" s="4">
        <v>0.649510246306972</v>
      </c>
      <c r="N17" s="4">
        <v>0.317849520153231</v>
      </c>
      <c r="O17" s="4">
        <v>0.199930696738901</v>
      </c>
      <c r="P17" s="4">
        <v>0.135007633499735</v>
      </c>
    </row>
    <row r="18" spans="1:16">
      <c r="A18" s="4">
        <v>2.70548617980044</v>
      </c>
      <c r="B18" s="4">
        <v>3.25238543281605</v>
      </c>
      <c r="C18" s="4">
        <v>3.51404600984558</v>
      </c>
      <c r="D18" s="4">
        <v>5.44958091118617</v>
      </c>
      <c r="E18" s="4">
        <v>7.72764373598534</v>
      </c>
      <c r="F18" s="4">
        <v>8.02322485292026</v>
      </c>
      <c r="G18" s="4">
        <v>7.94078161076742</v>
      </c>
      <c r="H18" s="4">
        <v>8.30508317322628</v>
      </c>
      <c r="I18" s="4">
        <v>7.63569826065853</v>
      </c>
      <c r="J18" s="4">
        <v>6.59029612087836</v>
      </c>
      <c r="K18" s="4">
        <v>3.84827760958667</v>
      </c>
      <c r="L18" s="4">
        <v>1.66712545510931</v>
      </c>
      <c r="M18" s="4">
        <v>0.7923199475511</v>
      </c>
      <c r="N18" s="4">
        <v>0.388281358673376</v>
      </c>
      <c r="O18" s="4">
        <v>0.244450136877326</v>
      </c>
      <c r="P18" s="4">
        <v>0.165024420177131</v>
      </c>
    </row>
    <row r="19" spans="1:16">
      <c r="A19" s="4">
        <v>3.27253862104758</v>
      </c>
      <c r="B19" s="4">
        <v>3.96906297248638</v>
      </c>
      <c r="C19" s="4">
        <v>4.33706500370423</v>
      </c>
      <c r="D19" s="4">
        <v>6.67440315157092</v>
      </c>
      <c r="E19" s="4">
        <v>8.89194743911294</v>
      </c>
      <c r="F19" s="4">
        <v>9.23897175456109</v>
      </c>
      <c r="G19" s="4">
        <v>9.15986140424663</v>
      </c>
      <c r="H19" s="4">
        <v>9.6121730092151</v>
      </c>
      <c r="I19" s="4">
        <v>8.82210308825232</v>
      </c>
      <c r="J19" s="4">
        <v>7.57695455831233</v>
      </c>
      <c r="K19" s="4">
        <v>4.61385020463552</v>
      </c>
      <c r="L19" s="4">
        <v>2.01216166132067</v>
      </c>
      <c r="M19" s="4">
        <v>0.960167174208008</v>
      </c>
      <c r="N19" s="4">
        <v>0.471183658339072</v>
      </c>
      <c r="O19" s="4">
        <v>0.296913804699688</v>
      </c>
      <c r="P19" s="4">
        <v>0.20037319777728</v>
      </c>
    </row>
    <row r="20" spans="1:16">
      <c r="A20" s="4">
        <v>3.93679471693799</v>
      </c>
      <c r="B20" s="4">
        <v>4.81571808573058</v>
      </c>
      <c r="C20" s="4">
        <v>5.31990770301461</v>
      </c>
      <c r="D20" s="4">
        <v>8.12709847870714</v>
      </c>
      <c r="E20" s="4">
        <v>10.233835578823</v>
      </c>
      <c r="F20" s="4">
        <v>10.6385280228431</v>
      </c>
      <c r="G20" s="4">
        <v>10.567015864704</v>
      </c>
      <c r="H20" s="4">
        <v>11.1248292321869</v>
      </c>
      <c r="I20" s="4">
        <v>10.1965822832807</v>
      </c>
      <c r="J20" s="4">
        <v>8.72004946536179</v>
      </c>
      <c r="K20" s="4">
        <v>5.50459303936363</v>
      </c>
      <c r="L20" s="4">
        <v>2.41566401892551</v>
      </c>
      <c r="M20" s="4">
        <v>1.15714479760504</v>
      </c>
      <c r="N20" s="4">
        <v>0.568607539782375</v>
      </c>
      <c r="O20" s="4">
        <v>0.358637770769286</v>
      </c>
      <c r="P20" s="4">
        <v>0.241932007761951</v>
      </c>
    </row>
    <row r="21" spans="1:16">
      <c r="A21" s="4">
        <v>4.71303543580995</v>
      </c>
      <c r="B21" s="4">
        <v>5.81278553566851</v>
      </c>
      <c r="C21" s="4">
        <v>6.48893434015128</v>
      </c>
      <c r="D21" s="4">
        <v>9.84429168040228</v>
      </c>
      <c r="E21" s="4">
        <v>11.7808636054752</v>
      </c>
      <c r="F21" s="4">
        <v>12.2500370515194</v>
      </c>
      <c r="G21" s="4">
        <v>12.1912573367852</v>
      </c>
      <c r="H21" s="4">
        <v>12.8749536919482</v>
      </c>
      <c r="I21" s="4">
        <v>11.7885039314671</v>
      </c>
      <c r="J21" s="4">
        <v>10.0440907886945</v>
      </c>
      <c r="K21" s="4">
        <v>6.53947051101369</v>
      </c>
      <c r="L21" s="4">
        <v>2.88650338132753</v>
      </c>
      <c r="M21" s="4">
        <v>1.38770987043955</v>
      </c>
      <c r="N21" s="4">
        <v>0.68278773553833</v>
      </c>
      <c r="O21" s="4">
        <v>0.431057106346089</v>
      </c>
      <c r="P21" s="4">
        <v>0.290657749157344</v>
      </c>
    </row>
    <row r="22" spans="1:16">
      <c r="A22" s="4">
        <v>5.61901224313674</v>
      </c>
      <c r="B22" s="4">
        <v>6.9848202754082</v>
      </c>
      <c r="C22" s="4">
        <v>7.87589548508917</v>
      </c>
      <c r="D22" s="4">
        <v>11.8700683505428</v>
      </c>
      <c r="E22" s="4">
        <v>13.5661227808599</v>
      </c>
      <c r="F22" s="4">
        <v>14.107271521386</v>
      </c>
      <c r="G22" s="4">
        <v>14.0673862629162</v>
      </c>
      <c r="H22" s="4">
        <v>14.9008189206042</v>
      </c>
      <c r="I22" s="4">
        <v>13.6330936319876</v>
      </c>
      <c r="J22" s="4">
        <v>11.5784575739202</v>
      </c>
      <c r="K22" s="4">
        <v>7.7412728141857</v>
      </c>
      <c r="L22" s="4">
        <v>3.43532919409149</v>
      </c>
      <c r="M22" s="4">
        <v>1.65720812513201</v>
      </c>
      <c r="N22" s="4">
        <v>0.816404286561319</v>
      </c>
      <c r="O22" s="4">
        <v>0.515892913785956</v>
      </c>
      <c r="P22" s="4">
        <v>0.347698210261664</v>
      </c>
    </row>
    <row r="23" spans="1:16">
      <c r="A23" s="4">
        <v>6.67596231559466</v>
      </c>
      <c r="B23" s="4">
        <v>8.3611914977432</v>
      </c>
      <c r="C23" s="4">
        <v>9.51880379364858</v>
      </c>
      <c r="D23" s="4">
        <v>14.2572105254477</v>
      </c>
      <c r="E23" s="4">
        <v>15.6292073452881</v>
      </c>
      <c r="F23" s="4">
        <v>16.2506270180205</v>
      </c>
      <c r="G23" s="4">
        <v>16.2370046271504</v>
      </c>
      <c r="H23" s="4">
        <v>17.2481743971354</v>
      </c>
      <c r="I23" s="4">
        <v>15.7724505148664</v>
      </c>
      <c r="J23" s="4">
        <v>13.3582492829133</v>
      </c>
      <c r="K23" s="6">
        <v>9.1372683489464</v>
      </c>
      <c r="L23" s="4">
        <v>4.07487494534243</v>
      </c>
      <c r="M23" s="4">
        <v>1.97202499009025</v>
      </c>
      <c r="N23" s="4">
        <v>0.972657647838527</v>
      </c>
      <c r="O23" s="4">
        <v>0.615200095020735</v>
      </c>
      <c r="P23" s="6">
        <v>0.414424183837494</v>
      </c>
    </row>
    <row r="24" spans="1:16">
      <c r="A24" s="4">
        <v>7.90860854106296</v>
      </c>
      <c r="B24" s="4">
        <v>9.97608263515257</v>
      </c>
      <c r="C24" s="4">
        <v>11.4619340074952</v>
      </c>
      <c r="D24" s="4">
        <v>17.0671966838688</v>
      </c>
      <c r="E24" s="4">
        <v>18.0162145175918</v>
      </c>
      <c r="F24" s="4">
        <v>18.7271220317819</v>
      </c>
      <c r="G24" s="4">
        <v>18.7485159551684</v>
      </c>
      <c r="H24" s="4">
        <v>19.9702465473971</v>
      </c>
      <c r="I24" s="4">
        <v>18.2555472409757</v>
      </c>
      <c r="J24" s="6">
        <v>15.424285793813</v>
      </c>
      <c r="K24" s="6">
        <v>10.7592037208293</v>
      </c>
      <c r="L24" s="6">
        <v>4.81995816576574</v>
      </c>
      <c r="M24" s="4">
        <v>2.33958558970946</v>
      </c>
      <c r="N24" s="4">
        <v>1.15526868838995</v>
      </c>
      <c r="O24" s="4">
        <v>0.73136735155826</v>
      </c>
      <c r="P24" s="6">
        <v>0.492429467111794</v>
      </c>
    </row>
    <row r="25" spans="1:16">
      <c r="A25" s="4">
        <v>9.34521381051246</v>
      </c>
      <c r="B25" s="4">
        <v>11.8685901285555</v>
      </c>
      <c r="C25" s="4">
        <v>13.7559985708337</v>
      </c>
      <c r="D25" s="4">
        <v>20.3704092356334</v>
      </c>
      <c r="E25" s="4">
        <v>20.7798287426036</v>
      </c>
      <c r="F25" s="4">
        <v>21.5904743913919</v>
      </c>
      <c r="G25" s="4">
        <v>21.6572148150152</v>
      </c>
      <c r="H25" s="4">
        <v>23.127849808718</v>
      </c>
      <c r="I25" s="4">
        <v>21.138336012979</v>
      </c>
      <c r="J25" s="6">
        <v>17.8231897998033</v>
      </c>
      <c r="K25" s="6">
        <v>12.6433922100463</v>
      </c>
      <c r="L25" s="6">
        <v>5.68752073294328</v>
      </c>
      <c r="M25" s="6">
        <v>2.76837687434528</v>
      </c>
      <c r="N25" s="4">
        <v>1.36849047890438</v>
      </c>
      <c r="O25" s="4">
        <v>0.867125336421145</v>
      </c>
      <c r="P25" s="6">
        <v>0.583536132293953</v>
      </c>
    </row>
    <row r="26" spans="1:16">
      <c r="A26" s="4">
        <v>11.0177021756317</v>
      </c>
      <c r="B26" s="4">
        <v>14.0829901881759</v>
      </c>
      <c r="C26" s="4">
        <v>16.4586857184998</v>
      </c>
      <c r="D26" s="4">
        <v>24.246738565623</v>
      </c>
      <c r="E26" s="4">
        <v>23.9795008686028</v>
      </c>
      <c r="F26" s="4">
        <v>24.9012517315902</v>
      </c>
      <c r="G26" s="4">
        <v>25.0254905137641</v>
      </c>
      <c r="H26" s="4">
        <v>26.7896624562392</v>
      </c>
      <c r="I26" s="6">
        <v>24.4840297531681</v>
      </c>
      <c r="J26" s="6">
        <v>20.6076142796171</v>
      </c>
      <c r="K26" s="6">
        <v>14.8309326568215</v>
      </c>
      <c r="L26" s="6">
        <v>6.69673708642954</v>
      </c>
      <c r="M26" s="6">
        <v>3.26801187954111</v>
      </c>
      <c r="N26" s="4">
        <v>1.61714347614335</v>
      </c>
      <c r="O26" s="6">
        <v>1.0255716035603</v>
      </c>
      <c r="P26" s="6">
        <v>0.689810577782192</v>
      </c>
    </row>
    <row r="27" spans="1:16">
      <c r="A27" s="4">
        <v>12.9648142580539</v>
      </c>
      <c r="B27" s="4">
        <v>16.6729233029749</v>
      </c>
      <c r="C27" s="4">
        <v>19.6397763388217</v>
      </c>
      <c r="D27" s="4">
        <v>28.7929480282613</v>
      </c>
      <c r="E27" s="4">
        <v>27.6874601213883</v>
      </c>
      <c r="F27" s="4">
        <v>28.7330421009915</v>
      </c>
      <c r="G27" s="4">
        <v>28.9290735085423</v>
      </c>
      <c r="H27" s="4">
        <v>31.0389978165389</v>
      </c>
      <c r="I27" s="6">
        <v>28.3692788244969</v>
      </c>
      <c r="J27" s="6">
        <v>23.8413955268929</v>
      </c>
      <c r="K27" s="6">
        <v>17.371648317512</v>
      </c>
      <c r="L27" s="6">
        <v>7.87082943353032</v>
      </c>
      <c r="M27" s="6">
        <v>3.85011469060517</v>
      </c>
      <c r="N27" s="6">
        <v>1.90705277570106</v>
      </c>
      <c r="O27" s="6">
        <v>1.21044676679316</v>
      </c>
      <c r="P27" s="6">
        <v>0.813749105012951</v>
      </c>
    </row>
    <row r="28" spans="1:16">
      <c r="A28" s="4">
        <v>15.2308091046791</v>
      </c>
      <c r="B28" s="4">
        <v>19.6997340343231</v>
      </c>
      <c r="C28" s="4">
        <v>23.3792326868619</v>
      </c>
      <c r="D28" s="4">
        <v>34.119826299082</v>
      </c>
      <c r="E28" s="4">
        <v>31.9861989240868</v>
      </c>
      <c r="F28" s="4">
        <v>33.1698600071673</v>
      </c>
      <c r="G28" s="4">
        <v>33.4544442282</v>
      </c>
      <c r="H28" s="6">
        <v>35.9710290307378</v>
      </c>
      <c r="I28" s="6">
        <v>32.8816656171495</v>
      </c>
      <c r="J28" s="6">
        <v>27.5974728526691</v>
      </c>
      <c r="K28" s="6">
        <v>20.3224934679927</v>
      </c>
      <c r="L28" s="6">
        <v>9.23634825759388</v>
      </c>
      <c r="M28" s="6">
        <v>4.52797845549492</v>
      </c>
      <c r="N28" s="6">
        <v>2.24488132476646</v>
      </c>
      <c r="O28" s="6">
        <v>1.42603073039696</v>
      </c>
      <c r="P28" s="6">
        <v>0.958207916241859</v>
      </c>
    </row>
    <row r="29" spans="1:16">
      <c r="A29" s="4">
        <v>17.867029779718</v>
      </c>
      <c r="B29" s="4">
        <v>23.2346244456481</v>
      </c>
      <c r="C29" s="4">
        <v>27.7699855236452</v>
      </c>
      <c r="D29" s="4">
        <v>40.3560738857539</v>
      </c>
      <c r="E29" s="4">
        <v>36.9714039170165</v>
      </c>
      <c r="F29" s="4">
        <v>38.3091284168055</v>
      </c>
      <c r="G29" s="4">
        <v>38.7018881155615</v>
      </c>
      <c r="H29" s="6">
        <v>41.6961406421547</v>
      </c>
      <c r="I29" s="6">
        <v>38.1227812830442</v>
      </c>
      <c r="J29" s="6">
        <v>31.960448386404</v>
      </c>
      <c r="K29" s="6">
        <v>23.7495510922928</v>
      </c>
      <c r="L29" s="6">
        <v>10.8240978762367</v>
      </c>
      <c r="M29" s="6">
        <v>5.3170244475793</v>
      </c>
      <c r="N29" s="6">
        <v>2.63835914001426</v>
      </c>
      <c r="O29" s="6">
        <v>1.67728935532591</v>
      </c>
      <c r="P29" s="6">
        <v>1.1265011698543</v>
      </c>
    </row>
    <row r="30" spans="1:16">
      <c r="A30" s="4">
        <v>20.9339457255136</v>
      </c>
      <c r="B30" s="4">
        <v>27.3614553850723</v>
      </c>
      <c r="C30" s="4">
        <v>32.9215446486326</v>
      </c>
      <c r="D30" s="4">
        <v>47.6533495289827</v>
      </c>
      <c r="E30" s="4">
        <v>42.7557846619331</v>
      </c>
      <c r="F30" s="4">
        <v>44.2655754415314</v>
      </c>
      <c r="G30" s="4">
        <v>44.7894828891499</v>
      </c>
      <c r="H30" s="6">
        <v>48.3442982054548</v>
      </c>
      <c r="I30" s="6">
        <v>44.2122339361253</v>
      </c>
      <c r="J30" s="6">
        <v>37.0299214555601</v>
      </c>
      <c r="K30" s="6">
        <v>27.7306321301546</v>
      </c>
      <c r="L30" s="6">
        <v>12.670339231887</v>
      </c>
      <c r="M30" s="6">
        <v>6.23539738013471</v>
      </c>
      <c r="N30" s="6">
        <v>3.0965802445916</v>
      </c>
      <c r="O30" s="6">
        <v>1.97006422434415</v>
      </c>
      <c r="P30" s="6">
        <v>1.32252789939515</v>
      </c>
    </row>
    <row r="31" spans="1:16">
      <c r="A31" s="4">
        <v>24.5003171230821</v>
      </c>
      <c r="B31" s="4">
        <v>32.1756347883153</v>
      </c>
      <c r="C31" s="4">
        <v>38.9586413284799</v>
      </c>
      <c r="D31" s="4">
        <v>56.1843167352145</v>
      </c>
      <c r="E31" s="4">
        <v>49.4675192195361</v>
      </c>
      <c r="F31" s="4">
        <v>51.169658273183</v>
      </c>
      <c r="G31" s="4">
        <v>51.851513719077</v>
      </c>
      <c r="H31" s="6">
        <v>56.0633360661345</v>
      </c>
      <c r="I31" s="6">
        <v>51.2861003745348</v>
      </c>
      <c r="J31" s="6">
        <v>42.9192080476823</v>
      </c>
      <c r="K31" s="6">
        <v>32.3542855459099</v>
      </c>
      <c r="L31" s="6">
        <v>14.8163427541714</v>
      </c>
      <c r="M31" s="6">
        <v>7.30375354566679</v>
      </c>
      <c r="N31" s="6">
        <v>3.62989918148594</v>
      </c>
      <c r="O31" s="6">
        <v>2.3110081358317</v>
      </c>
      <c r="P31" s="6">
        <v>1.55072859895892</v>
      </c>
    </row>
    <row r="32" spans="1:16">
      <c r="A32" s="4">
        <v>28.6476586843016</v>
      </c>
      <c r="B32" s="4">
        <v>37.7902877943752</v>
      </c>
      <c r="C32" s="4">
        <v>46.0292600135446</v>
      </c>
      <c r="D32" s="4">
        <v>66.1538098859861</v>
      </c>
      <c r="E32" s="4">
        <v>57.2585607282478</v>
      </c>
      <c r="F32" s="4">
        <v>59.1759875701328</v>
      </c>
      <c r="G32" s="6">
        <v>60.0471077635715</v>
      </c>
      <c r="H32" s="6">
        <v>65.0284381963073</v>
      </c>
      <c r="I32" s="6">
        <v>59.5056294491261</v>
      </c>
      <c r="J32" s="6">
        <v>49.762579651824</v>
      </c>
      <c r="K32" s="6">
        <v>37.7254367887756</v>
      </c>
      <c r="L32" s="6">
        <v>17.3110002752261</v>
      </c>
      <c r="M32" s="6">
        <v>8.54655358971304</v>
      </c>
      <c r="N32" s="6">
        <v>4.25057612375387</v>
      </c>
      <c r="O32" s="6">
        <v>2.70799756974993</v>
      </c>
      <c r="P32" s="6">
        <v>1.81636097765959</v>
      </c>
    </row>
    <row r="33" spans="1:16">
      <c r="A33" s="4">
        <v>33.472117778554</v>
      </c>
      <c r="B33" s="4">
        <v>44.3388876195003</v>
      </c>
      <c r="C33" s="4">
        <v>54.3081325163786</v>
      </c>
      <c r="D33" s="4">
        <v>77.8036448032127</v>
      </c>
      <c r="E33" s="4">
        <v>66.3081222544141</v>
      </c>
      <c r="F33" s="4">
        <v>68.4668498312865</v>
      </c>
      <c r="G33" s="6">
        <v>69.5638598064573</v>
      </c>
      <c r="H33" s="6">
        <v>75.4461364919829</v>
      </c>
      <c r="I33" s="6">
        <v>69.0609241873735</v>
      </c>
      <c r="J33" s="6">
        <v>57.7183271503541</v>
      </c>
      <c r="K33" s="6">
        <v>43.9677744711838</v>
      </c>
      <c r="L33" s="6">
        <v>20.211934522184</v>
      </c>
      <c r="M33" s="6">
        <v>9.99261479374848</v>
      </c>
      <c r="N33" s="6">
        <v>4.97305337991504</v>
      </c>
      <c r="O33" s="6">
        <v>3.17031019276591</v>
      </c>
      <c r="P33" s="6">
        <v>2.12561849148719</v>
      </c>
    </row>
    <row r="34" spans="1:16">
      <c r="A34" s="4">
        <v>39.0798257196169</v>
      </c>
      <c r="B34" s="4">
        <v>51.9687903286404</v>
      </c>
      <c r="C34" s="4">
        <v>63.9882744827601</v>
      </c>
      <c r="D34" s="4">
        <v>91.400866351544</v>
      </c>
      <c r="E34" s="4">
        <v>76.8141330907746</v>
      </c>
      <c r="F34" s="4">
        <v>79.2436298743501</v>
      </c>
      <c r="G34" s="6">
        <v>80.6090762306021</v>
      </c>
      <c r="H34" s="6">
        <v>87.5447080083278</v>
      </c>
      <c r="I34" s="6">
        <v>80.1621585082266</v>
      </c>
      <c r="J34" s="6">
        <v>66.96148009457</v>
      </c>
      <c r="K34" s="6">
        <v>51.2181198507334</v>
      </c>
      <c r="L34" s="6">
        <v>23.5829164745912</v>
      </c>
      <c r="M34" s="6">
        <v>11.67385634711</v>
      </c>
      <c r="N34" s="6">
        <v>5.81333378357785</v>
      </c>
      <c r="O34" s="6">
        <v>3.7082305742427</v>
      </c>
      <c r="P34" s="6">
        <v>2.48536636042809</v>
      </c>
    </row>
    <row r="35" spans="1:16">
      <c r="A35" s="4">
        <v>45.5970879651848</v>
      </c>
      <c r="B35" s="4">
        <v>60.8554076192491</v>
      </c>
      <c r="C35" s="4">
        <v>75.2995915325813</v>
      </c>
      <c r="D35" s="4">
        <v>107.263520598302</v>
      </c>
      <c r="E35" s="4">
        <v>89.0121216115188</v>
      </c>
      <c r="F35" s="6">
        <v>91.7458894966161</v>
      </c>
      <c r="G35" s="6">
        <v>93.4293379241955</v>
      </c>
      <c r="H35" s="6">
        <v>101.595681252056</v>
      </c>
      <c r="I35" s="6">
        <v>93.0593232391365</v>
      </c>
      <c r="J35" s="6">
        <v>77.7002178573702</v>
      </c>
      <c r="K35" s="6">
        <v>59.63918939714</v>
      </c>
      <c r="L35" s="6">
        <v>27.4997698791201</v>
      </c>
      <c r="M35" s="6">
        <v>13.628214258712</v>
      </c>
      <c r="N35" s="6">
        <v>6.79043440474848</v>
      </c>
      <c r="O35" s="6">
        <v>4.33397920050084</v>
      </c>
      <c r="P35" s="6">
        <v>2.90376261010967</v>
      </c>
    </row>
    <row r="36" spans="1:16">
      <c r="A36" s="4">
        <v>53.1764669238438</v>
      </c>
      <c r="B36" s="4">
        <v>71.2106888987936</v>
      </c>
      <c r="C36" s="4">
        <v>88.5200529060785</v>
      </c>
      <c r="D36" s="4">
        <v>125.776109741081</v>
      </c>
      <c r="E36" s="4">
        <v>103.186463277835</v>
      </c>
      <c r="F36" s="6">
        <v>106.262709890604</v>
      </c>
      <c r="G36" s="6">
        <v>108.322129767398</v>
      </c>
      <c r="H36" s="6">
        <v>117.926625697842</v>
      </c>
      <c r="I36" s="6">
        <v>108.053967417832</v>
      </c>
      <c r="J36" s="6">
        <v>90.1856238321503</v>
      </c>
      <c r="K36" s="6">
        <v>69.4271721919514</v>
      </c>
      <c r="L36" s="6">
        <v>32.0538733754947</v>
      </c>
      <c r="M36" s="6">
        <v>15.9013668704786</v>
      </c>
      <c r="N36" s="6">
        <v>7.92724657367511</v>
      </c>
      <c r="O36" s="6">
        <v>5.06226175881195</v>
      </c>
      <c r="P36" s="6">
        <v>3.39062528896705</v>
      </c>
    </row>
    <row r="37" spans="1:16">
      <c r="A37" s="4">
        <v>61.9905062168426</v>
      </c>
      <c r="B37" s="4">
        <v>83.274368671152</v>
      </c>
      <c r="C37" s="4">
        <v>103.964197229381</v>
      </c>
      <c r="D37" s="4">
        <v>147.37364056752</v>
      </c>
      <c r="E37" s="4">
        <v>119.658883250354</v>
      </c>
      <c r="F37" s="6">
        <v>123.121184426506</v>
      </c>
      <c r="G37" s="6">
        <v>125.624104816502</v>
      </c>
      <c r="H37" s="6">
        <v>136.908280101584</v>
      </c>
      <c r="I37" s="6">
        <v>125.487434882862</v>
      </c>
      <c r="J37" s="6">
        <v>104.701946818215</v>
      </c>
      <c r="K37" s="6">
        <v>80.8042161835295</v>
      </c>
      <c r="L37" s="6">
        <v>37.3487251639553</v>
      </c>
      <c r="M37" s="6">
        <v>18.54507512124</v>
      </c>
      <c r="N37" s="6">
        <v>9.2497154077361</v>
      </c>
      <c r="O37" s="6">
        <v>5.90974988597816</v>
      </c>
      <c r="P37" s="6">
        <v>3.95708471929811</v>
      </c>
    </row>
    <row r="38" spans="1:16">
      <c r="A38" s="4">
        <v>72.2333957345719</v>
      </c>
      <c r="B38" s="4">
        <v>97.3162283899187</v>
      </c>
      <c r="C38" s="4">
        <v>121.986020461974</v>
      </c>
      <c r="D38" s="4">
        <v>172.545663190158</v>
      </c>
      <c r="E38" s="4">
        <v>138.791659852837</v>
      </c>
      <c r="F38" s="6">
        <v>142.68976632047</v>
      </c>
      <c r="G38" s="6">
        <v>145.714557577104</v>
      </c>
      <c r="H38" s="6">
        <v>158.958383337815</v>
      </c>
      <c r="I38" s="6">
        <v>145.744415878385</v>
      </c>
      <c r="J38" s="6">
        <v>121.569576805789</v>
      </c>
      <c r="K38" s="6">
        <v>94.020794143784</v>
      </c>
      <c r="L38" s="6">
        <v>43.5010665084403</v>
      </c>
      <c r="M38" s="6">
        <v>21.617764916065</v>
      </c>
      <c r="N38" s="6">
        <v>10.7871353321436</v>
      </c>
      <c r="O38" s="6">
        <v>6.89527359883397</v>
      </c>
      <c r="P38" s="6">
        <v>4.61571161015302</v>
      </c>
    </row>
    <row r="39" spans="1:16">
      <c r="A39" s="4">
        <v>84.1440494780261</v>
      </c>
      <c r="B39" s="4">
        <v>113.668399431773</v>
      </c>
      <c r="C39" s="4">
        <v>143.021766406548</v>
      </c>
      <c r="D39" s="4">
        <v>201.895315630228</v>
      </c>
      <c r="E39" s="6">
        <v>161.030172755663</v>
      </c>
      <c r="F39" s="6">
        <v>165.421020085728</v>
      </c>
      <c r="G39" s="6">
        <v>169.059235005145</v>
      </c>
      <c r="H39" s="6">
        <v>184.5898687493</v>
      </c>
      <c r="I39" s="6">
        <v>169.297175405611</v>
      </c>
      <c r="J39" s="6">
        <v>141.181769301214</v>
      </c>
      <c r="K39" s="6">
        <v>109.384175691074</v>
      </c>
      <c r="L39" s="6">
        <v>50.6540152843776</v>
      </c>
      <c r="M39" s="6">
        <v>25.1909719376941</v>
      </c>
      <c r="N39" s="6">
        <v>12.5753583589958</v>
      </c>
      <c r="O39" s="6">
        <v>8.0418677470382</v>
      </c>
      <c r="P39" s="6">
        <v>5.38188566658997</v>
      </c>
    </row>
    <row r="40" spans="1:16">
      <c r="A40" s="4">
        <v>97.989825741656</v>
      </c>
      <c r="B40" s="4">
        <v>132.702456700196</v>
      </c>
      <c r="C40" s="4">
        <v>167.559397246824</v>
      </c>
      <c r="D40" s="4">
        <v>236.097269488143</v>
      </c>
      <c r="E40" s="6">
        <v>186.873102700492</v>
      </c>
      <c r="F40" s="6">
        <v>191.821898669996</v>
      </c>
      <c r="G40" s="6">
        <v>196.179953626591</v>
      </c>
      <c r="H40" s="6">
        <v>214.377456919848</v>
      </c>
      <c r="I40" s="6">
        <v>196.674958489078</v>
      </c>
      <c r="J40" s="6">
        <v>163.979295214855</v>
      </c>
      <c r="K40" s="6">
        <v>127.238878141434</v>
      </c>
      <c r="L40" s="6">
        <v>58.9681086036014</v>
      </c>
      <c r="M40" s="6">
        <v>29.3450012958594</v>
      </c>
      <c r="N40" s="6">
        <v>14.6546435555544</v>
      </c>
      <c r="O40" s="6">
        <v>9.37540719495432</v>
      </c>
      <c r="P40" s="6">
        <v>6.27288190041577</v>
      </c>
    </row>
    <row r="41" spans="1:16">
      <c r="A41" s="4">
        <v>114.08485252529</v>
      </c>
      <c r="B41" s="4">
        <v>154.855080748423</v>
      </c>
      <c r="C41" s="4">
        <v>196.172643226196</v>
      </c>
      <c r="D41" s="4">
        <v>275.944658621176</v>
      </c>
      <c r="E41" s="6">
        <v>216.906295777634</v>
      </c>
      <c r="F41" s="6">
        <v>222.487822254765</v>
      </c>
      <c r="G41" s="6">
        <v>227.689569352055</v>
      </c>
      <c r="H41" s="6">
        <v>248.996153212983</v>
      </c>
      <c r="I41" s="6">
        <v>228.499360627406</v>
      </c>
      <c r="J41" s="6">
        <v>190.479834654412</v>
      </c>
      <c r="K41" s="6">
        <v>147.989490844445</v>
      </c>
      <c r="L41" s="6">
        <v>68.6318576535304</v>
      </c>
      <c r="M41" s="6">
        <v>34.1741302948861</v>
      </c>
      <c r="N41" s="6">
        <v>17.0722519946139</v>
      </c>
      <c r="O41" s="6">
        <v>10.9262656085167</v>
      </c>
      <c r="P41" s="6">
        <v>7.3089795364587</v>
      </c>
    </row>
    <row r="42" spans="1:16">
      <c r="A42" s="4">
        <v>132.799799565186</v>
      </c>
      <c r="B42" s="4">
        <v>180.641705433227</v>
      </c>
      <c r="C42" s="4">
        <v>229.539067468763</v>
      </c>
      <c r="D42" s="6">
        <v>322.373986276053</v>
      </c>
      <c r="E42" s="6">
        <v>251.820923718225</v>
      </c>
      <c r="F42" s="6">
        <v>258.121044718353</v>
      </c>
      <c r="G42" s="6">
        <v>264.310863653265</v>
      </c>
      <c r="H42" s="6">
        <v>289.242053613625</v>
      </c>
      <c r="I42" s="6">
        <v>265.503477727366</v>
      </c>
      <c r="J42" s="6">
        <v>221.293915550974</v>
      </c>
      <c r="K42" s="6">
        <v>172.113097252293</v>
      </c>
      <c r="L42" s="6">
        <v>79.8675197145594</v>
      </c>
      <c r="M42" s="6">
        <v>39.7894790579005</v>
      </c>
      <c r="N42" s="6">
        <v>19.8838833480422</v>
      </c>
      <c r="O42" s="6">
        <v>12.7302371572514</v>
      </c>
      <c r="P42" s="6">
        <v>8.51407771784916</v>
      </c>
    </row>
    <row r="43" spans="1:16">
      <c r="A43" s="4">
        <v>154.552441574284</v>
      </c>
      <c r="B43" s="4">
        <v>210.643083313709</v>
      </c>
      <c r="C43" s="4">
        <v>268.421838082605</v>
      </c>
      <c r="D43" s="6">
        <v>376.440147912761</v>
      </c>
      <c r="E43" s="6">
        <v>292.396250550345</v>
      </c>
      <c r="F43" s="6">
        <v>299.513606899083</v>
      </c>
      <c r="G43" s="6">
        <v>306.859126297027</v>
      </c>
      <c r="H43" s="6">
        <v>336.013151515762</v>
      </c>
      <c r="I43" s="6">
        <v>308.51432477873</v>
      </c>
      <c r="J43" s="6">
        <v>257.110380443805</v>
      </c>
      <c r="K43" s="6">
        <v>200.148129832398</v>
      </c>
      <c r="L43" s="6">
        <v>92.926022884791</v>
      </c>
      <c r="M43" s="6">
        <v>46.3165742319106</v>
      </c>
      <c r="N43" s="6">
        <v>23.1524721567654</v>
      </c>
      <c r="O43" s="6">
        <v>14.8277741879651</v>
      </c>
      <c r="P43" s="6">
        <v>9.91518507385765</v>
      </c>
    </row>
    <row r="44" spans="1:16">
      <c r="A44" s="4">
        <v>179.840880392819</v>
      </c>
      <c r="B44" s="4">
        <v>245.551913510547</v>
      </c>
      <c r="C44" s="4">
        <v>313.731856318911</v>
      </c>
      <c r="D44" s="6">
        <v>439.401957445041</v>
      </c>
      <c r="E44" s="6">
        <v>339.561130505121</v>
      </c>
      <c r="F44" s="6">
        <v>347.609204497484</v>
      </c>
      <c r="G44" s="6">
        <v>356.305681372768</v>
      </c>
      <c r="H44" s="6">
        <v>390.379333190679</v>
      </c>
      <c r="I44" s="6">
        <v>358.517193197643</v>
      </c>
      <c r="J44" s="6">
        <v>298.74986227638</v>
      </c>
      <c r="K44" s="6">
        <v>232.735890756627</v>
      </c>
      <c r="L44" s="6">
        <v>108.106168687236</v>
      </c>
      <c r="M44" s="6">
        <v>53.9048243506737</v>
      </c>
      <c r="N44" s="6">
        <v>26.9529165826379</v>
      </c>
      <c r="O44" s="6">
        <v>17.2670128500333</v>
      </c>
      <c r="P44" s="6">
        <v>11.5444417920145</v>
      </c>
    </row>
    <row r="45" spans="1:16">
      <c r="A45" s="4">
        <v>209.250968476072</v>
      </c>
      <c r="B45" s="4">
        <v>286.183156825554</v>
      </c>
      <c r="C45" s="4">
        <v>366.541332730808</v>
      </c>
      <c r="D45" s="6">
        <v>512.740909303277</v>
      </c>
      <c r="E45" s="6">
        <v>394.407908459453</v>
      </c>
      <c r="F45" s="6">
        <v>403.517341477849</v>
      </c>
      <c r="G45" s="6">
        <v>413.792472433826</v>
      </c>
      <c r="H45" s="6">
        <v>453.598452398344</v>
      </c>
      <c r="I45" s="6">
        <v>416.670473689178</v>
      </c>
      <c r="J45" s="6">
        <v>347.177143764886</v>
      </c>
      <c r="K45" s="6">
        <v>270.630228757291</v>
      </c>
      <c r="L45" s="6">
        <v>125.759152428947</v>
      </c>
      <c r="M45" s="6">
        <v>62.7297905896088</v>
      </c>
      <c r="N45" s="6">
        <v>31.3732188819934</v>
      </c>
      <c r="O45" s="6">
        <v>20.1045076541727</v>
      </c>
      <c r="P45" s="6">
        <v>13.4396099335912</v>
      </c>
    </row>
    <row r="46" spans="1:16">
      <c r="A46" s="4">
        <v>243.430484372854</v>
      </c>
      <c r="B46" s="4">
        <v>333.437231241943</v>
      </c>
      <c r="C46" s="4">
        <v>428.033673826539</v>
      </c>
      <c r="D46" s="6">
        <v>598.09230810295</v>
      </c>
      <c r="E46" s="6">
        <v>458.144776547949</v>
      </c>
      <c r="F46" s="6">
        <v>468.466026353573</v>
      </c>
      <c r="G46" s="6">
        <v>480.58365541276</v>
      </c>
      <c r="H46" s="6">
        <v>527.06288079887</v>
      </c>
      <c r="I46" s="6">
        <v>484.256598139275</v>
      </c>
      <c r="J46" s="6">
        <v>403.460647497258</v>
      </c>
      <c r="K46" s="6">
        <v>314.66642883432</v>
      </c>
      <c r="L46" s="6">
        <v>146.274398160527</v>
      </c>
      <c r="M46" s="6">
        <v>72.9863482712975</v>
      </c>
      <c r="N46" s="6">
        <v>36.5110997989582</v>
      </c>
      <c r="O46" s="6">
        <v>23.4030798580555</v>
      </c>
      <c r="P46" s="6">
        <v>15.6426348054941</v>
      </c>
    </row>
    <row r="47" spans="1:16">
      <c r="A47" s="4">
        <v>283.157849517879</v>
      </c>
      <c r="B47" s="4">
        <v>388.396745264173</v>
      </c>
      <c r="C47" s="4">
        <v>499.632993393491</v>
      </c>
      <c r="D47" s="6">
        <v>697.423612184365</v>
      </c>
      <c r="E47" s="6">
        <v>532.22318402418</v>
      </c>
      <c r="F47" s="6">
        <v>543.929747104206</v>
      </c>
      <c r="G47" s="6">
        <v>558.196968144768</v>
      </c>
      <c r="H47" s="6">
        <v>612.444371711263</v>
      </c>
      <c r="I47" s="6">
        <v>562.815251329122</v>
      </c>
      <c r="J47" s="6">
        <v>468.882981755371</v>
      </c>
      <c r="K47" s="6">
        <v>365.846905610858</v>
      </c>
      <c r="L47" s="6">
        <v>170.119082651036</v>
      </c>
      <c r="M47" s="6">
        <v>84.908138945845</v>
      </c>
      <c r="N47" s="6">
        <v>42.483697069783</v>
      </c>
      <c r="O47" s="6">
        <v>27.2380201450681</v>
      </c>
      <c r="P47" s="6">
        <v>18.203789527778</v>
      </c>
    </row>
    <row r="48" spans="1:16">
      <c r="A48" s="4">
        <v>329.371536260652</v>
      </c>
      <c r="B48" s="4">
        <v>452.367893062277</v>
      </c>
      <c r="C48" s="6">
        <v>583.059564775435</v>
      </c>
      <c r="D48" s="6">
        <v>813.110793583859</v>
      </c>
      <c r="E48" s="6">
        <v>618.392410972897</v>
      </c>
      <c r="F48" s="6">
        <v>631.684300214015</v>
      </c>
      <c r="G48" s="6">
        <v>648.46002643757</v>
      </c>
      <c r="H48" s="6">
        <v>711.756144656468</v>
      </c>
      <c r="I48" s="6">
        <v>654.200478796736</v>
      </c>
      <c r="J48" s="6">
        <v>544.988350877092</v>
      </c>
      <c r="K48" s="6">
        <v>425.377969392269</v>
      </c>
      <c r="L48" s="6">
        <v>197.855103910636</v>
      </c>
      <c r="M48" s="6">
        <v>98.7759297271799</v>
      </c>
      <c r="N48" s="6">
        <v>49.431735230742</v>
      </c>
      <c r="O48" s="6">
        <v>31.6997568050562</v>
      </c>
      <c r="P48" s="6">
        <v>21.1834579177154</v>
      </c>
    </row>
    <row r="49" spans="1:16">
      <c r="A49" s="4">
        <v>383.095715557425</v>
      </c>
      <c r="B49" s="4">
        <v>526.774457262305</v>
      </c>
      <c r="C49" s="6">
        <v>680.185323274004</v>
      </c>
      <c r="D49" s="6">
        <v>947.739470039893</v>
      </c>
      <c r="E49" s="6">
        <v>718.56195956792</v>
      </c>
      <c r="F49" s="6">
        <v>733.670058394207</v>
      </c>
      <c r="G49" s="6">
        <v>753.370373023126</v>
      </c>
      <c r="H49" s="6">
        <v>827.198278409103</v>
      </c>
      <c r="I49" s="6">
        <v>760.438716662849</v>
      </c>
      <c r="J49" s="6">
        <v>633.465367075183</v>
      </c>
      <c r="K49" s="6">
        <v>494.579818521433</v>
      </c>
      <c r="L49" s="6">
        <v>230.098122849031</v>
      </c>
      <c r="M49" s="6">
        <v>114.897823959985</v>
      </c>
      <c r="N49" s="6">
        <v>57.5097257357421</v>
      </c>
      <c r="O49" s="6">
        <v>36.8876233508991</v>
      </c>
      <c r="P49" s="6">
        <v>24.6479685655887</v>
      </c>
    </row>
    <row r="50" spans="1:16">
      <c r="A50" s="4">
        <v>445.507462655593</v>
      </c>
      <c r="B50" s="4">
        <v>613.252359876813</v>
      </c>
      <c r="C50" s="6">
        <v>793.160356415924</v>
      </c>
      <c r="D50" s="6">
        <v>1104.27919271698</v>
      </c>
      <c r="E50" s="6">
        <v>834.926311736543</v>
      </c>
      <c r="F50" s="6">
        <v>852.117400666064</v>
      </c>
      <c r="G50" s="6">
        <v>875.224263483516</v>
      </c>
      <c r="H50" s="6">
        <v>961.299741934482</v>
      </c>
      <c r="I50" s="6">
        <v>883.859424829664</v>
      </c>
      <c r="J50" s="6">
        <v>736.255453396369</v>
      </c>
      <c r="K50" s="6">
        <v>574.970611579011</v>
      </c>
      <c r="L50" s="6">
        <v>267.556351373217</v>
      </c>
      <c r="M50" s="6">
        <v>133.628372134291</v>
      </c>
      <c r="N50" s="6">
        <v>66.8954985105532</v>
      </c>
      <c r="O50" s="6">
        <v>42.9159571028092</v>
      </c>
      <c r="P50" s="6">
        <v>28.673669107225</v>
      </c>
    </row>
    <row r="51" spans="1:16">
      <c r="A51" s="4">
        <v>518.108012818777</v>
      </c>
      <c r="B51" s="6">
        <v>713.891924625003</v>
      </c>
      <c r="C51" s="6">
        <v>924.739851064669</v>
      </c>
      <c r="D51" s="6">
        <v>1286.53335655959</v>
      </c>
      <c r="E51" s="6">
        <v>970.282284727879</v>
      </c>
      <c r="F51" s="6">
        <v>989.864068293021</v>
      </c>
      <c r="G51" s="6">
        <v>1016.94213290202</v>
      </c>
      <c r="H51" s="6">
        <v>1117.27752239484</v>
      </c>
      <c r="I51" s="6">
        <v>1027.42524210131</v>
      </c>
      <c r="J51" s="6">
        <v>855.826492868371</v>
      </c>
      <c r="K51" s="6">
        <v>668.47793558306</v>
      </c>
      <c r="L51" s="6">
        <v>311.127694822852</v>
      </c>
      <c r="M51" s="6">
        <v>155.416092837858</v>
      </c>
      <c r="N51" s="6">
        <v>77.813848731744</v>
      </c>
      <c r="O51" s="6">
        <v>49.9291983554548</v>
      </c>
      <c r="P51" s="6">
        <v>33.3570188327883</v>
      </c>
    </row>
    <row r="52" spans="1:16">
      <c r="A52" s="4">
        <v>602.531996532744</v>
      </c>
      <c r="B52" s="6">
        <v>830.966231634735</v>
      </c>
      <c r="C52" s="6">
        <v>1077.9140484133</v>
      </c>
      <c r="D52" s="6">
        <v>1498.62979302165</v>
      </c>
      <c r="E52" s="6">
        <v>1127.67556660343</v>
      </c>
      <c r="F52" s="6">
        <v>1150.00361240219</v>
      </c>
      <c r="G52" s="6">
        <v>1181.70862334742</v>
      </c>
      <c r="H52" s="6">
        <v>1298.63900099948</v>
      </c>
      <c r="I52" s="6">
        <v>1194.36670473382</v>
      </c>
      <c r="J52" s="6">
        <v>994.871001963746</v>
      </c>
      <c r="K52" s="6">
        <v>777.206715648741</v>
      </c>
      <c r="L52" s="6">
        <v>361.793940646599</v>
      </c>
      <c r="M52" s="6">
        <v>180.752219962057</v>
      </c>
      <c r="N52" s="6">
        <v>90.5111275481187</v>
      </c>
      <c r="O52" s="6">
        <v>58.0857138732181</v>
      </c>
      <c r="P52" s="6">
        <v>38.8037749376373</v>
      </c>
    </row>
    <row r="53" spans="1:16">
      <c r="A53" s="4">
        <v>700.61986770099</v>
      </c>
      <c r="B53" s="6">
        <v>967.032754579281</v>
      </c>
      <c r="C53" s="6">
        <v>1256.04374949252</v>
      </c>
      <c r="D53" s="6">
        <v>1745.2075607762</v>
      </c>
      <c r="E53" s="6">
        <v>1310.53532633488</v>
      </c>
      <c r="F53" s="6">
        <v>1336.02104808007</v>
      </c>
      <c r="G53" s="6">
        <v>1373.11196026378</v>
      </c>
      <c r="H53" s="6">
        <v>1509.3356241773</v>
      </c>
      <c r="I53" s="6">
        <v>1388.32364859627</v>
      </c>
      <c r="J53" s="6">
        <v>1156.42360422245</v>
      </c>
      <c r="K53" s="6">
        <v>903.530496905081</v>
      </c>
      <c r="L53" s="6">
        <v>420.662983391581</v>
      </c>
      <c r="M53" s="6">
        <v>210.191585502416</v>
      </c>
      <c r="N53" s="6">
        <v>105.265672013644</v>
      </c>
      <c r="O53" s="6">
        <v>67.5644786718743</v>
      </c>
      <c r="P53" s="6">
        <v>45.1334561173917</v>
      </c>
    </row>
    <row r="54" spans="1:16">
      <c r="A54" s="4">
        <v>814.710902054936</v>
      </c>
      <c r="B54" s="6">
        <v>1125.34794361389</v>
      </c>
      <c r="C54" s="6">
        <v>1463.42028074323</v>
      </c>
      <c r="D54" s="6">
        <v>2032.18652314419</v>
      </c>
      <c r="E54" s="6">
        <v>1523.2162912001</v>
      </c>
      <c r="F54" s="6">
        <v>1552.33439248159</v>
      </c>
      <c r="G54" s="6">
        <v>1595.69931513763</v>
      </c>
      <c r="H54" s="6">
        <v>1754.37555091065</v>
      </c>
      <c r="I54" s="6">
        <v>1613.90842753537</v>
      </c>
      <c r="J54" s="6">
        <v>1344.328235041</v>
      </c>
      <c r="K54" s="6">
        <v>1050.45250616664</v>
      </c>
      <c r="L54" s="6">
        <v>489.134844568704</v>
      </c>
      <c r="M54" s="6">
        <v>244.433828052323</v>
      </c>
      <c r="N54" s="6">
        <v>122.428223496752</v>
      </c>
      <c r="O54" s="6">
        <v>78.5908833083298</v>
      </c>
      <c r="P54" s="6">
        <v>52.4965982639302</v>
      </c>
    </row>
    <row r="55" spans="1:16">
      <c r="A55" s="6">
        <v>947.328141157461</v>
      </c>
      <c r="B55" s="6">
        <v>1309.41849637548</v>
      </c>
      <c r="C55" s="6">
        <v>1704.653578362</v>
      </c>
      <c r="D55" s="6">
        <v>2365.92590979049</v>
      </c>
      <c r="E55" s="6">
        <v>1770.41567946044</v>
      </c>
      <c r="F55" s="6">
        <v>1803.71530499597</v>
      </c>
      <c r="G55" s="6">
        <v>1854.38356490956</v>
      </c>
      <c r="H55" s="6">
        <v>2039.16850386521</v>
      </c>
      <c r="I55" s="6">
        <v>1876.10400149417</v>
      </c>
      <c r="J55" s="6">
        <v>1562.74033657511</v>
      </c>
      <c r="K55" s="6">
        <v>1221.22280884613</v>
      </c>
      <c r="L55" s="6">
        <v>568.726937366945</v>
      </c>
      <c r="M55" s="6">
        <v>284.238737626026</v>
      </c>
      <c r="N55" s="6">
        <v>142.379943914627</v>
      </c>
      <c r="O55" s="6">
        <v>91.4100019166334</v>
      </c>
      <c r="P55" s="6">
        <v>61.0568787016446</v>
      </c>
    </row>
    <row r="56" spans="1:16">
      <c r="A56" s="6">
        <v>1101.49618853939</v>
      </c>
      <c r="B56" s="6">
        <v>1523.45053600362</v>
      </c>
      <c r="C56" s="6">
        <v>1985.27797771021</v>
      </c>
      <c r="D56" s="6">
        <v>2754.05678274884</v>
      </c>
      <c r="E56" s="6">
        <v>2057.76120825934</v>
      </c>
      <c r="F56" s="6">
        <v>2095.87705215481</v>
      </c>
      <c r="G56" s="6">
        <v>2155.04644337647</v>
      </c>
      <c r="H56" s="6">
        <v>2370.19103492422</v>
      </c>
      <c r="I56" s="6">
        <v>2180.87563119502</v>
      </c>
      <c r="J56" s="6">
        <v>1816.63455263213</v>
      </c>
      <c r="K56" s="6">
        <v>1419.73100184797</v>
      </c>
      <c r="L56" s="6">
        <v>661.254867912328</v>
      </c>
      <c r="M56" s="6">
        <v>330.514846390949</v>
      </c>
      <c r="N56" s="6">
        <v>165.576536560056</v>
      </c>
      <c r="O56" s="6">
        <v>106.314778577996</v>
      </c>
      <c r="P56" s="6">
        <v>71.0099618186944</v>
      </c>
    </row>
    <row r="57" spans="1:16">
      <c r="A57" s="6">
        <v>1280.74053878087</v>
      </c>
      <c r="B57" s="6">
        <v>1772.34655192615</v>
      </c>
      <c r="C57" s="6">
        <v>2311.74390815255</v>
      </c>
      <c r="D57" s="6">
        <v>3205.46971204055</v>
      </c>
      <c r="E57" s="6">
        <v>2391.80912918556</v>
      </c>
      <c r="F57" s="6">
        <v>2435.47457198605</v>
      </c>
      <c r="G57" s="6">
        <v>2504.53925638998</v>
      </c>
      <c r="H57" s="6">
        <v>2754.98669442782</v>
      </c>
      <c r="I57" s="6">
        <v>2535.1712736083</v>
      </c>
      <c r="J57" s="6">
        <v>2111.80631955507</v>
      </c>
      <c r="K57" s="6">
        <v>1650.50880733918</v>
      </c>
      <c r="L57" s="6">
        <v>768.834649252809</v>
      </c>
      <c r="M57" s="6">
        <v>384.321096220431</v>
      </c>
      <c r="N57" s="6">
        <v>192.549187626075</v>
      </c>
      <c r="O57" s="6">
        <v>123.646680303693</v>
      </c>
      <c r="P57" s="6">
        <v>82.583937265081</v>
      </c>
    </row>
    <row r="58" spans="1:16">
      <c r="A58" s="6">
        <v>1489.07511145438</v>
      </c>
      <c r="B58" s="6">
        <v>2061.68512874954</v>
      </c>
      <c r="C58" s="6">
        <v>2691.38530963383</v>
      </c>
      <c r="D58" s="6">
        <v>3730.26801399189</v>
      </c>
      <c r="E58" s="6">
        <v>2780.01936666201</v>
      </c>
      <c r="F58" s="6">
        <v>2830.08183833613</v>
      </c>
      <c r="G58" s="6">
        <v>2910.66046678807</v>
      </c>
      <c r="H58" s="6">
        <v>3202.14037406375</v>
      </c>
      <c r="I58" s="6">
        <v>2946.89823751758</v>
      </c>
      <c r="J58" s="6">
        <v>2454.85434215471</v>
      </c>
      <c r="K58" s="6">
        <v>1918.71825889264</v>
      </c>
      <c r="L58" s="6">
        <v>893.87866626962</v>
      </c>
      <c r="M58" s="6">
        <v>446.865587348201</v>
      </c>
      <c r="N58" s="6">
        <v>223.904087139491</v>
      </c>
      <c r="O58" s="6">
        <v>143.795452262784</v>
      </c>
      <c r="P58" s="6">
        <v>96.0391625359839</v>
      </c>
    </row>
    <row r="59" spans="1:16">
      <c r="A59" s="6">
        <v>1731.29630773597</v>
      </c>
      <c r="B59" s="6">
        <v>2398.13538348424</v>
      </c>
      <c r="C59" s="6">
        <v>3132.97620176835</v>
      </c>
      <c r="D59" s="6">
        <v>4340.53551568048</v>
      </c>
      <c r="E59" s="6">
        <v>3231.30289531459</v>
      </c>
      <c r="F59" s="6">
        <v>3288.74172454751</v>
      </c>
      <c r="G59" s="6">
        <v>3382.72020604982</v>
      </c>
      <c r="H59" s="6">
        <v>3721.90129836684</v>
      </c>
      <c r="I59" s="6">
        <v>3425.49642838925</v>
      </c>
      <c r="J59" s="6">
        <v>2853.65599542153</v>
      </c>
      <c r="K59" s="6">
        <v>2230.52009181495</v>
      </c>
      <c r="L59" s="6">
        <v>1039.26534741974</v>
      </c>
      <c r="M59" s="6">
        <v>519.589072380857</v>
      </c>
      <c r="N59" s="6">
        <v>260.364054073343</v>
      </c>
      <c r="O59" s="6">
        <v>167.22575378933</v>
      </c>
      <c r="P59" s="6">
        <v>111.686054215466</v>
      </c>
    </row>
    <row r="60" spans="1:16">
      <c r="A60" s="6">
        <v>2012.84546055612</v>
      </c>
      <c r="B60" s="6">
        <v>2789.25754258652</v>
      </c>
      <c r="C60" s="6">
        <v>3646.451914939</v>
      </c>
      <c r="D60" s="6">
        <v>5049.94137698059</v>
      </c>
      <c r="E60" s="6">
        <v>3755.75525257035</v>
      </c>
      <c r="F60" s="6">
        <v>3821.70063458725</v>
      </c>
      <c r="G60" s="6">
        <v>3931.26949152486</v>
      </c>
      <c r="H60" s="6">
        <v>4325.88105296694</v>
      </c>
      <c r="I60" s="6">
        <v>3981.66059607583</v>
      </c>
      <c r="J60" s="6">
        <v>3317.14285485357</v>
      </c>
      <c r="K60" s="6">
        <v>2592.90371247746</v>
      </c>
      <c r="L60" s="6">
        <v>1208.26479118404</v>
      </c>
      <c r="M60" s="6">
        <v>604.129869132726</v>
      </c>
      <c r="N60" s="6">
        <v>302.751388436934</v>
      </c>
      <c r="O60" s="6">
        <v>194.466290600036</v>
      </c>
      <c r="P60" s="6">
        <v>129.877874146046</v>
      </c>
    </row>
    <row r="61" spans="1:16">
      <c r="A61" s="6">
        <v>2340.03482021137</v>
      </c>
      <c r="B61" s="6">
        <v>3243.8191460335</v>
      </c>
      <c r="C61" s="6">
        <v>4243.32915791548</v>
      </c>
      <c r="D61" s="6">
        <v>5874.31694186056</v>
      </c>
      <c r="E61" s="6">
        <v>4365.07475365569</v>
      </c>
      <c r="F61" s="6">
        <v>4440.83029457783</v>
      </c>
      <c r="G61" s="6">
        <v>4568.5339811726</v>
      </c>
      <c r="H61" s="6">
        <v>5027.5313493643</v>
      </c>
      <c r="I61" s="6">
        <v>4627.78014501834</v>
      </c>
      <c r="J61" s="6">
        <v>3855.66729139952</v>
      </c>
      <c r="K61" s="6">
        <v>3013.9728339092</v>
      </c>
      <c r="L61" s="6">
        <v>1404.67166770038</v>
      </c>
      <c r="M61" s="6">
        <v>702.389888679943</v>
      </c>
      <c r="N61" s="6">
        <v>352.020918309776</v>
      </c>
      <c r="O61" s="6">
        <v>226.13101141806</v>
      </c>
      <c r="P61" s="6">
        <v>151.024896305716</v>
      </c>
    </row>
    <row r="62" spans="1:16">
      <c r="A62" s="6">
        <v>2720.4207156586</v>
      </c>
      <c r="B62" s="6">
        <v>3772.32303290593</v>
      </c>
      <c r="C62" s="6">
        <v>4937.41943621354</v>
      </c>
      <c r="D62" s="6">
        <v>6832.65719672492</v>
      </c>
      <c r="E62" s="6">
        <v>5073.27415554156</v>
      </c>
      <c r="F62" s="6">
        <v>5160.3459396008</v>
      </c>
      <c r="G62" s="6">
        <v>5309.15059673113</v>
      </c>
      <c r="H62" s="6">
        <v>5842.96032369691</v>
      </c>
      <c r="I62" s="6">
        <v>5378.6910456233</v>
      </c>
      <c r="J62" s="6">
        <v>4481.62026364063</v>
      </c>
      <c r="K62" s="6">
        <v>3503.42215226114</v>
      </c>
      <c r="L62" s="6">
        <v>1633.02132916899</v>
      </c>
      <c r="M62" s="6">
        <v>816.640336424327</v>
      </c>
      <c r="N62" s="6">
        <v>409.312474883834</v>
      </c>
      <c r="O62" s="6">
        <v>262.952683430458</v>
      </c>
      <c r="P62" s="6">
        <v>175.616762794237</v>
      </c>
    </row>
    <row r="63" spans="1:16">
      <c r="A63" s="6">
        <v>3162.56336245969</v>
      </c>
      <c r="B63" s="6">
        <v>4386.65396824392</v>
      </c>
      <c r="C63" s="6">
        <v>5744.324889082</v>
      </c>
      <c r="D63" s="6">
        <v>7946.37376231579</v>
      </c>
      <c r="E63" s="6">
        <v>5896.18285830965</v>
      </c>
      <c r="F63" s="6">
        <v>5996.30518233454</v>
      </c>
      <c r="G63" s="6">
        <v>6169.65762160307</v>
      </c>
      <c r="H63" s="6">
        <v>6790.35765643826</v>
      </c>
      <c r="I63" s="6">
        <v>6251.14580033576</v>
      </c>
      <c r="J63" s="6">
        <v>5209.01380906079</v>
      </c>
      <c r="K63" s="6">
        <v>4072.22532690779</v>
      </c>
      <c r="L63" s="6">
        <v>1898.46004114882</v>
      </c>
      <c r="M63" s="6">
        <v>949.462019508374</v>
      </c>
      <c r="N63" s="6">
        <v>475.922213851857</v>
      </c>
      <c r="O63" s="6">
        <v>305.764760262049</v>
      </c>
      <c r="P63" s="6">
        <v>204.210587234261</v>
      </c>
    </row>
    <row r="64" spans="1:16">
      <c r="A64" s="6">
        <v>3676.11558867885</v>
      </c>
      <c r="B64" s="6">
        <v>5100.19417292962</v>
      </c>
      <c r="C64" s="6">
        <v>6681.57272038753</v>
      </c>
      <c r="D64" s="6">
        <v>9239.44644224892</v>
      </c>
      <c r="E64" s="6">
        <v>6851.58036976817</v>
      </c>
      <c r="F64" s="6">
        <v>6966.7436037822</v>
      </c>
      <c r="G64" s="6">
        <v>7168.63751392832</v>
      </c>
      <c r="H64" s="6">
        <v>7890.14518378776</v>
      </c>
      <c r="I64" s="6">
        <v>7263.9515570882</v>
      </c>
      <c r="J64" s="6">
        <v>6053.60836060538</v>
      </c>
      <c r="K64" s="6">
        <v>4732.74132847388</v>
      </c>
      <c r="L64" s="6">
        <v>2206.80276799341</v>
      </c>
      <c r="M64" s="6">
        <v>1103.77671372801</v>
      </c>
      <c r="N64" s="6">
        <v>553.318952481976</v>
      </c>
      <c r="O64" s="6">
        <v>355.511996190102</v>
      </c>
      <c r="P64" s="6">
        <v>237.43814858744</v>
      </c>
    </row>
    <row r="65" spans="1:16">
      <c r="A65" s="6">
        <v>4272.96218518715</v>
      </c>
      <c r="B65" s="6">
        <v>5929.44979534175</v>
      </c>
      <c r="C65" s="6">
        <v>7770.84666074127</v>
      </c>
      <c r="D65" s="6">
        <v>10741.6246830764</v>
      </c>
      <c r="E65" s="6">
        <v>7961.43387236776</v>
      </c>
      <c r="F65" s="6">
        <v>8093.93327823423</v>
      </c>
      <c r="G65" s="6">
        <v>8329.02723661272</v>
      </c>
      <c r="H65" s="6">
        <v>9167.54971924507</v>
      </c>
      <c r="I65" s="6">
        <v>8440.34181048401</v>
      </c>
      <c r="J65" s="6">
        <v>7034.83947054724</v>
      </c>
      <c r="K65" s="6">
        <v>5500.1884517033</v>
      </c>
      <c r="L65" s="6">
        <v>2565.18570363751</v>
      </c>
      <c r="M65" s="6">
        <v>1283.16141368375</v>
      </c>
      <c r="N65" s="6">
        <v>643.298960212876</v>
      </c>
      <c r="O65" s="6">
        <v>413.349268499092</v>
      </c>
      <c r="P65" s="6">
        <v>276.071489273401</v>
      </c>
    </row>
    <row r="66" spans="1:16">
      <c r="A66" s="6">
        <v>4966.78304703857</v>
      </c>
      <c r="B66" s="6">
        <v>6893.40408341371</v>
      </c>
      <c r="C66" s="6">
        <v>9037.05447620274</v>
      </c>
      <c r="D66" s="6">
        <v>12487.0094683875</v>
      </c>
      <c r="E66" s="6">
        <v>9250.95668989382</v>
      </c>
      <c r="F66" s="6">
        <v>9403.42924914033</v>
      </c>
      <c r="G66" s="6">
        <v>9677.14960930747</v>
      </c>
      <c r="H66" s="6">
        <v>10651.5054677135</v>
      </c>
      <c r="I66" s="6">
        <v>9806.96303450857</v>
      </c>
      <c r="J66" s="6">
        <v>8175.02876279194</v>
      </c>
      <c r="K66" s="6">
        <v>6392.05830700586</v>
      </c>
      <c r="L66" s="6">
        <v>2981.82890879972</v>
      </c>
      <c r="M66" s="6">
        <v>1491.74061981914</v>
      </c>
      <c r="N66" s="6">
        <v>747.934690555192</v>
      </c>
      <c r="O66" s="6">
        <v>480.609186152077</v>
      </c>
      <c r="P66" s="6">
        <v>321.001793252199</v>
      </c>
    </row>
    <row r="67" spans="1:16">
      <c r="A67" s="6">
        <v>5772.27275953307</v>
      </c>
      <c r="B67" s="6">
        <v>8012.37781886382</v>
      </c>
      <c r="C67" s="6">
        <v>10506.7017894916</v>
      </c>
      <c r="D67" s="6">
        <v>14511.6139038048</v>
      </c>
      <c r="E67" s="6">
        <v>10746.9774876395</v>
      </c>
      <c r="F67" s="6">
        <v>10922.4322777391</v>
      </c>
      <c r="G67" s="6">
        <v>11241.050824293</v>
      </c>
      <c r="H67" s="6">
        <v>12372.7850087114</v>
      </c>
      <c r="I67" s="6">
        <v>11392.1502399621</v>
      </c>
      <c r="J67" s="6">
        <v>9498.01467615584</v>
      </c>
      <c r="K67" s="6">
        <v>7427.0904491874</v>
      </c>
      <c r="L67" s="6">
        <v>3465.60768053845</v>
      </c>
      <c r="M67" s="6">
        <v>1733.98917172384</v>
      </c>
      <c r="N67" s="6">
        <v>869.479815996457</v>
      </c>
      <c r="O67" s="6">
        <v>558.741944881367</v>
      </c>
      <c r="P67" s="6">
        <v>373.199720672091</v>
      </c>
    </row>
    <row r="68" spans="1:16">
      <c r="A68" s="6">
        <v>6708.00250795122</v>
      </c>
      <c r="B68" s="6">
        <v>9312.11777032564</v>
      </c>
      <c r="C68" s="6">
        <v>12213.529591285</v>
      </c>
      <c r="D68" s="6">
        <v>16861.5016885997</v>
      </c>
      <c r="E68" s="6">
        <v>12483.5910636009</v>
      </c>
      <c r="F68" s="6">
        <v>12685.4751557218</v>
      </c>
      <c r="G68" s="6">
        <v>13056.3082200354</v>
      </c>
      <c r="H68" s="6">
        <v>14370.4659516364</v>
      </c>
      <c r="I68" s="6">
        <v>13231.8889711991</v>
      </c>
      <c r="J68" s="6">
        <v>11033.9992441938</v>
      </c>
      <c r="K68" s="6">
        <v>8628.97318722366</v>
      </c>
      <c r="L68" s="6">
        <v>4027.68499306488</v>
      </c>
      <c r="M68" s="6">
        <v>2015.51412858049</v>
      </c>
      <c r="N68" s="6">
        <v>1010.75374780771</v>
      </c>
      <c r="O68" s="6">
        <v>649.560610199184</v>
      </c>
      <c r="P68" s="6">
        <v>433.878403356003</v>
      </c>
    </row>
    <row r="69" spans="1:16">
      <c r="A69" s="6">
        <v>7795.07544857925</v>
      </c>
      <c r="B69" s="6">
        <v>10821.8369416504</v>
      </c>
      <c r="C69" s="6">
        <v>14195.7286281541</v>
      </c>
      <c r="D69" s="6">
        <v>19588.6080266855</v>
      </c>
      <c r="E69" s="6">
        <v>14499.3461429663</v>
      </c>
      <c r="F69" s="6">
        <v>14731.5903444802</v>
      </c>
      <c r="G69" s="6">
        <v>15163.1515522944</v>
      </c>
      <c r="H69" s="6">
        <v>16688.6940418231</v>
      </c>
      <c r="I69" s="6">
        <v>15366.8279762919</v>
      </c>
      <c r="J69" s="6">
        <v>12817.1767108891</v>
      </c>
      <c r="K69" s="6">
        <v>10024.5644949491</v>
      </c>
      <c r="L69" s="6">
        <v>4680.76608890355</v>
      </c>
      <c r="M69" s="6">
        <v>2342.71011570205</v>
      </c>
      <c r="N69" s="6">
        <v>1174.97535894246</v>
      </c>
      <c r="O69" s="6">
        <v>755.13565723746</v>
      </c>
      <c r="P69" s="6">
        <v>504.423952759156</v>
      </c>
    </row>
    <row r="70" spans="1:16">
      <c r="A70" s="6">
        <v>9056.78111871831</v>
      </c>
      <c r="B70" s="6">
        <v>12573.6877226606</v>
      </c>
      <c r="C70" s="6">
        <v>16495.1385217684</v>
      </c>
      <c r="D70" s="6">
        <v>22749.4510674324</v>
      </c>
      <c r="E70" s="6">
        <v>16836.4339228597</v>
      </c>
      <c r="F70" s="6">
        <v>17103.4969127731</v>
      </c>
      <c r="G70" s="6">
        <v>17605.6461262084</v>
      </c>
      <c r="H70" s="6">
        <v>19375.7487484697</v>
      </c>
      <c r="I70" s="6">
        <v>17841.4158348549</v>
      </c>
      <c r="J70" s="6">
        <v>14885.07751603</v>
      </c>
      <c r="K70" s="6">
        <v>11643.4186673983</v>
      </c>
      <c r="L70" s="6">
        <v>5438.9226885389</v>
      </c>
      <c r="M70" s="6">
        <v>2722.68619456625</v>
      </c>
      <c r="N70" s="6">
        <v>1365.72980018599</v>
      </c>
      <c r="O70" s="6">
        <v>877.774372912912</v>
      </c>
      <c r="P70" s="6">
        <v>586.382221905939</v>
      </c>
    </row>
    <row r="71" spans="1:16">
      <c r="A71" s="6">
        <v>10521.7872250931</v>
      </c>
      <c r="B71" s="6">
        <v>14607.2928958501</v>
      </c>
      <c r="C71" s="6">
        <v>19163.449881983</v>
      </c>
      <c r="D71" s="6">
        <v>26413.9900441932</v>
      </c>
      <c r="E71" s="6">
        <v>19546.879666731</v>
      </c>
      <c r="F71" s="6">
        <v>19853.8138038783</v>
      </c>
      <c r="G71" s="6">
        <v>20438.0432825651</v>
      </c>
      <c r="H71" s="6">
        <v>22491.0878792828</v>
      </c>
      <c r="I71" s="6">
        <v>20710.3938163878</v>
      </c>
      <c r="J71" s="6">
        <v>17283.8948968639</v>
      </c>
      <c r="K71" s="6">
        <v>13521.8735612236</v>
      </c>
      <c r="L71" s="6">
        <v>6319.42371009615</v>
      </c>
      <c r="M71" s="6">
        <v>3164.14946423551</v>
      </c>
      <c r="N71" s="6">
        <v>1587.40513331008</v>
      </c>
      <c r="O71" s="6">
        <v>1020.29968440646</v>
      </c>
      <c r="P71" s="6">
        <v>681.644663945916</v>
      </c>
    </row>
    <row r="72" spans="1:16">
      <c r="A72" s="6">
        <v>12221.7114166208</v>
      </c>
      <c r="B72" s="6">
        <v>16966.2176040084</v>
      </c>
      <c r="C72" s="6">
        <v>22257.2032296635</v>
      </c>
      <c r="D72" s="6">
        <v>30658.1361065524</v>
      </c>
      <c r="E72" s="6">
        <v>22687.4881065056</v>
      </c>
      <c r="F72" s="6">
        <v>23039.9740402398</v>
      </c>
      <c r="G72" s="6">
        <v>23719.6114260797</v>
      </c>
      <c r="H72" s="6">
        <v>26099.5438541274</v>
      </c>
      <c r="I72" s="6">
        <v>24033.4398347709</v>
      </c>
      <c r="J72" s="6">
        <v>20064.2193354931</v>
      </c>
      <c r="K72" s="6">
        <v>15699.8443453535</v>
      </c>
      <c r="L72" s="6">
        <v>7341.38429033071</v>
      </c>
      <c r="M72" s="6">
        <v>3676.77837268484</v>
      </c>
      <c r="N72" s="6">
        <v>1844.88944434382</v>
      </c>
      <c r="O72" s="6">
        <v>1185.8579274448</v>
      </c>
      <c r="P72" s="6">
        <v>792.321547102027</v>
      </c>
    </row>
    <row r="73" spans="1:16">
      <c r="A73" s="6">
        <v>14200.6942460359</v>
      </c>
      <c r="B73" s="6">
        <v>19714.4721009656</v>
      </c>
      <c r="C73" s="6">
        <v>25865.3762251711</v>
      </c>
      <c r="D73" s="6">
        <v>35615.9237208194</v>
      </c>
      <c r="E73" s="6">
        <v>26343.1887370449</v>
      </c>
      <c r="F73" s="6">
        <v>26748.9450486311</v>
      </c>
      <c r="G73" s="6">
        <v>27539.5343032186</v>
      </c>
      <c r="H73" s="6">
        <v>30300.5745632535</v>
      </c>
      <c r="I73" s="6">
        <v>27902.3515348472</v>
      </c>
      <c r="J73" s="6">
        <v>23300.0922490562</v>
      </c>
      <c r="K73" s="6">
        <v>18233.9716510274</v>
      </c>
      <c r="L73" s="6">
        <v>8529.65070544819</v>
      </c>
      <c r="M73" s="6">
        <v>4272.57589432589</v>
      </c>
      <c r="N73" s="6">
        <v>2144.09525839617</v>
      </c>
      <c r="O73" s="6">
        <v>1378.23751873563</v>
      </c>
      <c r="P73" s="6">
        <v>920.915733086283</v>
      </c>
    </row>
    <row r="74" spans="1:16">
      <c r="A74" s="6">
        <v>16474.8835886947</v>
      </c>
      <c r="B74" s="6">
        <v>22871.0377258491</v>
      </c>
      <c r="C74" s="6">
        <v>30007.2476223893</v>
      </c>
      <c r="D74" s="6">
        <v>41301.6442579147</v>
      </c>
      <c r="E74" s="6">
        <v>30550.0551143567</v>
      </c>
      <c r="F74" s="6">
        <v>31016.4309002686</v>
      </c>
      <c r="G74" s="6">
        <v>31934.9731376816</v>
      </c>
      <c r="H74" s="6">
        <v>35133.5197018604</v>
      </c>
      <c r="I74" s="6">
        <v>32352.9605340342</v>
      </c>
      <c r="J74" s="6">
        <v>27024.3523211793</v>
      </c>
      <c r="K74" s="6">
        <v>21151.5861111336</v>
      </c>
      <c r="L74" s="6">
        <v>9898.9022332521</v>
      </c>
      <c r="M74" s="6">
        <v>4959.85351034781</v>
      </c>
      <c r="N74" s="6">
        <v>2489.42420798038</v>
      </c>
      <c r="O74" s="6">
        <v>1600.31693422937</v>
      </c>
      <c r="P74" s="6">
        <v>1069.39723732906</v>
      </c>
    </row>
    <row r="75" spans="1:16">
      <c r="A75" s="6">
        <v>19031.5533671478</v>
      </c>
      <c r="B75" s="6">
        <v>26417.1354385182</v>
      </c>
      <c r="C75" s="6">
        <v>34658.4121741406</v>
      </c>
      <c r="D75" s="6">
        <v>47691.6161884685</v>
      </c>
      <c r="E75" s="6">
        <v>35339.8210408897</v>
      </c>
      <c r="F75" s="6">
        <v>35878.615924517</v>
      </c>
      <c r="G75" s="6">
        <v>36941.8023533271</v>
      </c>
      <c r="H75" s="6">
        <v>40641.3485250451</v>
      </c>
      <c r="I75" s="6">
        <v>37424.657848374</v>
      </c>
      <c r="J75" s="6">
        <v>31261.7990187166</v>
      </c>
      <c r="K75" s="6">
        <v>24469.5903595832</v>
      </c>
      <c r="L75" s="6">
        <v>11452.762730121</v>
      </c>
      <c r="M75" s="6">
        <v>5741.11550974268</v>
      </c>
      <c r="N75" s="6">
        <v>2882.22766279912</v>
      </c>
      <c r="O75" s="6">
        <v>1853.04462993956</v>
      </c>
      <c r="P75" s="6">
        <v>1238.37750202697</v>
      </c>
    </row>
    <row r="76" spans="1:16">
      <c r="A76" s="6">
        <v>21817.1191388404</v>
      </c>
      <c r="B76" s="6">
        <v>30273.7896914693</v>
      </c>
      <c r="C76" s="6">
        <v>39709.1931818599</v>
      </c>
      <c r="D76" s="6">
        <v>54623.4000770382</v>
      </c>
      <c r="E76" s="6">
        <v>40640.4762109967</v>
      </c>
      <c r="F76" s="6">
        <v>41258.5510712433</v>
      </c>
      <c r="G76" s="6">
        <v>42481.0572876031</v>
      </c>
      <c r="H76" s="6">
        <v>46735.8320044044</v>
      </c>
      <c r="I76" s="6">
        <v>43034.7589623427</v>
      </c>
      <c r="J76" s="6">
        <v>35946.7379475509</v>
      </c>
      <c r="K76" s="6">
        <v>28139.1132226312</v>
      </c>
      <c r="L76" s="6">
        <v>13171.8116698431</v>
      </c>
      <c r="M76" s="6">
        <v>6609.27362864557</v>
      </c>
      <c r="N76" s="6">
        <v>3319.4621234883</v>
      </c>
      <c r="O76" s="6">
        <v>2134.60894151174</v>
      </c>
      <c r="P76" s="6">
        <v>1426.73061944271</v>
      </c>
    </row>
    <row r="77" spans="1:16">
      <c r="A77" s="6">
        <v>24763.6434880884</v>
      </c>
      <c r="B77" s="6">
        <v>34344.0688549096</v>
      </c>
      <c r="C77" s="6">
        <v>45029.1471534439</v>
      </c>
      <c r="D77" s="6">
        <v>61910.1283911664</v>
      </c>
      <c r="E77" s="6">
        <v>46345.3956297529</v>
      </c>
      <c r="F77" s="6">
        <v>47043.3423474144</v>
      </c>
      <c r="G77" s="6">
        <v>48435.9719593989</v>
      </c>
      <c r="H77" s="6">
        <v>53289.8285690379</v>
      </c>
      <c r="I77" s="6">
        <v>49064.5212187795</v>
      </c>
      <c r="J77" s="6">
        <v>40979.0767798447</v>
      </c>
      <c r="K77" s="6">
        <v>32082.7010279652</v>
      </c>
      <c r="L77" s="6">
        <v>15022.9434022291</v>
      </c>
      <c r="M77" s="6">
        <v>7550.28369910405</v>
      </c>
      <c r="N77" s="6">
        <v>3794.42264757974</v>
      </c>
      <c r="O77" s="6">
        <v>2440.80914071037</v>
      </c>
      <c r="P77" s="6">
        <v>1631.69731501199</v>
      </c>
    </row>
    <row r="78" spans="1:16">
      <c r="A78" s="6">
        <v>27814.2269006788</v>
      </c>
      <c r="B78" s="6">
        <v>38550.1487284288</v>
      </c>
      <c r="C78" s="6">
        <v>50519.5175668778</v>
      </c>
      <c r="D78" s="6">
        <v>69423.453192049</v>
      </c>
      <c r="E78" s="6">
        <v>52375.9693324491</v>
      </c>
      <c r="F78" s="6">
        <v>53148.4177460202</v>
      </c>
      <c r="G78" s="6">
        <v>54716.4906986145</v>
      </c>
      <c r="H78" s="6">
        <v>60209.3501034004</v>
      </c>
      <c r="I78" s="6">
        <v>55424.4370322141</v>
      </c>
      <c r="J78" s="6">
        <v>46274.4693467979</v>
      </c>
      <c r="K78" s="6">
        <v>36233.076449416</v>
      </c>
      <c r="L78" s="6">
        <v>16975.3356958017</v>
      </c>
      <c r="M78" s="6">
        <v>8550.31205420535</v>
      </c>
      <c r="N78" s="6">
        <v>4300.04566251969</v>
      </c>
      <c r="O78" s="6">
        <v>2767.14274756574</v>
      </c>
      <c r="P78" s="6">
        <v>1850.15416245203</v>
      </c>
    </row>
    <row r="79" spans="1:16">
      <c r="A79" s="6">
        <v>30903.6187560648</v>
      </c>
      <c r="B79" s="6">
        <v>42797.6858602452</v>
      </c>
      <c r="C79" s="6">
        <v>56048.5052989785</v>
      </c>
      <c r="D79" s="6">
        <v>76956.661683465</v>
      </c>
      <c r="E79" s="6">
        <v>58561.8392565599</v>
      </c>
      <c r="F79" s="6">
        <v>59394.1666167583</v>
      </c>
      <c r="G79" s="6">
        <v>61140.2404267829</v>
      </c>
      <c r="H79" s="6">
        <v>67291.8449369084</v>
      </c>
      <c r="I79" s="6">
        <v>61928.1649453714</v>
      </c>
      <c r="J79" s="6">
        <v>51686.9847807614</v>
      </c>
      <c r="K79" s="6">
        <v>40478.3812947298</v>
      </c>
      <c r="L79" s="6">
        <v>18983.6044516804</v>
      </c>
      <c r="M79" s="6">
        <v>9588.24148638939</v>
      </c>
      <c r="N79" s="6">
        <v>4825.90296536932</v>
      </c>
      <c r="O79" s="6">
        <v>3106.87065140814</v>
      </c>
      <c r="P79" s="6">
        <v>2077.90644373344</v>
      </c>
    </row>
    <row r="80" spans="1:16">
      <c r="A80" s="6">
        <v>33970.608038469</v>
      </c>
      <c r="B80" s="6">
        <v>47000.8832916073</v>
      </c>
      <c r="C80" s="6">
        <v>61500.1350328087</v>
      </c>
      <c r="D80" s="6">
        <v>84339.0280469393</v>
      </c>
      <c r="E80" s="6">
        <v>64741.7907813867</v>
      </c>
      <c r="F80" s="6">
        <v>65615.1172983827</v>
      </c>
      <c r="G80" s="6">
        <v>67538.8218874249</v>
      </c>
      <c r="H80" s="6">
        <v>74353.8801393441</v>
      </c>
      <c r="I80" s="6">
        <v>68408.214165074</v>
      </c>
      <c r="J80" s="6">
        <v>57080.0037276771</v>
      </c>
      <c r="K80" s="6">
        <v>44709.8183758397</v>
      </c>
      <c r="L80" s="6">
        <v>20996.5767147359</v>
      </c>
      <c r="M80" s="6">
        <v>10636.5609425442</v>
      </c>
      <c r="N80" s="6">
        <v>5357.33058875241</v>
      </c>
      <c r="O80" s="6">
        <v>3450.26513966559</v>
      </c>
      <c r="P80" s="6">
        <v>2308.91167298968</v>
      </c>
    </row>
    <row r="81" spans="1:16">
      <c r="A81" s="6">
        <v>36959.1460356541</v>
      </c>
      <c r="B81" s="6">
        <v>51081.5686137926</v>
      </c>
      <c r="C81" s="6">
        <v>66768.5952568329</v>
      </c>
      <c r="D81" s="6">
        <v>91415.5844735967</v>
      </c>
      <c r="E81" s="6">
        <v>70756.4188871388</v>
      </c>
      <c r="F81" s="6">
        <v>71650.4320762318</v>
      </c>
      <c r="G81" s="6">
        <v>73749.3433506322</v>
      </c>
      <c r="H81" s="6">
        <v>81218.1104309622</v>
      </c>
      <c r="I81" s="6">
        <v>74704.004547165</v>
      </c>
      <c r="J81" s="6">
        <v>62323.2972907039</v>
      </c>
      <c r="K81" s="6">
        <v>48822.4149271264</v>
      </c>
      <c r="L81" s="6">
        <v>22962.2106609639</v>
      </c>
      <c r="M81" s="6">
        <v>11665.6701598806</v>
      </c>
      <c r="N81" s="6">
        <v>5878.25817980488</v>
      </c>
      <c r="O81" s="6">
        <v>3786.57632800011</v>
      </c>
      <c r="P81" s="6">
        <v>2536.56609782466</v>
      </c>
    </row>
    <row r="82" spans="1:16">
      <c r="A82" s="6">
        <v>39827.9688930701</v>
      </c>
      <c r="B82" s="6">
        <v>54982.6123048104</v>
      </c>
      <c r="C82" s="6">
        <v>71776.7519131862</v>
      </c>
      <c r="D82" s="6">
        <v>98074.7229863623</v>
      </c>
      <c r="E82" s="6">
        <v>76482.3460008041</v>
      </c>
      <c r="F82" s="6">
        <v>77377.2921438335</v>
      </c>
      <c r="G82" s="6">
        <v>79647.7375991467</v>
      </c>
      <c r="H82" s="6">
        <v>87749.3152701694</v>
      </c>
      <c r="I82" s="6">
        <v>80693.7949810667</v>
      </c>
      <c r="J82" s="6">
        <v>67318.4615413788</v>
      </c>
      <c r="K82" s="6">
        <v>52736.3275367071</v>
      </c>
      <c r="L82" s="6">
        <v>24839.5144362986</v>
      </c>
      <c r="M82" s="6">
        <v>12651.4400934053</v>
      </c>
      <c r="N82" s="6">
        <v>6375.4710333895</v>
      </c>
      <c r="O82" s="6">
        <v>4106.92970855152</v>
      </c>
      <c r="P82" s="6">
        <v>2755.43057223992</v>
      </c>
    </row>
    <row r="83" spans="1:16">
      <c r="A83" s="6">
        <v>42552.8936099522</v>
      </c>
      <c r="B83" s="6">
        <v>58671.14613196</v>
      </c>
      <c r="C83" s="6">
        <v>76480.8230259313</v>
      </c>
      <c r="D83" s="6">
        <v>104255.278559121</v>
      </c>
      <c r="E83" s="6">
        <v>81843.9008238571</v>
      </c>
      <c r="F83" s="6">
        <v>82721.789954822</v>
      </c>
      <c r="G83" s="6">
        <v>85159.4578573372</v>
      </c>
      <c r="H83" s="6">
        <v>93865.9007502569</v>
      </c>
      <c r="I83" s="6">
        <v>86304.5749598947</v>
      </c>
      <c r="J83" s="6">
        <v>72006.5986807205</v>
      </c>
      <c r="K83" s="6">
        <v>56403.6065969956</v>
      </c>
      <c r="L83" s="6">
        <v>26602.9281979921</v>
      </c>
      <c r="M83" s="6">
        <v>13578.2944336729</v>
      </c>
      <c r="N83" s="6">
        <v>6840.40598972222</v>
      </c>
      <c r="O83" s="6">
        <v>4405.5658444628</v>
      </c>
      <c r="P83" s="6">
        <v>2961.95203690792</v>
      </c>
    </row>
    <row r="84" spans="1:16">
      <c r="A84" s="6">
        <v>45123.6850477698</v>
      </c>
      <c r="B84" s="6">
        <v>62134.1903873116</v>
      </c>
      <c r="C84" s="6">
        <v>80864.6568964708</v>
      </c>
      <c r="D84" s="6">
        <v>109938.147423298</v>
      </c>
      <c r="E84" s="6">
        <v>86807.4696643485</v>
      </c>
      <c r="F84" s="6">
        <v>87652.6999337513</v>
      </c>
      <c r="G84" s="6">
        <v>90253.0157248922</v>
      </c>
      <c r="H84" s="6">
        <v>99532.8372101951</v>
      </c>
      <c r="I84" s="6">
        <v>91505.3869284181</v>
      </c>
      <c r="J84" s="6">
        <v>76362.702515235</v>
      </c>
      <c r="K84" s="6">
        <v>59803.9397953526</v>
      </c>
      <c r="L84" s="6">
        <v>28240.763849019</v>
      </c>
      <c r="M84" s="6">
        <v>14438.6516153144</v>
      </c>
      <c r="N84" s="6">
        <v>7268.91841886604</v>
      </c>
      <c r="O84" s="6">
        <v>4679.7078998143</v>
      </c>
      <c r="P84" s="6">
        <v>3154.36263453949</v>
      </c>
    </row>
    <row r="85" spans="1:16">
      <c r="A85" s="6">
        <v>47539.5899227055</v>
      </c>
      <c r="B85" s="6">
        <v>65372.3664531832</v>
      </c>
      <c r="C85" s="6">
        <v>84931.2240612769</v>
      </c>
      <c r="D85" s="6">
        <v>115133.565875236</v>
      </c>
      <c r="E85" s="6">
        <v>91369.929122764</v>
      </c>
      <c r="F85" s="6">
        <v>92169.5658011141</v>
      </c>
      <c r="G85" s="6">
        <v>94927.8983102189</v>
      </c>
      <c r="H85" s="6">
        <v>104748.56105783</v>
      </c>
      <c r="I85" s="6">
        <v>96295.3806191604</v>
      </c>
      <c r="J85" s="6">
        <v>80385.9168033451</v>
      </c>
      <c r="K85" s="6">
        <v>62936.8291648374</v>
      </c>
      <c r="L85" s="6">
        <v>29751.4907909674</v>
      </c>
      <c r="M85" s="6">
        <v>15230.9191283547</v>
      </c>
      <c r="N85" s="6">
        <v>7660.21033781742</v>
      </c>
      <c r="O85" s="6">
        <v>4928.85118309793</v>
      </c>
      <c r="P85" s="6">
        <v>3332.24313574006</v>
      </c>
    </row>
    <row r="86" spans="1:16">
      <c r="A86" s="6">
        <v>49805.0766900913</v>
      </c>
      <c r="B86" s="6">
        <v>68393.8551381513</v>
      </c>
      <c r="C86" s="6">
        <v>88694.3365472527</v>
      </c>
      <c r="D86" s="6">
        <v>119868.576138789</v>
      </c>
      <c r="E86" s="6">
        <v>95546.7894113455</v>
      </c>
      <c r="F86" s="6">
        <v>96290.5629826006</v>
      </c>
      <c r="G86" s="6">
        <v>99202.2954159824</v>
      </c>
      <c r="H86" s="6">
        <v>109531.701605687</v>
      </c>
      <c r="I86" s="6">
        <v>100691.767091451</v>
      </c>
      <c r="J86" s="6">
        <v>84089.7673567254</v>
      </c>
      <c r="K86" s="6">
        <v>65813.6714235657</v>
      </c>
      <c r="L86" s="6">
        <v>31139.8636524559</v>
      </c>
      <c r="M86" s="6">
        <v>15957.3295298705</v>
      </c>
      <c r="N86" s="6">
        <v>8015.65226229571</v>
      </c>
      <c r="O86" s="6">
        <v>5153.97459328461</v>
      </c>
      <c r="P86" s="6">
        <v>3496.04598984341</v>
      </c>
    </row>
    <row r="87" spans="1:16">
      <c r="A87" s="6">
        <v>51927.0935999496</v>
      </c>
      <c r="B87" s="6">
        <v>71210.4293994065</v>
      </c>
      <c r="C87" s="6">
        <v>92173.0367887323</v>
      </c>
      <c r="D87" s="6">
        <v>124178.278018094</v>
      </c>
      <c r="E87" s="6">
        <v>99363.3080553493</v>
      </c>
      <c r="F87" s="6">
        <v>100043.485776898</v>
      </c>
      <c r="G87" s="6">
        <v>103104.036662326</v>
      </c>
      <c r="H87" s="6">
        <v>113911.320022195</v>
      </c>
      <c r="I87" s="6">
        <v>104721.037760607</v>
      </c>
      <c r="J87" s="6">
        <v>87495.1268762683</v>
      </c>
      <c r="K87" s="6">
        <v>68451.9542916101</v>
      </c>
      <c r="L87" s="6">
        <v>32413.9434808863</v>
      </c>
      <c r="M87" s="6">
        <v>16622.1830880721</v>
      </c>
      <c r="N87" s="6">
        <v>8337.79780773369</v>
      </c>
      <c r="O87" s="6">
        <v>5356.87088114225</v>
      </c>
      <c r="P87" s="6">
        <v>3646.7005107033</v>
      </c>
    </row>
    <row r="88" spans="1:16">
      <c r="A88" s="6">
        <v>53913.1836134232</v>
      </c>
      <c r="B88" s="6">
        <v>73834.6963050786</v>
      </c>
      <c r="C88" s="6">
        <v>95387.6469012864</v>
      </c>
      <c r="D88" s="6">
        <v>128099.58719495</v>
      </c>
      <c r="E88" s="6">
        <v>102848.174416742</v>
      </c>
      <c r="F88" s="6">
        <v>103459.319172985</v>
      </c>
      <c r="G88" s="6">
        <v>106664.127178568</v>
      </c>
      <c r="H88" s="6">
        <v>117919.956525542</v>
      </c>
      <c r="I88" s="6">
        <v>108412.709163645</v>
      </c>
      <c r="J88" s="6">
        <v>90625.2152882826</v>
      </c>
      <c r="K88" s="6">
        <v>70871.1267897866</v>
      </c>
      <c r="L88" s="6">
        <v>33582.9845887005</v>
      </c>
      <c r="M88" s="6">
        <v>17230.601180538</v>
      </c>
      <c r="N88" s="6">
        <v>8629.68066491319</v>
      </c>
      <c r="O88" s="6">
        <v>5539.66712344488</v>
      </c>
      <c r="P88" s="6">
        <v>3785.33211824969</v>
      </c>
    </row>
    <row r="89" spans="1:16">
      <c r="A89" s="6">
        <v>55771.0341935222</v>
      </c>
      <c r="B89" s="6">
        <v>76279.3565716494</v>
      </c>
      <c r="C89" s="6">
        <v>98358.5524545531</v>
      </c>
      <c r="D89" s="6">
        <v>131669.091709215</v>
      </c>
      <c r="E89" s="6">
        <v>106031.056401625</v>
      </c>
      <c r="F89" s="6">
        <v>106569.757391557</v>
      </c>
      <c r="G89" s="6">
        <v>109914.273662082</v>
      </c>
      <c r="H89" s="6">
        <v>121590.994772586</v>
      </c>
      <c r="I89" s="6">
        <v>111796.98722786</v>
      </c>
      <c r="J89" s="6">
        <v>93503.7888835687</v>
      </c>
      <c r="K89" s="6">
        <v>73091.0541196745</v>
      </c>
      <c r="L89" s="6">
        <v>34656.5873593843</v>
      </c>
      <c r="M89" s="6">
        <v>17787.9856901458</v>
      </c>
      <c r="N89" s="6">
        <v>8894.49329912574</v>
      </c>
      <c r="O89" s="6">
        <v>5704.59944010269</v>
      </c>
      <c r="P89" s="6">
        <v>3913.13658770885</v>
      </c>
    </row>
    <row r="90" spans="1:16">
      <c r="A90" s="6">
        <v>57507.3949432492</v>
      </c>
      <c r="B90" s="6">
        <v>78555.5697342538</v>
      </c>
      <c r="C90" s="6">
        <v>101103.760091599</v>
      </c>
      <c r="D90" s="6">
        <v>134919.059310171</v>
      </c>
      <c r="E90" s="6">
        <v>108938.357691882</v>
      </c>
      <c r="F90" s="6">
        <v>109402.900603342</v>
      </c>
      <c r="G90" s="6">
        <v>112882.570177551</v>
      </c>
      <c r="H90" s="6">
        <v>124954.036917656</v>
      </c>
      <c r="I90" s="6">
        <v>114900.630550958</v>
      </c>
      <c r="J90" s="6">
        <v>96151.8696563957</v>
      </c>
      <c r="K90" s="6">
        <v>75129.2850139645</v>
      </c>
      <c r="L90" s="6">
        <v>35643.2609586338</v>
      </c>
      <c r="M90" s="6">
        <v>18299.143632963</v>
      </c>
      <c r="N90" s="6">
        <v>9135.08255893915</v>
      </c>
      <c r="O90" s="6">
        <v>5853.66490468687</v>
      </c>
      <c r="P90" s="6">
        <v>4031.18010527965</v>
      </c>
    </row>
    <row r="91" spans="1:16">
      <c r="A91" s="6">
        <v>59129.0435164723</v>
      </c>
      <c r="B91" s="6">
        <v>80674.3301063787</v>
      </c>
      <c r="C91" s="6">
        <v>103640.79294657</v>
      </c>
      <c r="D91" s="6">
        <v>137880.349883121</v>
      </c>
      <c r="E91" s="6">
        <v>111596.024908065</v>
      </c>
      <c r="F91" s="6">
        <v>111986.123227123</v>
      </c>
      <c r="G91" s="6">
        <v>115596.388747524</v>
      </c>
      <c r="H91" s="6">
        <v>128038.016781495</v>
      </c>
      <c r="I91" s="6">
        <v>117749.766325937</v>
      </c>
      <c r="J91" s="6">
        <v>98590.0238360199</v>
      </c>
      <c r="K91" s="6">
        <v>77002.9240899625</v>
      </c>
      <c r="L91" s="6">
        <v>36551.3646388553</v>
      </c>
      <c r="M91" s="6">
        <v>18768.8276015211</v>
      </c>
      <c r="N91" s="6">
        <v>9354.24730320009</v>
      </c>
      <c r="O91" s="6">
        <v>5988.82153791464</v>
      </c>
      <c r="P91" s="6">
        <v>4140.51895625519</v>
      </c>
    </row>
    <row r="92" spans="1:16">
      <c r="A92" s="6">
        <v>60642.0494499471</v>
      </c>
      <c r="B92" s="6">
        <v>82645.3250907275</v>
      </c>
      <c r="C92" s="6">
        <v>105984.921365568</v>
      </c>
      <c r="D92" s="6">
        <v>140579.460076083</v>
      </c>
      <c r="E92" s="6">
        <v>114026.242849925</v>
      </c>
      <c r="F92" s="6">
        <v>114342.740035404</v>
      </c>
      <c r="G92" s="6">
        <v>118079.042976341</v>
      </c>
      <c r="H92" s="6">
        <v>130867.62686043</v>
      </c>
      <c r="I92" s="6">
        <v>120366.708478495</v>
      </c>
      <c r="J92" s="6">
        <v>100835.865303854</v>
      </c>
      <c r="K92" s="6">
        <v>78726.5313737871</v>
      </c>
      <c r="L92" s="6">
        <v>37387.9784269357</v>
      </c>
      <c r="M92" s="6">
        <v>19201.0314483396</v>
      </c>
      <c r="N92" s="6">
        <v>9554.32690684226</v>
      </c>
      <c r="O92" s="6">
        <v>6111.70209348107</v>
      </c>
      <c r="P92" s="6">
        <v>4242.03690119372</v>
      </c>
    </row>
    <row r="93" spans="1:16">
      <c r="A93" s="6">
        <v>62052.2455271183</v>
      </c>
      <c r="B93" s="6">
        <v>84477.6566716048</v>
      </c>
      <c r="C93" s="6">
        <v>108150.241984048</v>
      </c>
      <c r="D93" s="6">
        <v>143040.328999399</v>
      </c>
      <c r="E93" s="6">
        <v>116249.257561918</v>
      </c>
      <c r="F93" s="6">
        <v>116493.88197215</v>
      </c>
      <c r="G93" s="6">
        <v>120351.669988691</v>
      </c>
      <c r="H93" s="6">
        <v>133465.326196046</v>
      </c>
      <c r="I93" s="6">
        <v>122771.760400355</v>
      </c>
      <c r="J93" s="6">
        <v>102905.484819156</v>
      </c>
      <c r="K93" s="6">
        <v>80313.3263045082</v>
      </c>
      <c r="L93" s="6">
        <v>38159.5301629641</v>
      </c>
      <c r="M93" s="6">
        <v>19599.3682695612</v>
      </c>
      <c r="N93" s="6">
        <v>9737.4192063792</v>
      </c>
      <c r="O93" s="6">
        <v>6223.764296201</v>
      </c>
      <c r="P93" s="6">
        <v>4336.53093087351</v>
      </c>
    </row>
    <row r="94" spans="1:16">
      <c r="A94" s="6">
        <v>63365.1672224849</v>
      </c>
      <c r="B94" s="6">
        <v>86179.7766029424</v>
      </c>
      <c r="C94" s="6">
        <v>110149.61021282</v>
      </c>
      <c r="D94" s="6">
        <v>145284.302848315</v>
      </c>
      <c r="E94" s="6">
        <v>118283.251172102</v>
      </c>
      <c r="F94" s="6">
        <v>118458.398097918</v>
      </c>
      <c r="G94" s="6">
        <v>122433.132004001</v>
      </c>
      <c r="H94" s="6">
        <v>135851.223139208</v>
      </c>
      <c r="I94" s="6">
        <v>124983.111997922</v>
      </c>
      <c r="J94" s="6">
        <v>104813.360941138</v>
      </c>
      <c r="K94" s="6">
        <v>81775.1237093733</v>
      </c>
      <c r="L94" s="6">
        <v>38871.7558693161</v>
      </c>
      <c r="M94" s="6">
        <v>19967.0446016869</v>
      </c>
      <c r="N94" s="6">
        <v>9905.36792895403</v>
      </c>
      <c r="O94" s="6">
        <v>6326.282931274</v>
      </c>
      <c r="P94" s="6">
        <v>4424.70531130586</v>
      </c>
    </row>
    <row r="95" spans="1:16">
      <c r="A95" s="6">
        <v>64586.1963925563</v>
      </c>
      <c r="B95" s="6">
        <v>87759.6782595274</v>
      </c>
      <c r="C95" s="6">
        <v>111994.856748104</v>
      </c>
      <c r="D95" s="6">
        <v>147330.451173173</v>
      </c>
      <c r="E95" s="6">
        <v>120144.406899885</v>
      </c>
      <c r="F95" s="6">
        <v>120252.96170233</v>
      </c>
      <c r="G95" s="6">
        <v>124340.128910822</v>
      </c>
      <c r="H95" s="6">
        <v>138043.191759051</v>
      </c>
      <c r="I95" s="6">
        <v>127016.962120426</v>
      </c>
      <c r="J95" s="6">
        <v>106572.478108859</v>
      </c>
      <c r="K95" s="6">
        <v>83122.4223943487</v>
      </c>
      <c r="L95" s="6">
        <v>39529.7134373494</v>
      </c>
      <c r="M95" s="6">
        <v>20306.8470804195</v>
      </c>
      <c r="N95" s="6">
        <v>10059.7488372141</v>
      </c>
      <c r="O95" s="6">
        <v>6420.33764688113</v>
      </c>
      <c r="P95" s="6">
        <v>4507.16611373006</v>
      </c>
    </row>
    <row r="96" spans="1:16">
      <c r="A96" s="6">
        <v>65720.4812508032</v>
      </c>
      <c r="B96" s="6">
        <v>89224.8520584877</v>
      </c>
      <c r="C96" s="6">
        <v>113696.846147514</v>
      </c>
      <c r="D96" s="6">
        <v>149195.844017812</v>
      </c>
      <c r="E96" s="6">
        <v>121847.30837957</v>
      </c>
      <c r="F96" s="6">
        <v>121892.492328287</v>
      </c>
      <c r="G96" s="6">
        <v>126087.616523985</v>
      </c>
      <c r="H96" s="6">
        <v>140057.300767355</v>
      </c>
      <c r="I96" s="6">
        <v>128887.889113183</v>
      </c>
      <c r="J96" s="6">
        <v>108194.587149632</v>
      </c>
      <c r="K96" s="6">
        <v>84364.6562095757</v>
      </c>
      <c r="L96" s="6">
        <v>40137.9382638097</v>
      </c>
      <c r="M96" s="6">
        <v>20621.2560993052</v>
      </c>
      <c r="N96" s="6">
        <v>10201.9458176784</v>
      </c>
      <c r="O96" s="6">
        <v>6506.86957109564</v>
      </c>
      <c r="P96" s="6">
        <v>4584.44949899033</v>
      </c>
    </row>
    <row r="97" spans="1:16">
      <c r="A97" s="6">
        <v>66772.9304894073</v>
      </c>
      <c r="B97" s="6">
        <v>90582.2846917793</v>
      </c>
      <c r="C97" s="6">
        <v>115265.480689147</v>
      </c>
      <c r="D97" s="6">
        <v>150895.578220275</v>
      </c>
      <c r="E97" s="6">
        <v>123404.90348707</v>
      </c>
      <c r="F97" s="6">
        <v>123390.133474938</v>
      </c>
      <c r="G97" s="6">
        <v>127688.7861198</v>
      </c>
      <c r="H97" s="6">
        <v>141907.787785676</v>
      </c>
      <c r="I97" s="6">
        <v>130608.830641843</v>
      </c>
      <c r="J97" s="6">
        <v>109690.188822779</v>
      </c>
      <c r="K97" s="6">
        <v>85510.1816399717</v>
      </c>
      <c r="L97" s="6">
        <v>40700.4303255119</v>
      </c>
      <c r="M97" s="6">
        <v>20912.4344852901</v>
      </c>
      <c r="N97" s="6">
        <v>10333.1445548565</v>
      </c>
      <c r="O97" s="6">
        <v>6586.67705693656</v>
      </c>
      <c r="P97" s="6">
        <v>4657.01891213671</v>
      </c>
    </row>
    <row r="98" spans="1:16">
      <c r="A98" s="6">
        <v>67748.3261139953</v>
      </c>
      <c r="B98" s="6">
        <v>91838.6808387166</v>
      </c>
      <c r="C98" s="6">
        <v>116710.084483769</v>
      </c>
      <c r="D98" s="6">
        <v>152443.552634856</v>
      </c>
      <c r="E98" s="6">
        <v>124829.108046717</v>
      </c>
      <c r="F98" s="6">
        <v>124757.92293307</v>
      </c>
      <c r="G98" s="6">
        <v>129155.732220783</v>
      </c>
      <c r="H98" s="6">
        <v>143607.750101622</v>
      </c>
      <c r="I98" s="6">
        <v>132191.701306181</v>
      </c>
      <c r="J98" s="6">
        <v>111069.001420875</v>
      </c>
      <c r="K98" s="6">
        <v>86566.683979379</v>
      </c>
      <c r="L98" s="6">
        <v>41220.8511321291</v>
      </c>
      <c r="M98" s="6">
        <v>21182.3419682168</v>
      </c>
      <c r="N98" s="6">
        <v>10454.4026868392</v>
      </c>
      <c r="O98" s="6">
        <v>6660.46538120786</v>
      </c>
      <c r="P98" s="6">
        <v>4725.29084725135</v>
      </c>
    </row>
    <row r="99" spans="1:16">
      <c r="A99" s="6">
        <v>68651.2572835128</v>
      </c>
      <c r="B99" s="6">
        <v>93000.4012139717</v>
      </c>
      <c r="C99" s="6">
        <v>118039.371027548</v>
      </c>
      <c r="D99" s="6">
        <v>153852.496869214</v>
      </c>
      <c r="E99" s="6">
        <v>126130.852307906</v>
      </c>
      <c r="F99" s="6">
        <v>126006.848990825</v>
      </c>
      <c r="G99" s="6">
        <v>130499.506558681</v>
      </c>
      <c r="H99" s="6">
        <v>145169.194262062</v>
      </c>
      <c r="I99" s="6">
        <v>133647.429318369</v>
      </c>
      <c r="J99" s="6">
        <v>112339.970637889</v>
      </c>
      <c r="K99" s="6">
        <v>87541.1957271946</v>
      </c>
      <c r="L99" s="6">
        <v>41702.5393998347</v>
      </c>
      <c r="M99" s="6">
        <v>21432.7513308135</v>
      </c>
      <c r="N99" s="6">
        <v>10566.6641091267</v>
      </c>
      <c r="O99" s="6">
        <v>6728.85865727056</v>
      </c>
      <c r="P99" s="6">
        <v>4789.63959593966</v>
      </c>
    </row>
    <row r="100" spans="1:16">
      <c r="A100" s="6">
        <v>69486.0290595986</v>
      </c>
      <c r="B100" s="6">
        <v>94073.2756236155</v>
      </c>
      <c r="C100" s="6">
        <v>119261.105343447</v>
      </c>
      <c r="D100" s="6">
        <v>155133.302018934</v>
      </c>
      <c r="E100" s="6">
        <v>127319.553958107</v>
      </c>
      <c r="F100" s="6">
        <v>127146.288250238</v>
      </c>
      <c r="G100" s="6">
        <v>131729.570446346</v>
      </c>
      <c r="H100" s="6">
        <v>146602.464772508</v>
      </c>
      <c r="I100" s="6">
        <v>134985.465908716</v>
      </c>
      <c r="J100" s="6">
        <v>113510.929790974</v>
      </c>
      <c r="K100" s="6">
        <v>88439.8196226512</v>
      </c>
      <c r="L100" s="6">
        <v>42148.3843297794</v>
      </c>
      <c r="M100" s="6">
        <v>21665.1734924537</v>
      </c>
      <c r="N100" s="6">
        <v>10670.7105949495</v>
      </c>
      <c r="O100" s="6">
        <v>6792.36475064764</v>
      </c>
      <c r="P100" s="6">
        <v>4850.37998412151</v>
      </c>
    </row>
    <row r="101" spans="1:16">
      <c r="A101" s="6">
        <v>70256.7680584042</v>
      </c>
      <c r="B101" s="6">
        <v>95062.8339128547</v>
      </c>
      <c r="C101" s="6">
        <v>120382.538200728</v>
      </c>
      <c r="D101" s="6">
        <v>156295.910721288</v>
      </c>
      <c r="E101" s="6">
        <v>128403.822330161</v>
      </c>
      <c r="F101" s="6">
        <v>128184.768727216</v>
      </c>
      <c r="G101" s="6">
        <v>132854.544355695</v>
      </c>
      <c r="H101" s="6">
        <v>147917.022069084</v>
      </c>
      <c r="I101" s="6">
        <v>136214.463961133</v>
      </c>
      <c r="J101" s="6">
        <v>114589.085466033</v>
      </c>
      <c r="K101" s="6">
        <v>89268.1372115228</v>
      </c>
      <c r="L101" s="6">
        <v>42561.0191240099</v>
      </c>
      <c r="M101" s="6">
        <v>21880.9722948453</v>
      </c>
      <c r="N101" s="6">
        <v>10767.2352459823</v>
      </c>
      <c r="O101" s="6">
        <v>6851.42852962927</v>
      </c>
      <c r="P101" s="6">
        <v>4907.79381554551</v>
      </c>
    </row>
    <row r="102" spans="1:16">
      <c r="A102" s="6">
        <v>70967.4212944248</v>
      </c>
      <c r="B102" s="6">
        <v>95974.3676379575</v>
      </c>
      <c r="C102" s="6">
        <v>121410.586975368</v>
      </c>
      <c r="D102" s="6">
        <v>157349.757240135</v>
      </c>
      <c r="E102" s="6">
        <v>129391.816633251</v>
      </c>
      <c r="F102" s="6">
        <v>129130.360047515</v>
      </c>
      <c r="G102" s="6">
        <v>133882.587828114</v>
      </c>
      <c r="H102" s="6">
        <v>149121.832502872</v>
      </c>
      <c r="I102" s="6">
        <v>137342.609065973</v>
      </c>
      <c r="J102" s="6">
        <v>115581.23469545</v>
      </c>
      <c r="K102" s="6">
        <v>90031.3949415935</v>
      </c>
      <c r="L102" s="6">
        <v>42942.911378704</v>
      </c>
      <c r="M102" s="6">
        <v>22081.4230283017</v>
      </c>
      <c r="N102" s="6">
        <v>10856.883663737</v>
      </c>
      <c r="O102" s="6">
        <v>6906.46310239865</v>
      </c>
      <c r="P102" s="6">
        <v>4962.14419597748</v>
      </c>
    </row>
    <row r="103" spans="1:16">
      <c r="A103" s="6">
        <v>71621.7489307288</v>
      </c>
      <c r="B103" s="6">
        <v>96812.9101286939</v>
      </c>
      <c r="C103" s="6">
        <v>122351.79435246</v>
      </c>
      <c r="D103" s="6">
        <v>158303.679122068</v>
      </c>
      <c r="E103" s="6">
        <v>130291.176440514</v>
      </c>
      <c r="F103" s="6">
        <v>129990.599656465</v>
      </c>
      <c r="G103" s="6">
        <v>134821.328799065</v>
      </c>
      <c r="H103" s="6">
        <v>150225.295126122</v>
      </c>
      <c r="I103" s="6">
        <v>138377.558586946</v>
      </c>
      <c r="J103" s="6">
        <v>116493.726444545</v>
      </c>
      <c r="K103" s="6">
        <v>90734.4733458388</v>
      </c>
      <c r="L103" s="6">
        <v>43296.3494330214</v>
      </c>
      <c r="M103" s="6">
        <v>22267.7039044254</v>
      </c>
      <c r="N103" s="6">
        <v>10940.2480050576</v>
      </c>
      <c r="O103" s="6">
        <v>6957.8453777011</v>
      </c>
      <c r="P103" s="6">
        <v>5013.67350598846</v>
      </c>
    </row>
    <row r="104" spans="1:16">
      <c r="A104" s="6">
        <v>72223.20056392</v>
      </c>
      <c r="B104" s="6">
        <v>97582.9837808454</v>
      </c>
      <c r="C104" s="6">
        <v>123211.870338017</v>
      </c>
      <c r="D104" s="6">
        <v>159165.046533983</v>
      </c>
      <c r="E104" s="6">
        <v>131108.335274354</v>
      </c>
      <c r="F104" s="6">
        <v>130771.783716495</v>
      </c>
      <c r="G104" s="6">
        <v>135677.182011108</v>
      </c>
      <c r="H104" s="6">
        <v>151234.52177088</v>
      </c>
      <c r="I104" s="6">
        <v>139325.842994331</v>
      </c>
      <c r="J104" s="6">
        <v>117332.078855852</v>
      </c>
      <c r="K104" s="6">
        <v>91381.5990528332</v>
      </c>
      <c r="L104" s="6">
        <v>43623.3216537667</v>
      </c>
      <c r="M104" s="6">
        <v>22440.8242217004</v>
      </c>
      <c r="N104" s="6">
        <v>11017.8177840925</v>
      </c>
      <c r="O104" s="6">
        <v>7005.87944536263</v>
      </c>
      <c r="P104" s="6">
        <v>5062.58633579781</v>
      </c>
    </row>
    <row r="105" spans="1:16">
      <c r="A105" s="6">
        <v>72775.0159968091</v>
      </c>
      <c r="B105" s="6">
        <v>98288.8190699435</v>
      </c>
      <c r="C105" s="6">
        <v>123996.108536516</v>
      </c>
      <c r="D105" s="6">
        <v>159940.593976129</v>
      </c>
      <c r="E105" s="6">
        <v>131849.181524004</v>
      </c>
      <c r="F105" s="6">
        <v>131479.659116255</v>
      </c>
      <c r="G105" s="6">
        <v>136456.014682885</v>
      </c>
      <c r="H105" s="6">
        <v>152156.033293869</v>
      </c>
      <c r="I105" s="6">
        <v>140193.452326957</v>
      </c>
      <c r="J105" s="6">
        <v>118101.365601119</v>
      </c>
      <c r="K105" s="6">
        <v>91976.6480273184</v>
      </c>
      <c r="L105" s="6">
        <v>43925.650170933</v>
      </c>
      <c r="M105" s="6">
        <v>22601.7047087032</v>
      </c>
      <c r="N105" s="6">
        <v>11090.033994198</v>
      </c>
      <c r="O105" s="6">
        <v>7050.8366139013</v>
      </c>
      <c r="P105" s="6">
        <v>5109.06832949639</v>
      </c>
    </row>
    <row r="106" spans="1:16">
      <c r="A106" s="6">
        <v>73280.3931187828</v>
      </c>
      <c r="B106" s="6">
        <v>98934.6043572827</v>
      </c>
      <c r="C106" s="6">
        <v>124709.750394656</v>
      </c>
      <c r="D106" s="6">
        <v>160636.946981804</v>
      </c>
      <c r="E106" s="6">
        <v>132519.481352986</v>
      </c>
      <c r="F106" s="6">
        <v>132119.828366421</v>
      </c>
      <c r="G106" s="6">
        <v>137163.541758609</v>
      </c>
      <c r="H106" s="6">
        <v>152996.200430428</v>
      </c>
      <c r="I106" s="6">
        <v>140986.208832139</v>
      </c>
      <c r="J106" s="6">
        <v>118806.47406176</v>
      </c>
      <c r="K106" s="6">
        <v>92523.3137975963</v>
      </c>
      <c r="L106" s="6">
        <v>44205.0525764215</v>
      </c>
      <c r="M106" s="6">
        <v>22751.2066526092</v>
      </c>
      <c r="N106" s="6">
        <v>11157.3060576365</v>
      </c>
      <c r="O106" s="6">
        <v>7092.96749809189</v>
      </c>
      <c r="P106" s="6">
        <v>5153.29286491162</v>
      </c>
    </row>
    <row r="107" spans="1:16">
      <c r="A107" s="6">
        <v>73742.2443092787</v>
      </c>
      <c r="B107" s="6">
        <v>99524.1302636601</v>
      </c>
      <c r="C107" s="6">
        <v>125357.481763097</v>
      </c>
      <c r="D107" s="6">
        <v>161259.920820122</v>
      </c>
      <c r="E107" s="6">
        <v>133124.323423467</v>
      </c>
      <c r="F107" s="6">
        <v>132697.229818926</v>
      </c>
      <c r="G107" s="6">
        <v>137804.823786525</v>
      </c>
      <c r="H107" s="6">
        <v>153760.677303571</v>
      </c>
      <c r="I107" s="6">
        <v>141709.298740931</v>
      </c>
      <c r="J107" s="6">
        <v>119451.796324798</v>
      </c>
      <c r="K107" s="6">
        <v>93024.9251026531</v>
      </c>
      <c r="L107" s="6">
        <v>44463.0863459773</v>
      </c>
      <c r="M107" s="6">
        <v>22890.1099073496</v>
      </c>
      <c r="N107" s="6">
        <v>11219.9997596832</v>
      </c>
      <c r="O107" s="6">
        <v>7132.49363930582</v>
      </c>
      <c r="P107" s="6">
        <v>5195.41611205228</v>
      </c>
    </row>
    <row r="108" spans="1:16">
      <c r="A108" s="6">
        <v>74163.2338257433</v>
      </c>
      <c r="B108" s="6">
        <v>100060.847050739</v>
      </c>
      <c r="C108" s="6">
        <v>125943.521828315</v>
      </c>
      <c r="D108" s="6">
        <v>161814.662459621</v>
      </c>
      <c r="E108" s="6">
        <v>133668.231472135</v>
      </c>
      <c r="F108" s="6">
        <v>133216.244995489</v>
      </c>
      <c r="G108" s="6">
        <v>138384.36718872</v>
      </c>
      <c r="H108" s="6">
        <v>154454.510971779</v>
      </c>
      <c r="I108" s="6">
        <v>142367.361959937</v>
      </c>
      <c r="J108" s="6">
        <v>120041.285896719</v>
      </c>
      <c r="K108" s="6">
        <v>93484.4802841706</v>
      </c>
      <c r="L108" s="6">
        <v>44701.1593931926</v>
      </c>
      <c r="M108" s="6">
        <v>23019.1176876945</v>
      </c>
      <c r="N108" s="6">
        <v>11278.440474131</v>
      </c>
      <c r="O108" s="6">
        <v>7169.60990196624</v>
      </c>
      <c r="P108" s="6">
        <v>5235.57807727871</v>
      </c>
    </row>
    <row r="109" spans="1:16">
      <c r="A109" s="6">
        <v>74545.983091839</v>
      </c>
      <c r="B109" s="6">
        <v>100548.154615749</v>
      </c>
      <c r="C109" s="6">
        <v>126472.020386975</v>
      </c>
      <c r="D109" s="6">
        <v>162306.182656513</v>
      </c>
      <c r="E109" s="6">
        <v>134155.597243982</v>
      </c>
      <c r="F109" s="6">
        <v>133681.111904652</v>
      </c>
      <c r="G109" s="6">
        <v>138906.536759559</v>
      </c>
      <c r="H109" s="6">
        <v>155082.607098435</v>
      </c>
      <c r="I109" s="6">
        <v>142964.895801648</v>
      </c>
      <c r="J109" s="6">
        <v>120578.757637057</v>
      </c>
      <c r="K109" s="6">
        <v>93904.8496965702</v>
      </c>
      <c r="L109" s="6">
        <v>44920.609810871</v>
      </c>
      <c r="M109" s="6">
        <v>23138.8936819752</v>
      </c>
      <c r="N109" s="6">
        <v>11332.9323442549</v>
      </c>
      <c r="O109" s="6">
        <v>7204.49732477215</v>
      </c>
      <c r="P109" s="6">
        <v>5273.91083652001</v>
      </c>
    </row>
    <row r="110" spans="1:16">
      <c r="A110" s="6">
        <v>74892.9326148372</v>
      </c>
      <c r="B110" s="6">
        <v>100989.211989444</v>
      </c>
      <c r="C110" s="6">
        <v>126946.807650642</v>
      </c>
      <c r="D110" s="6">
        <v>162739.049024385</v>
      </c>
      <c r="E110" s="6">
        <v>134590.433112446</v>
      </c>
      <c r="F110" s="6">
        <v>134095.696459605</v>
      </c>
      <c r="G110" s="6">
        <v>139375.325916856</v>
      </c>
      <c r="H110" s="6">
        <v>155649.463617848</v>
      </c>
      <c r="I110" s="6">
        <v>143506.026872763</v>
      </c>
      <c r="J110" s="6">
        <v>121067.721016006</v>
      </c>
      <c r="K110" s="6">
        <v>94288.6723947039</v>
      </c>
      <c r="L110" s="6">
        <v>45122.6696765283</v>
      </c>
      <c r="M110" s="6">
        <v>23250.047753203</v>
      </c>
      <c r="N110" s="6">
        <v>11383.7521036572</v>
      </c>
      <c r="O110" s="6">
        <v>7237.31931499163</v>
      </c>
      <c r="P110" s="6">
        <v>5310.53537382257</v>
      </c>
    </row>
    <row r="111" spans="1:16">
      <c r="A111" s="6">
        <v>75206.2436041719</v>
      </c>
      <c r="B111" s="6">
        <v>101386.803905593</v>
      </c>
      <c r="C111" s="6">
        <v>127371.226125223</v>
      </c>
      <c r="D111" s="6">
        <v>163117.194816136</v>
      </c>
      <c r="E111" s="6">
        <v>134976.214172984</v>
      </c>
      <c r="F111" s="6">
        <v>134463.344256688</v>
      </c>
      <c r="G111" s="6">
        <v>139794.201076694</v>
      </c>
      <c r="H111" s="6">
        <v>156158.989159702</v>
      </c>
      <c r="I111" s="6">
        <v>143994.350121476</v>
      </c>
      <c r="J111" s="6">
        <v>121511.252730034</v>
      </c>
      <c r="K111" s="6">
        <v>94638.269666302</v>
      </c>
      <c r="L111" s="6">
        <v>45308.4294587551</v>
      </c>
      <c r="M111" s="6">
        <v>23353.1200523623</v>
      </c>
      <c r="N111" s="6">
        <v>11431.1421206582</v>
      </c>
      <c r="O111" s="6">
        <v>7268.21740951</v>
      </c>
      <c r="P111" s="6">
        <v>5345.55808098598</v>
      </c>
    </row>
    <row r="112" spans="1:16">
      <c r="A112" s="6">
        <v>75488.0345505656</v>
      </c>
      <c r="B112" s="6">
        <v>101743.66427522</v>
      </c>
      <c r="C112" s="6">
        <v>127748.551093911</v>
      </c>
      <c r="D112" s="6">
        <v>163444.435408504</v>
      </c>
      <c r="E112" s="6">
        <v>135316.305285723</v>
      </c>
      <c r="F112" s="6">
        <v>134787.287039669</v>
      </c>
      <c r="G112" s="6">
        <v>140166.519256226</v>
      </c>
      <c r="H112" s="6">
        <v>156614.981167635</v>
      </c>
      <c r="I112" s="6">
        <v>144433.352720896</v>
      </c>
      <c r="J112" s="6">
        <v>121912.329939995</v>
      </c>
      <c r="K112" s="6">
        <v>94955.8762024558</v>
      </c>
      <c r="L112" s="6">
        <v>45478.9344808332</v>
      </c>
      <c r="M112" s="6">
        <v>23448.6258605062</v>
      </c>
      <c r="N112" s="6">
        <v>11475.331740152</v>
      </c>
      <c r="O112" s="6">
        <v>7297.32488399566</v>
      </c>
      <c r="P112" s="6">
        <v>5379.0805645369</v>
      </c>
    </row>
    <row r="113" spans="1:16">
      <c r="A113" s="6">
        <v>75740.3925408492</v>
      </c>
      <c r="B113" s="6">
        <v>102062.491361145</v>
      </c>
      <c r="C113" s="6">
        <v>128082.00949419</v>
      </c>
      <c r="D113" s="6">
        <v>163724.49097749</v>
      </c>
      <c r="E113" s="6">
        <v>135613.981278821</v>
      </c>
      <c r="F113" s="6">
        <v>135070.663395633</v>
      </c>
      <c r="G113" s="6">
        <v>140495.550565881</v>
      </c>
      <c r="H113" s="6">
        <v>157021.150915639</v>
      </c>
      <c r="I113" s="6">
        <v>144826.437795748</v>
      </c>
      <c r="J113" s="6">
        <v>122273.851425709</v>
      </c>
      <c r="K113" s="6">
        <v>95243.6574149135</v>
      </c>
      <c r="L113" s="6">
        <v>45635.1936944504</v>
      </c>
      <c r="M113" s="6">
        <v>23537.0602317901</v>
      </c>
      <c r="N113" s="6">
        <v>11516.5395920586</v>
      </c>
      <c r="O113" s="6">
        <v>7324.76822832727</v>
      </c>
      <c r="P113" s="6">
        <v>5411.20063977022</v>
      </c>
    </row>
    <row r="114" spans="1:16">
      <c r="A114" s="6">
        <v>75965.1158830743</v>
      </c>
      <c r="B114" s="6">
        <v>102345.600067835</v>
      </c>
      <c r="C114" s="6">
        <v>128374.345105777</v>
      </c>
      <c r="D114" s="6">
        <v>163960.499045629</v>
      </c>
      <c r="E114" s="6">
        <v>135872.023200157</v>
      </c>
      <c r="F114" s="6">
        <v>135316.140145631</v>
      </c>
      <c r="G114" s="6">
        <v>140784.078822159</v>
      </c>
      <c r="H114" s="6">
        <v>157380.656413315</v>
      </c>
      <c r="I114" s="6">
        <v>145176.509289853</v>
      </c>
      <c r="J114" s="6">
        <v>122598.30691772</v>
      </c>
      <c r="K114" s="6">
        <v>95503.4843713461</v>
      </c>
      <c r="L114" s="6">
        <v>45778.0864253262</v>
      </c>
      <c r="M114" s="6">
        <v>23618.856386669</v>
      </c>
      <c r="N114" s="6">
        <v>11554.9556531778</v>
      </c>
      <c r="O114" s="6">
        <v>7350.65635387324</v>
      </c>
      <c r="P114" s="6">
        <v>5442.0032179775</v>
      </c>
    </row>
    <row r="115" spans="1:16">
      <c r="A115" s="6">
        <v>76163.8080655364</v>
      </c>
      <c r="B115" s="6">
        <v>102595.049693715</v>
      </c>
      <c r="C115" s="6">
        <v>128627.984960524</v>
      </c>
      <c r="D115" s="6">
        <v>164155.219903682</v>
      </c>
      <c r="E115" s="6">
        <v>136092.88777269</v>
      </c>
      <c r="F115" s="6">
        <v>135526.072729013</v>
      </c>
      <c r="G115" s="6">
        <v>141034.565249188</v>
      </c>
      <c r="H115" s="6">
        <v>157696.29009795</v>
      </c>
      <c r="I115" s="6">
        <v>145486.138275646</v>
      </c>
      <c r="J115" s="6">
        <v>122887.907695944</v>
      </c>
      <c r="K115" s="6">
        <v>95737.023309027</v>
      </c>
      <c r="L115" s="6">
        <v>45908.398987872</v>
      </c>
      <c r="M115" s="6">
        <v>23694.4023966569</v>
      </c>
      <c r="N115" s="6">
        <v>11590.7491460936</v>
      </c>
      <c r="O115" s="6">
        <v>7375.08563507446</v>
      </c>
      <c r="P115" s="6">
        <v>5471.56395979951</v>
      </c>
    </row>
    <row r="116" spans="1:16">
      <c r="A116" s="6">
        <v>76338.1615527241</v>
      </c>
      <c r="B116" s="6">
        <v>102813.024554473</v>
      </c>
      <c r="C116" s="6">
        <v>128845.506473006</v>
      </c>
      <c r="D116" s="6">
        <v>164311.543161932</v>
      </c>
      <c r="E116" s="6">
        <v>136279.13183513</v>
      </c>
      <c r="F116" s="6">
        <v>135702.905003522</v>
      </c>
      <c r="G116" s="6">
        <v>141249.576581589</v>
      </c>
      <c r="H116" s="6">
        <v>157970.980142963</v>
      </c>
      <c r="I116" s="6">
        <v>145758.012473238</v>
      </c>
      <c r="J116" s="6">
        <v>123144.952248564</v>
      </c>
      <c r="K116" s="6">
        <v>95945.9902772864</v>
      </c>
      <c r="L116" s="6">
        <v>46026.9343292597</v>
      </c>
      <c r="M116" s="6">
        <v>23764.091265999</v>
      </c>
      <c r="N116" s="6">
        <v>11624.0898523802</v>
      </c>
      <c r="O116" s="6">
        <v>7398.15246613425</v>
      </c>
      <c r="P116" s="6">
        <v>5499.96006941367</v>
      </c>
    </row>
    <row r="117" spans="1:16">
      <c r="A117" s="6">
        <v>76489.8675965996</v>
      </c>
      <c r="B117" s="6">
        <v>103001.712846235</v>
      </c>
      <c r="C117" s="6">
        <v>129029.488967206</v>
      </c>
      <c r="D117" s="6">
        <v>164432.32911399</v>
      </c>
      <c r="E117" s="6">
        <v>136433.280340783</v>
      </c>
      <c r="F117" s="6">
        <v>135849.046137523</v>
      </c>
      <c r="G117" s="6">
        <v>141431.653064835</v>
      </c>
      <c r="H117" s="6">
        <v>158207.634573272</v>
      </c>
      <c r="I117" s="6">
        <v>145994.797221896</v>
      </c>
      <c r="J117" s="6">
        <v>123371.71433539</v>
      </c>
      <c r="K117" s="6">
        <v>96132.0750518089</v>
      </c>
      <c r="L117" s="6">
        <v>46134.4802429645</v>
      </c>
      <c r="M117" s="6">
        <v>23828.3068944903</v>
      </c>
      <c r="N117" s="6">
        <v>11655.1423673457</v>
      </c>
      <c r="O117" s="6">
        <v>7419.94993856533</v>
      </c>
      <c r="P117" s="6">
        <v>5527.26723801833</v>
      </c>
    </row>
    <row r="118" spans="1:16">
      <c r="A118" s="6">
        <v>76620.1654819816</v>
      </c>
      <c r="B118" s="6">
        <v>103162.702358139</v>
      </c>
      <c r="C118" s="6">
        <v>129181.781790404</v>
      </c>
      <c r="D118" s="6">
        <v>164519.647398396</v>
      </c>
      <c r="E118" s="6">
        <v>136557.189474163</v>
      </c>
      <c r="F118" s="6">
        <v>135966.274809195</v>
      </c>
      <c r="G118" s="6">
        <v>141582.661432778</v>
      </c>
      <c r="H118" s="6">
        <v>158408.375627287</v>
      </c>
      <c r="I118" s="6">
        <v>146198.450134771</v>
      </c>
      <c r="J118" s="6">
        <v>123569.885559625</v>
      </c>
      <c r="K118" s="6">
        <v>96296.5574504832</v>
      </c>
      <c r="L118" s="6">
        <v>46231.6452172835</v>
      </c>
      <c r="M118" s="6">
        <v>23887.3504545317</v>
      </c>
      <c r="N118" s="6">
        <v>11684.0362453381</v>
      </c>
      <c r="O118" s="6">
        <v>7440.55080912827</v>
      </c>
      <c r="P118" s="6">
        <v>5553.54370657243</v>
      </c>
    </row>
    <row r="119" spans="1:16">
      <c r="A119" s="6">
        <v>76730.3149114425</v>
      </c>
      <c r="B119" s="6">
        <v>103297.613195118</v>
      </c>
      <c r="C119" s="6">
        <v>129304.273241519</v>
      </c>
      <c r="D119" s="6">
        <v>164575.586775685</v>
      </c>
      <c r="E119" s="6">
        <v>136652.724547437</v>
      </c>
      <c r="F119" s="6">
        <v>136056.374231757</v>
      </c>
      <c r="G119" s="6">
        <v>141704.481123919</v>
      </c>
      <c r="H119" s="6">
        <v>158575.34930806</v>
      </c>
      <c r="I119" s="6">
        <v>146370.946189132</v>
      </c>
      <c r="J119" s="6">
        <v>123741.165333036</v>
      </c>
      <c r="K119" s="6">
        <v>96440.7144671799</v>
      </c>
      <c r="L119" s="6">
        <v>46319.032739302</v>
      </c>
      <c r="M119" s="6">
        <v>23941.518855185</v>
      </c>
      <c r="N119" s="6">
        <v>11710.8982100128</v>
      </c>
      <c r="O119" s="6">
        <v>7460.02601876457</v>
      </c>
      <c r="P119" s="6">
        <v>5578.84720140222</v>
      </c>
    </row>
    <row r="120" spans="1:16">
      <c r="A120" s="6">
        <v>76821.7468700517</v>
      </c>
      <c r="B120" s="6">
        <v>103408.299333451</v>
      </c>
      <c r="C120" s="6">
        <v>129399.130176457</v>
      </c>
      <c r="D120" s="6">
        <v>164602.494793979</v>
      </c>
      <c r="E120" s="6">
        <v>136721.962671949</v>
      </c>
      <c r="F120" s="6">
        <v>136121.323446313</v>
      </c>
      <c r="G120" s="6">
        <v>141799.216250624</v>
      </c>
      <c r="H120" s="6">
        <v>158710.976194772</v>
      </c>
      <c r="I120" s="6">
        <v>146514.503754101</v>
      </c>
      <c r="J120" s="6">
        <v>123887.448112757</v>
      </c>
      <c r="K120" s="6">
        <v>96565.9526011272</v>
      </c>
      <c r="L120" s="6">
        <v>46397.3004366202</v>
      </c>
      <c r="M120" s="6">
        <v>23991.1321163675</v>
      </c>
      <c r="N120" s="6">
        <v>11735.8632443634</v>
      </c>
      <c r="O120" s="6">
        <v>7478.45093676405</v>
      </c>
      <c r="P120" s="6">
        <v>5603.24079101143</v>
      </c>
    </row>
    <row r="121" spans="1:16">
      <c r="A121" s="6">
        <v>76895.5730895721</v>
      </c>
      <c r="B121" s="6">
        <v>103496.19180979</v>
      </c>
      <c r="C121" s="6">
        <v>129468.012827045</v>
      </c>
      <c r="D121" s="6">
        <v>164602.187754426</v>
      </c>
      <c r="E121" s="6">
        <v>136766.528946194</v>
      </c>
      <c r="F121" s="6">
        <v>136162.675066766</v>
      </c>
      <c r="G121" s="6">
        <v>141868.509536125</v>
      </c>
      <c r="H121" s="6">
        <v>158817.136542951</v>
      </c>
      <c r="I121" s="6">
        <v>146630.853258296</v>
      </c>
      <c r="J121" s="6">
        <v>124010.223485544</v>
      </c>
      <c r="K121" s="6">
        <v>96673.3911507764</v>
      </c>
      <c r="L121" s="6">
        <v>46466.9782297943</v>
      </c>
      <c r="M121" s="6">
        <v>24036.4509595816</v>
      </c>
      <c r="N121" s="6">
        <v>11759.0417287909</v>
      </c>
      <c r="O121" s="6">
        <v>7495.88694690357</v>
      </c>
      <c r="P121" s="6">
        <v>5626.7751138773</v>
      </c>
    </row>
    <row r="122" spans="1:16">
      <c r="A122" s="6">
        <v>76952.8077028718</v>
      </c>
      <c r="B122" s="6">
        <v>103562.595126428</v>
      </c>
      <c r="C122" s="6">
        <v>129512.429898601</v>
      </c>
      <c r="D122" s="6">
        <v>164576.311463084</v>
      </c>
      <c r="E122" s="6">
        <v>136787.899870105</v>
      </c>
      <c r="F122" s="6">
        <v>136181.83991425</v>
      </c>
      <c r="G122" s="6">
        <v>141913.854798814</v>
      </c>
      <c r="H122" s="6">
        <v>158895.540561242</v>
      </c>
      <c r="I122" s="6">
        <v>146721.569749046</v>
      </c>
      <c r="J122" s="6">
        <v>124110.849208306</v>
      </c>
      <c r="K122" s="6">
        <v>96764.0522586934</v>
      </c>
      <c r="L122" s="6">
        <v>46528.5513020082</v>
      </c>
      <c r="M122" s="6">
        <v>24077.7144918637</v>
      </c>
      <c r="N122" s="6">
        <v>11780.534598038</v>
      </c>
      <c r="O122" s="6">
        <v>7512.38998477044</v>
      </c>
      <c r="P122" s="6">
        <v>5649.49648053933</v>
      </c>
    </row>
    <row r="123" spans="1:16">
      <c r="A123" s="6">
        <v>76994.557439865</v>
      </c>
      <c r="B123" s="6">
        <v>103608.941528643</v>
      </c>
      <c r="C123" s="6">
        <v>129534.041700451</v>
      </c>
      <c r="D123" s="6">
        <v>164526.646211559</v>
      </c>
      <c r="E123" s="6">
        <v>136787.660596201</v>
      </c>
      <c r="F123" s="6">
        <v>136180.329444475</v>
      </c>
      <c r="G123" s="6">
        <v>141936.864686088</v>
      </c>
      <c r="H123" s="6">
        <v>158948.045211204</v>
      </c>
      <c r="I123" s="6">
        <v>146788.357758252</v>
      </c>
      <c r="J123" s="6">
        <v>124190.786142282</v>
      </c>
      <c r="K123" s="6">
        <v>96839.0260322583</v>
      </c>
      <c r="L123" s="6">
        <v>46582.5333485258</v>
      </c>
      <c r="M123" s="6">
        <v>24115.1739373806</v>
      </c>
      <c r="N123" s="6">
        <v>11800.4469781765</v>
      </c>
      <c r="O123" s="6">
        <v>7528.01821598008</v>
      </c>
      <c r="P123" s="6">
        <v>5671.45409778387</v>
      </c>
    </row>
    <row r="124" spans="1:16">
      <c r="A124" s="6">
        <v>77021.752633092</v>
      </c>
      <c r="B124" s="6">
        <v>103636.430716691</v>
      </c>
      <c r="C124" s="6">
        <v>129534.232395373</v>
      </c>
      <c r="D124" s="6">
        <v>164454.683970375</v>
      </c>
      <c r="E124" s="6">
        <v>136767.148798152</v>
      </c>
      <c r="F124" s="6">
        <v>136159.420717879</v>
      </c>
      <c r="G124" s="6">
        <v>141938.897857468</v>
      </c>
      <c r="H124" s="6">
        <v>158976.211063361</v>
      </c>
      <c r="I124" s="6">
        <v>146832.6532694</v>
      </c>
      <c r="J124" s="6">
        <v>124251.270390196</v>
      </c>
      <c r="K124" s="6">
        <v>96899.2410094617</v>
      </c>
      <c r="L124" s="6">
        <v>46629.3648841317</v>
      </c>
      <c r="M124" s="6">
        <v>24149.0460286738</v>
      </c>
      <c r="N124" s="6">
        <v>11818.8696469573</v>
      </c>
      <c r="O124" s="6">
        <v>7542.82170543692</v>
      </c>
      <c r="P124" s="6">
        <v>5692.69004225516</v>
      </c>
    </row>
    <row r="125" spans="1:16">
      <c r="A125" s="6">
        <v>77035.2742361009</v>
      </c>
      <c r="B125" s="6">
        <v>103646.199628038</v>
      </c>
      <c r="C125" s="6">
        <v>129514.311755481</v>
      </c>
      <c r="D125" s="6">
        <v>164361.829667948</v>
      </c>
      <c r="E125" s="6">
        <v>136727.62460466</v>
      </c>
      <c r="F125" s="6">
        <v>136120.316592256</v>
      </c>
      <c r="G125" s="6">
        <v>141921.236544097</v>
      </c>
      <c r="H125" s="6">
        <v>158981.512623217</v>
      </c>
      <c r="I125" s="6">
        <v>146855.812880749</v>
      </c>
      <c r="J125" s="6">
        <v>124293.469506194</v>
      </c>
      <c r="K125" s="6">
        <v>96945.5740876664</v>
      </c>
      <c r="L125" s="6">
        <v>46669.4621826906</v>
      </c>
      <c r="M125" s="6">
        <v>24179.5355767004</v>
      </c>
      <c r="N125" s="6">
        <v>11835.8881123609</v>
      </c>
      <c r="O125" s="6">
        <v>7556.84750340637</v>
      </c>
      <c r="P125" s="6">
        <v>5713.24408898592</v>
      </c>
    </row>
    <row r="126" spans="1:16">
      <c r="A126" s="6">
        <v>77036.002358437</v>
      </c>
      <c r="B126" s="6">
        <v>103639.387106151</v>
      </c>
      <c r="C126" s="6">
        <v>129475.592205781</v>
      </c>
      <c r="D126" s="6">
        <v>164249.479619048</v>
      </c>
      <c r="E126" s="6">
        <v>136670.337095009</v>
      </c>
      <c r="F126" s="6">
        <v>136064.208727817</v>
      </c>
      <c r="G126" s="6">
        <v>141885.155834654</v>
      </c>
      <c r="H126" s="6">
        <v>158965.419802107</v>
      </c>
      <c r="I126" s="6">
        <v>146859.187210912</v>
      </c>
      <c r="J126" s="6">
        <v>124318.543310634</v>
      </c>
      <c r="K126" s="6">
        <v>96978.8937617739</v>
      </c>
      <c r="L126" s="6">
        <v>46703.236711259</v>
      </c>
      <c r="M126" s="6">
        <v>24206.8445549676</v>
      </c>
      <c r="N126" s="6">
        <v>11851.5863501106</v>
      </c>
      <c r="O126" s="6">
        <v>7570.14176245673</v>
      </c>
      <c r="P126" s="6">
        <v>5733.15563256321</v>
      </c>
    </row>
    <row r="127" spans="1:16">
      <c r="A127" s="6">
        <v>77024.7095452612</v>
      </c>
      <c r="B127" s="6">
        <v>103616.990874841</v>
      </c>
      <c r="C127" s="6">
        <v>129419.219551624</v>
      </c>
      <c r="D127" s="6">
        <v>164118.855255008</v>
      </c>
      <c r="E127" s="6">
        <v>136596.383969381</v>
      </c>
      <c r="F127" s="6">
        <v>135992.145039736</v>
      </c>
      <c r="G127" s="6">
        <v>141831.775558931</v>
      </c>
      <c r="H127" s="6">
        <v>158929.222037286</v>
      </c>
      <c r="I127" s="6">
        <v>146843.962907485</v>
      </c>
      <c r="J127" s="6">
        <v>124327.513599964</v>
      </c>
      <c r="K127" s="6">
        <v>96999.9683406419</v>
      </c>
      <c r="L127" s="6">
        <v>46731.054057147</v>
      </c>
      <c r="M127" s="6">
        <v>24231.1530881425</v>
      </c>
      <c r="N127" s="6">
        <v>11866.0392135097</v>
      </c>
      <c r="O127" s="6">
        <v>7582.74550993511</v>
      </c>
      <c r="P127" s="6">
        <v>5752.45961678358</v>
      </c>
    </row>
    <row r="128" spans="1:16">
      <c r="A128" s="6">
        <v>77002.1235444812</v>
      </c>
      <c r="B128" s="6">
        <v>103579.951351619</v>
      </c>
      <c r="C128" s="6">
        <v>129346.272395777</v>
      </c>
      <c r="D128" s="6">
        <v>163971.102436792</v>
      </c>
      <c r="E128" s="6">
        <v>136506.795633419</v>
      </c>
      <c r="F128" s="6">
        <v>135905.10921958</v>
      </c>
      <c r="G128" s="6">
        <v>141762.148431449</v>
      </c>
      <c r="H128" s="6">
        <v>158874.13245249</v>
      </c>
      <c r="I128" s="6">
        <v>146811.256384245</v>
      </c>
      <c r="J128" s="6">
        <v>124321.341686426</v>
      </c>
      <c r="K128" s="6">
        <v>97009.5208383214</v>
      </c>
      <c r="L128" s="6">
        <v>46753.2585561646</v>
      </c>
      <c r="M128" s="6">
        <v>24252.6309062874</v>
      </c>
      <c r="N128" s="6">
        <v>11879.3170699952</v>
      </c>
      <c r="O128" s="6">
        <v>7594.69724730844</v>
      </c>
      <c r="P128" s="6">
        <v>5771.18896771259</v>
      </c>
    </row>
    <row r="129" spans="1:16">
      <c r="A129" s="6">
        <v>76968.9670654598</v>
      </c>
      <c r="B129" s="6">
        <v>103529.204613916</v>
      </c>
      <c r="C129" s="6">
        <v>129257.825086871</v>
      </c>
      <c r="D129" s="6">
        <v>163807.355403954</v>
      </c>
      <c r="E129" s="6">
        <v>136402.589549977</v>
      </c>
      <c r="F129" s="6">
        <v>135804.072335513</v>
      </c>
      <c r="G129" s="6">
        <v>141677.316859718</v>
      </c>
      <c r="H129" s="6">
        <v>158801.354652435</v>
      </c>
      <c r="I129" s="6">
        <v>146762.17400671</v>
      </c>
      <c r="J129" s="6">
        <v>124300.978222871</v>
      </c>
      <c r="K129" s="6">
        <v>97008.2644721841</v>
      </c>
      <c r="L129" s="6">
        <v>46770.1892844039</v>
      </c>
      <c r="M129" s="6">
        <v>24271.4448441755</v>
      </c>
      <c r="N129" s="6">
        <v>11891.488881151</v>
      </c>
      <c r="O129" s="6">
        <v>7606.03468718294</v>
      </c>
      <c r="P129" s="6">
        <v>5789.3761675609</v>
      </c>
    </row>
    <row r="130" spans="1:16">
      <c r="A130" s="6">
        <v>76925.9057507173</v>
      </c>
      <c r="B130" s="6">
        <v>103465.612590405</v>
      </c>
      <c r="C130" s="6">
        <v>129154.865137638</v>
      </c>
      <c r="D130" s="6">
        <v>163628.655722031</v>
      </c>
      <c r="E130" s="6">
        <v>136284.701788099</v>
      </c>
      <c r="F130" s="6">
        <v>135689.928026654</v>
      </c>
      <c r="G130" s="6">
        <v>141578.240427323</v>
      </c>
      <c r="H130" s="6">
        <v>158711.996633685</v>
      </c>
      <c r="I130" s="6">
        <v>146697.734790695</v>
      </c>
      <c r="J130" s="6">
        <v>124267.299554283</v>
      </c>
      <c r="K130" s="6">
        <v>96996.8577471139</v>
      </c>
      <c r="L130" s="6">
        <v>46782.1599159505</v>
      </c>
      <c r="M130" s="6">
        <v>24287.7494836441</v>
      </c>
      <c r="N130" s="6">
        <v>11902.6184606775</v>
      </c>
      <c r="O130" s="6">
        <v>7616.7926687845</v>
      </c>
      <c r="P130" s="6">
        <v>5807.0512581114</v>
      </c>
    </row>
    <row r="131" spans="1:16">
      <c r="A131" s="6">
        <v>76873.5108294365</v>
      </c>
      <c r="B131" s="6">
        <v>103389.912800373</v>
      </c>
      <c r="C131" s="6">
        <v>129038.233900635</v>
      </c>
      <c r="D131" s="6">
        <v>163435.894376211</v>
      </c>
      <c r="E131" s="6">
        <v>136153.938035878</v>
      </c>
      <c r="F131" s="6">
        <v>135563.445976241</v>
      </c>
      <c r="G131" s="6">
        <v>141465.743628288</v>
      </c>
      <c r="H131" s="6">
        <v>158607.008568283</v>
      </c>
      <c r="I131" s="6">
        <v>146618.814593144</v>
      </c>
      <c r="J131" s="6">
        <v>124221.062039867</v>
      </c>
      <c r="K131" s="6">
        <v>96975.8722562854</v>
      </c>
      <c r="L131" s="6">
        <v>46789.444333237</v>
      </c>
      <c r="M131" s="6">
        <v>24301.680464699</v>
      </c>
      <c r="N131" s="6">
        <v>11912.7618210874</v>
      </c>
      <c r="O131" s="6">
        <v>7627.00169115084</v>
      </c>
      <c r="P131" s="6">
        <v>5824.24042686054</v>
      </c>
    </row>
    <row r="132" spans="1:16">
      <c r="A132" s="6">
        <v>76812.3605967702</v>
      </c>
      <c r="B132" s="6">
        <v>103302.854232485</v>
      </c>
      <c r="C132" s="6">
        <v>128908.787278065</v>
      </c>
      <c r="D132" s="6">
        <v>163229.971235465</v>
      </c>
      <c r="E132" s="6">
        <v>136011.108878629</v>
      </c>
      <c r="F132" s="6">
        <v>135425.400298672</v>
      </c>
      <c r="G132" s="6">
        <v>141340.658809091</v>
      </c>
      <c r="H132" s="6">
        <v>158487.352075234</v>
      </c>
      <c r="I132" s="6">
        <v>146526.298295644</v>
      </c>
      <c r="J132" s="6">
        <v>124163.027334825</v>
      </c>
      <c r="K132" s="6">
        <v>96945.8814138376</v>
      </c>
      <c r="L132" s="6">
        <v>46792.3164304632</v>
      </c>
      <c r="M132" s="6">
        <v>24313.3730509543</v>
      </c>
      <c r="N132" s="6">
        <v>11921.9746418312</v>
      </c>
      <c r="O132" s="6">
        <v>7636.69207130604</v>
      </c>
      <c r="P132" s="6">
        <v>5840.96991523188</v>
      </c>
    </row>
    <row r="133" spans="1:16">
      <c r="A133" s="6">
        <v>76743.0492389694</v>
      </c>
      <c r="B133" s="6">
        <v>103205.209141971</v>
      </c>
      <c r="C133" s="6">
        <v>128767.409645095</v>
      </c>
      <c r="D133" s="6">
        <v>163011.808962924</v>
      </c>
      <c r="E133" s="6">
        <v>135857.041661949</v>
      </c>
      <c r="F133" s="6">
        <v>135276.580838282</v>
      </c>
      <c r="G133" s="6">
        <v>141203.838711541</v>
      </c>
      <c r="H133" s="6">
        <v>158354.015049445</v>
      </c>
      <c r="I133" s="6">
        <v>146421.093149921</v>
      </c>
      <c r="J133" s="6">
        <v>124093.973365531</v>
      </c>
      <c r="K133" s="6">
        <v>96907.4682596969</v>
      </c>
      <c r="L133" s="6">
        <v>46791.053617772</v>
      </c>
      <c r="M133" s="6">
        <v>24322.9637720941</v>
      </c>
      <c r="N133" s="6">
        <v>11930.3129317419</v>
      </c>
      <c r="O133" s="6">
        <v>7645.89431180446</v>
      </c>
      <c r="P133" s="6">
        <v>5857.26635895149</v>
      </c>
    </row>
    <row r="134" spans="1:16">
      <c r="A134" s="6">
        <v>76666.0766604454</v>
      </c>
      <c r="B134" s="6">
        <v>103097.624895315</v>
      </c>
      <c r="C134" s="6">
        <v>128614.83890429</v>
      </c>
      <c r="D134" s="6">
        <v>162782.181980398</v>
      </c>
      <c r="E134" s="6">
        <v>135692.435810907</v>
      </c>
      <c r="F134" s="6">
        <v>135117.655850904</v>
      </c>
      <c r="G134" s="6">
        <v>141056.002381663</v>
      </c>
      <c r="H134" s="6">
        <v>158207.828335688</v>
      </c>
      <c r="I134" s="6">
        <v>146303.964273801</v>
      </c>
      <c r="J134" s="6">
        <v>124014.559515502</v>
      </c>
      <c r="K134" s="6">
        <v>96861.1304020742</v>
      </c>
      <c r="L134" s="6">
        <v>46785.8943216854</v>
      </c>
      <c r="M134" s="6">
        <v>24330.5706738818</v>
      </c>
      <c r="N134" s="6">
        <v>11937.8251825182</v>
      </c>
      <c r="O134" s="6">
        <v>7654.63475732116</v>
      </c>
      <c r="P134" s="6">
        <v>5873.15260813041</v>
      </c>
    </row>
    <row r="135" spans="1:16">
      <c r="A135" s="6">
        <v>76581.8564210169</v>
      </c>
      <c r="B135" s="6">
        <v>102980.634494328</v>
      </c>
      <c r="C135" s="6">
        <v>128451.679185286</v>
      </c>
      <c r="D135" s="6">
        <v>162541.729995888</v>
      </c>
      <c r="E135" s="6">
        <v>135517.874356035</v>
      </c>
      <c r="F135" s="6">
        <v>134949.182856508</v>
      </c>
      <c r="G135" s="6">
        <v>140897.746842535</v>
      </c>
      <c r="H135" s="6">
        <v>158049.479364199</v>
      </c>
      <c r="I135" s="6">
        <v>146175.546983455</v>
      </c>
      <c r="J135" s="6">
        <v>123925.336846428</v>
      </c>
      <c r="K135" s="6">
        <v>96807.2872710851</v>
      </c>
      <c r="L135" s="6">
        <v>46777.0412065933</v>
      </c>
      <c r="M135" s="6">
        <v>24336.2948139469</v>
      </c>
      <c r="N135" s="6">
        <v>11944.5529954286</v>
      </c>
      <c r="O135" s="6">
        <v>7662.93595192789</v>
      </c>
      <c r="P135" s="6">
        <v>5888.64803758678</v>
      </c>
    </row>
    <row r="136" spans="1:16">
      <c r="A136" s="6">
        <v>76490.8649786879</v>
      </c>
      <c r="B136" s="6">
        <v>102854.85704111</v>
      </c>
      <c r="C136" s="6">
        <v>128278.63697827</v>
      </c>
      <c r="D136" s="6">
        <v>162291.188336173</v>
      </c>
      <c r="E136" s="6">
        <v>135334.019131618</v>
      </c>
      <c r="F136" s="6">
        <v>134771.794116826</v>
      </c>
      <c r="G136" s="6">
        <v>140729.755370819</v>
      </c>
      <c r="H136" s="6">
        <v>157879.759853633</v>
      </c>
      <c r="I136" s="6">
        <v>146036.56915723</v>
      </c>
      <c r="J136" s="6">
        <v>123826.930576053</v>
      </c>
      <c r="K136" s="6">
        <v>96746.409077997</v>
      </c>
      <c r="L136" s="6">
        <v>46764.7190014824</v>
      </c>
      <c r="M136" s="6">
        <v>24340.2472046523</v>
      </c>
      <c r="N136" s="6">
        <v>11950.5417810352</v>
      </c>
      <c r="O136" s="6">
        <v>7670.82254862296</v>
      </c>
      <c r="P136" s="6">
        <v>5903.7742310982</v>
      </c>
    </row>
    <row r="137" spans="1:16">
      <c r="A137" s="6">
        <v>76393.5955537968</v>
      </c>
      <c r="B137" s="6">
        <v>102720.935623634</v>
      </c>
      <c r="C137" s="6">
        <v>128096.447912001</v>
      </c>
      <c r="D137" s="6">
        <v>162031.316832266</v>
      </c>
      <c r="E137" s="6">
        <v>135141.550635882</v>
      </c>
      <c r="F137" s="6">
        <v>134586.139513051</v>
      </c>
      <c r="G137" s="6">
        <v>140552.733179092</v>
      </c>
      <c r="H137" s="6">
        <v>157699.489161378</v>
      </c>
      <c r="I137" s="6">
        <v>145887.782490935</v>
      </c>
      <c r="J137" s="6">
        <v>123719.983812545</v>
      </c>
      <c r="K137" s="6">
        <v>96678.9771689709</v>
      </c>
      <c r="L137" s="6">
        <v>46749.1567779442</v>
      </c>
      <c r="M137" s="6">
        <v>24342.5405797135</v>
      </c>
      <c r="N137" s="6">
        <v>11955.8375046671</v>
      </c>
      <c r="O137" s="6">
        <v>7678.31951358104</v>
      </c>
      <c r="P137" s="6">
        <v>5918.55323800263</v>
      </c>
    </row>
    <row r="138" spans="1:16">
      <c r="A138" s="6">
        <v>76290.3764323828</v>
      </c>
      <c r="B138" s="6">
        <v>102579.292888606</v>
      </c>
      <c r="C138" s="6">
        <v>127905.589077335</v>
      </c>
      <c r="D138" s="6">
        <v>161762.621152045</v>
      </c>
      <c r="E138" s="6">
        <v>134940.932230813</v>
      </c>
      <c r="F138" s="6">
        <v>134392.662462442</v>
      </c>
      <c r="G138" s="6">
        <v>140367.154882098</v>
      </c>
      <c r="H138" s="6">
        <v>157509.213447575</v>
      </c>
      <c r="I138" s="6">
        <v>145729.69267032</v>
      </c>
      <c r="J138" s="6">
        <v>123604.936398244</v>
      </c>
      <c r="K138" s="6">
        <v>96605.3279573153</v>
      </c>
      <c r="L138" s="6">
        <v>46730.5179820194</v>
      </c>
      <c r="M138" s="6">
        <v>24343.2568243803</v>
      </c>
      <c r="N138" s="6">
        <v>11960.4738099304</v>
      </c>
      <c r="O138" s="6">
        <v>7685.4450267087</v>
      </c>
      <c r="P138" s="6">
        <v>5933.00067725987</v>
      </c>
    </row>
    <row r="139" spans="1:16">
      <c r="A139" s="6">
        <v>76181.5754426859</v>
      </c>
      <c r="B139" s="6">
        <v>102430.405905597</v>
      </c>
      <c r="C139" s="6">
        <v>127706.602477172</v>
      </c>
      <c r="D139" s="6">
        <v>161485.666706442</v>
      </c>
      <c r="E139" s="6">
        <v>134732.675978069</v>
      </c>
      <c r="F139" s="6">
        <v>134191.852551556</v>
      </c>
      <c r="G139" s="6">
        <v>140173.548888901</v>
      </c>
      <c r="H139" s="6">
        <v>157309.544240372</v>
      </c>
      <c r="I139" s="6">
        <v>145562.863153796</v>
      </c>
      <c r="J139" s="6">
        <v>123482.274100739</v>
      </c>
      <c r="K139" s="6">
        <v>96525.8289357864</v>
      </c>
      <c r="L139" s="6">
        <v>46708.9794050307</v>
      </c>
      <c r="M139" s="6">
        <v>24342.4837646337</v>
      </c>
      <c r="N139" s="6">
        <v>11964.486585202</v>
      </c>
      <c r="O139" s="6">
        <v>7692.21851480446</v>
      </c>
      <c r="P139" s="6">
        <v>5947.13351516765</v>
      </c>
    </row>
    <row r="140" spans="1:16">
      <c r="A140" s="6">
        <v>76067.5898052074</v>
      </c>
      <c r="B140" s="6">
        <v>102274.792336206</v>
      </c>
      <c r="C140" s="6">
        <v>127500.07857085</v>
      </c>
      <c r="D140" s="6">
        <v>161201.062657449</v>
      </c>
      <c r="E140" s="6">
        <v>134517.329213869</v>
      </c>
      <c r="F140" s="6">
        <v>133984.232800378</v>
      </c>
      <c r="G140" s="6">
        <v>139972.483000799</v>
      </c>
      <c r="H140" s="6">
        <v>157101.141109735</v>
      </c>
      <c r="I140" s="6">
        <v>145387.899676017</v>
      </c>
      <c r="J140" s="6">
        <v>123352.516157577</v>
      </c>
      <c r="K140" s="6">
        <v>96440.8700469782</v>
      </c>
      <c r="L140" s="6">
        <v>46684.7274385407</v>
      </c>
      <c r="M140" s="6">
        <v>24340.3134622414</v>
      </c>
      <c r="N140" s="6">
        <v>11967.9133031898</v>
      </c>
      <c r="O140" s="6">
        <v>7698.66028825011</v>
      </c>
      <c r="P140" s="6">
        <v>5960.96970287129</v>
      </c>
    </row>
    <row r="141" spans="1:16">
      <c r="A141" s="6">
        <v>75948.7198891988</v>
      </c>
      <c r="B141" s="6">
        <v>102112.840794228</v>
      </c>
      <c r="C141" s="6">
        <v>127286.457092126</v>
      </c>
      <c r="D141" s="6">
        <v>160909.270070107</v>
      </c>
      <c r="E141" s="6">
        <v>134295.312205896</v>
      </c>
      <c r="F141" s="6">
        <v>133770.205321512</v>
      </c>
      <c r="G141" s="6">
        <v>139764.390109997</v>
      </c>
      <c r="H141" s="6">
        <v>156884.504149664</v>
      </c>
      <c r="I141" s="6">
        <v>145205.264156525</v>
      </c>
      <c r="J141" s="6">
        <v>123216.062360229</v>
      </c>
      <c r="K141" s="6">
        <v>96350.7555493525</v>
      </c>
      <c r="L141" s="6">
        <v>46657.9093347355</v>
      </c>
      <c r="M141" s="6">
        <v>24336.8194598144</v>
      </c>
      <c r="N141" s="6">
        <v>11970.7840224529</v>
      </c>
      <c r="O141" s="6">
        <v>7704.7865822024</v>
      </c>
      <c r="P141" s="6">
        <v>5974.52334699706</v>
      </c>
    </row>
    <row r="142" spans="1:16">
      <c r="A142" s="6">
        <v>75825.2784026899</v>
      </c>
      <c r="B142" s="6">
        <v>101944.957420014</v>
      </c>
      <c r="C142" s="6">
        <v>127066.199083757</v>
      </c>
      <c r="D142" s="6">
        <v>160610.767965672</v>
      </c>
      <c r="E142" s="6">
        <v>134067.05883296</v>
      </c>
      <c r="F142" s="6">
        <v>133550.185073437</v>
      </c>
      <c r="G142" s="6">
        <v>139549.719048284</v>
      </c>
      <c r="H142" s="6">
        <v>156660.153414807</v>
      </c>
      <c r="I142" s="6">
        <v>145015.435689218</v>
      </c>
      <c r="J142" s="6">
        <v>123073.325502227</v>
      </c>
      <c r="K142" s="6">
        <v>96255.7978044513</v>
      </c>
      <c r="L142" s="6">
        <v>46628.6755368038</v>
      </c>
      <c r="M142" s="6">
        <v>24332.0765680768</v>
      </c>
      <c r="N142" s="6">
        <v>11973.1292271002</v>
      </c>
      <c r="O142" s="6">
        <v>7710.61387750361</v>
      </c>
      <c r="P142" s="6">
        <v>5987.80890086989</v>
      </c>
    </row>
    <row r="143" spans="1:16">
      <c r="A143" s="6">
        <v>75697.5708188759</v>
      </c>
      <c r="B143" s="6">
        <v>101771.53950627</v>
      </c>
      <c r="C143" s="6">
        <v>126839.755914373</v>
      </c>
      <c r="D143" s="6">
        <v>160306.023705727</v>
      </c>
      <c r="E143" s="6">
        <v>133832.991608311</v>
      </c>
      <c r="F143" s="6">
        <v>133324.576116785</v>
      </c>
      <c r="G143" s="6">
        <v>139328.90765231</v>
      </c>
      <c r="H143" s="6">
        <v>156428.596772108</v>
      </c>
      <c r="I143" s="6">
        <v>144818.881755659</v>
      </c>
      <c r="J143" s="6">
        <v>122924.707793797</v>
      </c>
      <c r="K143" s="6">
        <v>96156.3006571431</v>
      </c>
      <c r="L143" s="6">
        <v>46597.1722090037</v>
      </c>
      <c r="M143" s="6">
        <v>24326.1573890462</v>
      </c>
      <c r="N143" s="6">
        <v>11974.9784597153</v>
      </c>
      <c r="O143" s="6">
        <v>7716.15814782354</v>
      </c>
      <c r="P143" s="6">
        <v>6000.84042188248</v>
      </c>
    </row>
    <row r="144" spans="1:16">
      <c r="A144" s="6">
        <v>75565.8609483441</v>
      </c>
      <c r="B144" s="6">
        <v>101592.929263396</v>
      </c>
      <c r="C144" s="6">
        <v>126607.515052272</v>
      </c>
      <c r="D144" s="6">
        <v>159995.440891633</v>
      </c>
      <c r="E144" s="6">
        <v>133593.477587767</v>
      </c>
      <c r="F144" s="6">
        <v>133093.729676425</v>
      </c>
      <c r="G144" s="6">
        <v>139102.33535589</v>
      </c>
      <c r="H144" s="6">
        <v>156190.27349254</v>
      </c>
      <c r="I144" s="6">
        <v>144616.007650942</v>
      </c>
      <c r="J144" s="6">
        <v>122770.559251468</v>
      </c>
      <c r="K144" s="6">
        <v>96052.5299712189</v>
      </c>
      <c r="L144" s="6">
        <v>46563.5279114892</v>
      </c>
      <c r="M144" s="6">
        <v>24319.1260816571</v>
      </c>
      <c r="N144" s="6">
        <v>11976.3578538916</v>
      </c>
      <c r="O144" s="6">
        <v>7721.43350006173</v>
      </c>
      <c r="P144" s="6">
        <v>6013.63024795183</v>
      </c>
    </row>
    <row r="145" spans="1:16">
      <c r="A145" s="6">
        <v>75430.4102297043</v>
      </c>
      <c r="B145" s="6">
        <v>101409.466457576</v>
      </c>
      <c r="C145" s="6">
        <v>126369.861751532</v>
      </c>
      <c r="D145" s="6">
        <v>159679.419012534</v>
      </c>
      <c r="E145" s="6">
        <v>133348.8790186</v>
      </c>
      <c r="F145" s="6">
        <v>132857.99232304</v>
      </c>
      <c r="G145" s="6">
        <v>138870.377450519</v>
      </c>
      <c r="H145" s="6">
        <v>155945.618679114</v>
      </c>
      <c r="I145" s="6">
        <v>144407.214331256</v>
      </c>
      <c r="J145" s="6">
        <v>122611.225419714</v>
      </c>
      <c r="K145" s="6">
        <v>95944.7475340846</v>
      </c>
      <c r="L145" s="6">
        <v>46527.8689735559</v>
      </c>
      <c r="M145" s="6">
        <v>24311.0455747153</v>
      </c>
      <c r="N145" s="6">
        <v>11977.2930014781</v>
      </c>
      <c r="O145" s="6">
        <v>7726.45375427149</v>
      </c>
      <c r="P145" s="6">
        <v>6026.19051967707</v>
      </c>
    </row>
    <row r="146" spans="1:16">
      <c r="A146" s="6">
        <v>75291.472729598</v>
      </c>
      <c r="B146" s="6">
        <v>101221.481651027</v>
      </c>
      <c r="C146" s="6">
        <v>126127.171109063</v>
      </c>
      <c r="D146" s="6">
        <v>159358.345974482</v>
      </c>
      <c r="E146" s="6">
        <v>133099.547084628</v>
      </c>
      <c r="F146" s="6">
        <v>132617.700029302</v>
      </c>
      <c r="G146" s="6">
        <v>138633.398284661</v>
      </c>
      <c r="H146" s="6">
        <v>155695.055127361</v>
      </c>
      <c r="I146" s="6">
        <v>144192.891150038</v>
      </c>
      <c r="J146" s="6">
        <v>122447.041435796</v>
      </c>
      <c r="K146" s="6">
        <v>95833.2068958714</v>
      </c>
      <c r="L146" s="6">
        <v>46490.3176232083</v>
      </c>
      <c r="M146" s="6">
        <v>24301.9766989448</v>
      </c>
      <c r="N146" s="6">
        <v>11977.8086135962</v>
      </c>
      <c r="O146" s="6">
        <v>7731.2322568167</v>
      </c>
      <c r="P146" s="6">
        <v>6038.53299213879</v>
      </c>
    </row>
    <row r="147" spans="1:16">
      <c r="A147" s="6">
        <v>75149.2688659259</v>
      </c>
      <c r="B147" s="6">
        <v>101029.260917889</v>
      </c>
      <c r="C147" s="6">
        <v>125879.766674483</v>
      </c>
      <c r="D147" s="6">
        <v>159032.558197881</v>
      </c>
      <c r="E147" s="6">
        <v>132845.788088564</v>
      </c>
      <c r="F147" s="6">
        <v>132373.145974308</v>
      </c>
      <c r="G147" s="6">
        <v>138391.714910774</v>
      </c>
      <c r="H147" s="6">
        <v>155438.950077405</v>
      </c>
      <c r="I147" s="6">
        <v>143973.377057487</v>
      </c>
      <c r="J147" s="6">
        <v>122278.300122652</v>
      </c>
      <c r="K147" s="6">
        <v>95718.1307548939</v>
      </c>
      <c r="L147" s="6">
        <v>46450.9817683882</v>
      </c>
      <c r="M147" s="6">
        <v>24291.9734031208</v>
      </c>
      <c r="N147" s="6">
        <v>11977.9266259893</v>
      </c>
      <c r="O147" s="6">
        <v>7735.78083689405</v>
      </c>
      <c r="P147" s="6">
        <v>6050.66802406434</v>
      </c>
    </row>
    <row r="148" spans="1:16">
      <c r="A148" s="6">
        <v>75004.010577145</v>
      </c>
      <c r="B148" s="6">
        <v>100833.079559769</v>
      </c>
      <c r="C148" s="6">
        <v>125627.959954514</v>
      </c>
      <c r="D148" s="6">
        <v>158702.378920001</v>
      </c>
      <c r="E148" s="6">
        <v>132587.896027918</v>
      </c>
      <c r="F148" s="6">
        <v>132124.611557439</v>
      </c>
      <c r="G148" s="6">
        <v>138145.631980029</v>
      </c>
      <c r="H148" s="6">
        <v>155177.656643769</v>
      </c>
      <c r="I148" s="6">
        <v>143748.997824111</v>
      </c>
      <c r="J148" s="6">
        <v>122105.282687974</v>
      </c>
      <c r="K148" s="6">
        <v>95599.7327923418</v>
      </c>
      <c r="L148" s="6">
        <v>46409.9648937924</v>
      </c>
      <c r="M148" s="6">
        <v>24281.0874014071</v>
      </c>
      <c r="N148" s="6">
        <v>11977.66804685</v>
      </c>
      <c r="O148" s="6">
        <v>7740.11082389347</v>
      </c>
      <c r="P148" s="6">
        <v>6062.6055543254</v>
      </c>
    </row>
    <row r="149" spans="1:16">
      <c r="A149" s="6">
        <v>74855.9118532628</v>
      </c>
      <c r="B149" s="6">
        <v>100633.216201984</v>
      </c>
      <c r="C149" s="6">
        <v>125372.066931361</v>
      </c>
      <c r="D149" s="6">
        <v>158368.134345197</v>
      </c>
      <c r="E149" s="6">
        <v>132326.166381831</v>
      </c>
      <c r="F149" s="6">
        <v>131872.379541142</v>
      </c>
      <c r="G149" s="6">
        <v>137895.456480016</v>
      </c>
      <c r="H149" s="6">
        <v>154911.531304572</v>
      </c>
      <c r="I149" s="6">
        <v>143520.081782439</v>
      </c>
      <c r="J149" s="6">
        <v>121928.271702523</v>
      </c>
      <c r="K149" s="6">
        <v>95478.2269235029</v>
      </c>
      <c r="L149" s="6">
        <v>46367.3702462859</v>
      </c>
      <c r="M149" s="6">
        <v>24269.3701407392</v>
      </c>
      <c r="N149" s="6">
        <v>11977.0537402304</v>
      </c>
      <c r="O149" s="6">
        <v>7744.23347821843</v>
      </c>
      <c r="P149" s="6">
        <v>6074.35551136143</v>
      </c>
    </row>
    <row r="150" spans="1:16">
      <c r="A150" s="6">
        <v>74705.1734807496</v>
      </c>
      <c r="B150" s="6">
        <v>100429.932287526</v>
      </c>
      <c r="C150" s="6">
        <v>125112.383987409</v>
      </c>
      <c r="D150" s="6">
        <v>158030.130424746</v>
      </c>
      <c r="E150" s="6">
        <v>132060.876441412</v>
      </c>
      <c r="F150" s="6">
        <v>131616.715315798</v>
      </c>
      <c r="G150" s="6">
        <v>137641.47656976</v>
      </c>
      <c r="H150" s="6">
        <v>154640.908700489</v>
      </c>
      <c r="I150" s="6">
        <v>143286.937220008</v>
      </c>
      <c r="J150" s="6">
        <v>121747.532543128</v>
      </c>
      <c r="K150" s="6">
        <v>95353.8141601912</v>
      </c>
      <c r="L150" s="6">
        <v>46323.2949135185</v>
      </c>
      <c r="M150" s="6">
        <v>24256.8700324545</v>
      </c>
      <c r="N150" s="6">
        <v>11976.1033311431</v>
      </c>
      <c r="O150" s="6">
        <v>7748.15938840122</v>
      </c>
      <c r="P150" s="6">
        <v>6085.92722881804</v>
      </c>
    </row>
    <row r="151" spans="1:16">
      <c r="A151" s="6">
        <v>74551.9552386232</v>
      </c>
      <c r="B151" s="6">
        <v>100223.434650757</v>
      </c>
      <c r="C151" s="6">
        <v>124849.143941418</v>
      </c>
      <c r="D151" s="6">
        <v>157688.610365232</v>
      </c>
      <c r="E151" s="6">
        <v>131792.249286476</v>
      </c>
      <c r="F151" s="6">
        <v>131357.832545317</v>
      </c>
      <c r="G151" s="6">
        <v>137383.922763536</v>
      </c>
      <c r="H151" s="6">
        <v>154366.055342923</v>
      </c>
      <c r="I151" s="6">
        <v>143049.810824613</v>
      </c>
      <c r="J151" s="6">
        <v>121563.279367722</v>
      </c>
      <c r="K151" s="6">
        <v>95226.6585390883</v>
      </c>
      <c r="L151" s="6">
        <v>46277.8190246579</v>
      </c>
      <c r="M151" s="6">
        <v>24243.6274129753</v>
      </c>
      <c r="N151" s="6">
        <v>11974.8332186649</v>
      </c>
      <c r="O151" s="6">
        <v>7751.89737840561</v>
      </c>
      <c r="P151" s="6">
        <v>6097.32838553241</v>
      </c>
    </row>
    <row r="152" spans="1:16">
      <c r="A152" s="6">
        <v>74396.4241352059</v>
      </c>
      <c r="B152" s="6">
        <v>100013.940333028</v>
      </c>
      <c r="C152" s="6">
        <v>124582.592108276</v>
      </c>
      <c r="D152" s="6">
        <v>157343.828352298</v>
      </c>
      <c r="E152" s="6">
        <v>131520.516424114</v>
      </c>
      <c r="F152" s="6">
        <v>131095.952891279</v>
      </c>
      <c r="G152" s="6">
        <v>137123.03526841</v>
      </c>
      <c r="H152" s="6">
        <v>154087.249795779</v>
      </c>
      <c r="I152" s="6">
        <v>142808.959718744</v>
      </c>
      <c r="J152" s="6">
        <v>121375.734238905</v>
      </c>
      <c r="K152" s="6">
        <v>95096.9290561767</v>
      </c>
      <c r="L152" s="6">
        <v>46231.0246247165</v>
      </c>
      <c r="M152" s="6">
        <v>24229.6833743725</v>
      </c>
      <c r="N152" s="6">
        <v>11973.260067999</v>
      </c>
      <c r="O152" s="6">
        <v>7755.45642775167</v>
      </c>
      <c r="P152" s="6">
        <v>6108.56685758502</v>
      </c>
    </row>
    <row r="153" spans="1:16">
      <c r="A153" s="6">
        <v>74238.7635623217</v>
      </c>
      <c r="B153" s="6">
        <v>99801.6888888821</v>
      </c>
      <c r="C153" s="6">
        <v>124313.000740817</v>
      </c>
      <c r="D153" s="6">
        <v>156996.063583598</v>
      </c>
      <c r="E153" s="6">
        <v>131245.9297271</v>
      </c>
      <c r="F153" s="6">
        <v>130831.317405634</v>
      </c>
      <c r="G153" s="6">
        <v>136859.076822167</v>
      </c>
      <c r="H153" s="6">
        <v>153804.797972674</v>
      </c>
      <c r="I153" s="6">
        <v>142564.665212745</v>
      </c>
      <c r="J153" s="6">
        <v>121185.138399827</v>
      </c>
      <c r="K153" s="6">
        <v>94964.8076667468</v>
      </c>
      <c r="L153" s="6">
        <v>46182.9992666413</v>
      </c>
      <c r="M153" s="6">
        <v>24215.0814440167</v>
      </c>
      <c r="N153" s="6">
        <v>11971.4014737963</v>
      </c>
      <c r="O153" s="6">
        <v>7758.84603589036</v>
      </c>
      <c r="P153" s="6">
        <v>6119.65106933491</v>
      </c>
    </row>
    <row r="154" spans="1:16">
      <c r="A154" s="6">
        <v>74079.1203147099</v>
      </c>
      <c r="B154" s="6">
        <v>99586.8710579819</v>
      </c>
      <c r="C154" s="6">
        <v>124040.58523862</v>
      </c>
      <c r="D154" s="6">
        <v>156645.539294578</v>
      </c>
      <c r="E154" s="6">
        <v>130968.692789911</v>
      </c>
      <c r="F154" s="6">
        <v>130564.121062297</v>
      </c>
      <c r="G154" s="6">
        <v>136592.258710367</v>
      </c>
      <c r="H154" s="6">
        <v>153518.944889886</v>
      </c>
      <c r="I154" s="6">
        <v>142317.153588022</v>
      </c>
      <c r="J154" s="6">
        <v>120991.687426217</v>
      </c>
      <c r="K154" s="6">
        <v>94830.4434139556</v>
      </c>
      <c r="L154" s="6">
        <v>46133.8154393301</v>
      </c>
      <c r="M154" s="6">
        <v>24199.857986988</v>
      </c>
      <c r="N154" s="6">
        <v>11969.2721774203</v>
      </c>
      <c r="O154" s="6">
        <v>7762.07414205804</v>
      </c>
      <c r="P154" s="6">
        <v>6130.58797455825</v>
      </c>
    </row>
    <row r="155" spans="1:16">
      <c r="A155" s="6">
        <v>73917.256570589</v>
      </c>
      <c r="B155" s="6">
        <v>99369.0458957817</v>
      </c>
      <c r="C155" s="6">
        <v>123764.597071903</v>
      </c>
      <c r="D155" s="6">
        <v>156290.641177545</v>
      </c>
      <c r="E155" s="6">
        <v>130686.886604619</v>
      </c>
      <c r="F155" s="6">
        <v>130292.093110908</v>
      </c>
      <c r="G155" s="6">
        <v>136320.2369738</v>
      </c>
      <c r="H155" s="6">
        <v>153226.807537019</v>
      </c>
      <c r="I155" s="6">
        <v>142063.714375855</v>
      </c>
      <c r="J155" s="6">
        <v>120793.641109862</v>
      </c>
      <c r="K155" s="6">
        <v>94692.6501277648</v>
      </c>
      <c r="L155" s="6">
        <v>46083.2181424136</v>
      </c>
      <c r="M155" s="6">
        <v>24183.9378095055</v>
      </c>
      <c r="N155" s="6">
        <v>11966.8616229862</v>
      </c>
      <c r="O155" s="6">
        <v>7765.1338198387</v>
      </c>
      <c r="P155" s="6">
        <v>6141.37776080843</v>
      </c>
    </row>
    <row r="156" spans="1:16">
      <c r="A156" s="6">
        <v>73753.8964023111</v>
      </c>
      <c r="B156" s="6">
        <v>99149.3039015861</v>
      </c>
      <c r="C156" s="6">
        <v>123486.564762379</v>
      </c>
      <c r="D156" s="6">
        <v>155933.981096454</v>
      </c>
      <c r="E156" s="6">
        <v>130403.51484152</v>
      </c>
      <c r="F156" s="6">
        <v>130018.660215503</v>
      </c>
      <c r="G156" s="6">
        <v>136046.579971148</v>
      </c>
      <c r="H156" s="6">
        <v>152932.654177928</v>
      </c>
      <c r="I156" s="6">
        <v>141808.342702969</v>
      </c>
      <c r="J156" s="6">
        <v>120593.784935472</v>
      </c>
      <c r="K156" s="6">
        <v>94553.4268831466</v>
      </c>
      <c r="L156" s="6">
        <v>46031.8194339808</v>
      </c>
      <c r="M156" s="6">
        <v>24167.5770141753</v>
      </c>
      <c r="N156" s="6">
        <v>11964.2482046351</v>
      </c>
      <c r="O156" s="6">
        <v>7768.07311393422</v>
      </c>
      <c r="P156" s="6">
        <v>6152.0502751111</v>
      </c>
    </row>
    <row r="157" spans="1:16">
      <c r="A157" s="6">
        <v>73589.7011542983</v>
      </c>
      <c r="B157" s="6">
        <v>98928.5304817924</v>
      </c>
      <c r="C157" s="6">
        <v>123207.573422506</v>
      </c>
      <c r="D157" s="6">
        <v>155577.061553289</v>
      </c>
      <c r="E157" s="6">
        <v>130120.354145834</v>
      </c>
      <c r="F157" s="6">
        <v>129745.773433959</v>
      </c>
      <c r="G157" s="6">
        <v>135773.34474835</v>
      </c>
      <c r="H157" s="6">
        <v>152638.747235386</v>
      </c>
      <c r="I157" s="6">
        <v>141553.135534529</v>
      </c>
      <c r="J157" s="6">
        <v>120393.855307925</v>
      </c>
      <c r="K157" s="6">
        <v>94414.1664483298</v>
      </c>
      <c r="L157" s="6">
        <v>45980.2456888898</v>
      </c>
      <c r="M157" s="6">
        <v>24151.1037038808</v>
      </c>
      <c r="N157" s="6">
        <v>11961.5531310207</v>
      </c>
      <c r="O157" s="6">
        <v>7770.96980918086</v>
      </c>
      <c r="P157" s="6">
        <v>6162.65822428392</v>
      </c>
    </row>
    <row r="158" spans="1:16">
      <c r="A158" s="6">
        <v>73425.4537157653</v>
      </c>
      <c r="B158" s="6">
        <v>98707.7741839639</v>
      </c>
      <c r="C158" s="6">
        <v>122928.911791538</v>
      </c>
      <c r="D158" s="6">
        <v>155221.686428899</v>
      </c>
      <c r="E158" s="6">
        <v>129839.552549543</v>
      </c>
      <c r="F158" s="6">
        <v>129475.798125588</v>
      </c>
      <c r="G158" s="6">
        <v>135503.022719037</v>
      </c>
      <c r="H158" s="6">
        <v>152347.823448355</v>
      </c>
      <c r="I158" s="6">
        <v>141300.629436411</v>
      </c>
      <c r="J158" s="6">
        <v>120195.950643344</v>
      </c>
      <c r="K158" s="6">
        <v>94276.5536047034</v>
      </c>
      <c r="L158" s="6">
        <v>45929.2530308626</v>
      </c>
      <c r="M158" s="6">
        <v>24134.9141368329</v>
      </c>
      <c r="N158" s="6">
        <v>11958.9224547091</v>
      </c>
      <c r="O158" s="6">
        <v>7773.91798825605</v>
      </c>
      <c r="P158" s="6">
        <v>6173.26506278899</v>
      </c>
    </row>
    <row r="159" spans="1:16">
      <c r="A159" s="6">
        <v>73261.8165389274</v>
      </c>
      <c r="B159" s="6">
        <v>98487.9181153245</v>
      </c>
      <c r="C159" s="6">
        <v>122651.659654623</v>
      </c>
      <c r="D159" s="6">
        <v>154869.357418967</v>
      </c>
      <c r="E159" s="6">
        <v>129562.890453744</v>
      </c>
      <c r="F159" s="6">
        <v>129210.688763104</v>
      </c>
      <c r="G159" s="6">
        <v>135237.670413676</v>
      </c>
      <c r="H159" s="6">
        <v>152062.14178707</v>
      </c>
      <c r="I159" s="6">
        <v>141052.916970744</v>
      </c>
      <c r="J159" s="6">
        <v>120001.804285646</v>
      </c>
      <c r="K159" s="6">
        <v>94141.9783121947</v>
      </c>
      <c r="L159" s="6">
        <v>45879.4656908715</v>
      </c>
      <c r="M159" s="6">
        <v>24119.3345708722</v>
      </c>
      <c r="N159" s="6">
        <v>11956.4765269208</v>
      </c>
      <c r="O159" s="6">
        <v>7776.99488201621</v>
      </c>
      <c r="P159" s="6">
        <v>6183.92333551558</v>
      </c>
    </row>
    <row r="160" spans="1:16">
      <c r="A160" s="6">
        <v>73099.2510106124</v>
      </c>
      <c r="B160" s="6">
        <v>98269.5686394334</v>
      </c>
      <c r="C160" s="6">
        <v>122376.5461732</v>
      </c>
      <c r="D160" s="6">
        <v>154521.065855087</v>
      </c>
      <c r="E160" s="6">
        <v>129291.524774686</v>
      </c>
      <c r="F160" s="6">
        <v>128951.70170607</v>
      </c>
      <c r="G160" s="6">
        <v>134978.605505379</v>
      </c>
      <c r="H160" s="6">
        <v>151783.149992569</v>
      </c>
      <c r="I160" s="6">
        <v>140811.336638747</v>
      </c>
      <c r="J160" s="6">
        <v>119812.52967326</v>
      </c>
      <c r="K160" s="6">
        <v>94011.3292998195</v>
      </c>
      <c r="L160" s="6">
        <v>45831.2835706111</v>
      </c>
      <c r="M160" s="6">
        <v>24104.5719542172</v>
      </c>
      <c r="N160" s="6">
        <v>11954.2918937707</v>
      </c>
      <c r="O160" s="6">
        <v>7780.24889646747</v>
      </c>
      <c r="P160" s="6">
        <v>6194.66695523063</v>
      </c>
    </row>
    <row r="161" spans="1:16">
      <c r="A161" s="6">
        <v>72938.0444621006</v>
      </c>
      <c r="B161" s="6">
        <v>98053.0899506437</v>
      </c>
      <c r="C161" s="6">
        <v>122103.99104884</v>
      </c>
      <c r="D161" s="6">
        <v>154177.351758658</v>
      </c>
      <c r="E161" s="6">
        <v>129026.060153832</v>
      </c>
      <c r="F161" s="6">
        <v>128699.472987148</v>
      </c>
      <c r="G161" s="6">
        <v>134726.4871885</v>
      </c>
      <c r="H161" s="6">
        <v>151511.572069244</v>
      </c>
      <c r="I161" s="6">
        <v>140576.553451428</v>
      </c>
      <c r="J161" s="6">
        <v>119628.687007978</v>
      </c>
      <c r="K161" s="6">
        <v>93885.0470558556</v>
      </c>
      <c r="L161" s="6">
        <v>45784.905421884</v>
      </c>
      <c r="M161" s="6">
        <v>24090.7256006832</v>
      </c>
      <c r="N161" s="6">
        <v>11952.4054980673</v>
      </c>
      <c r="O161" s="6">
        <v>7783.70225163555</v>
      </c>
      <c r="P161" s="6">
        <v>6205.51304221463</v>
      </c>
    </row>
    <row r="162" spans="1:16">
      <c r="A162" s="6">
        <v>72778.3790403409</v>
      </c>
      <c r="B162" s="6">
        <v>97838.6970754866</v>
      </c>
      <c r="C162" s="6">
        <v>121834.220642986</v>
      </c>
      <c r="D162" s="6">
        <v>153838.473217806</v>
      </c>
      <c r="E162" s="6">
        <v>128766.756069701</v>
      </c>
      <c r="F162" s="6">
        <v>128454.249242152</v>
      </c>
      <c r="G162" s="6">
        <v>134481.559192491</v>
      </c>
      <c r="H162" s="6">
        <v>151247.674446554</v>
      </c>
      <c r="I162" s="6">
        <v>140348.805881788</v>
      </c>
      <c r="J162" s="6">
        <v>119450.486585054</v>
      </c>
      <c r="K162" s="6">
        <v>93763.2877707528</v>
      </c>
      <c r="L162" s="6">
        <v>45740.4018593726</v>
      </c>
      <c r="M162" s="6">
        <v>24077.8256146866</v>
      </c>
      <c r="N162" s="6">
        <v>11950.8287239317</v>
      </c>
      <c r="O162" s="6">
        <v>7787.36015670869</v>
      </c>
      <c r="P162" s="6">
        <v>6216.46794473114</v>
      </c>
    </row>
    <row r="163" spans="1:16">
      <c r="A163" s="6">
        <v>72620.3898705337</v>
      </c>
      <c r="B163" s="6">
        <v>97626.5353772664</v>
      </c>
      <c r="C163" s="6">
        <v>121567.368209695</v>
      </c>
      <c r="D163" s="6">
        <v>153504.552981304</v>
      </c>
      <c r="E163" s="6">
        <v>128513.706529725</v>
      </c>
      <c r="F163" s="6">
        <v>128216.088878666</v>
      </c>
      <c r="G163" s="6">
        <v>134243.862258788</v>
      </c>
      <c r="H163" s="6">
        <v>150991.499024432</v>
      </c>
      <c r="I163" s="6">
        <v>140128.122417399</v>
      </c>
      <c r="J163" s="6">
        <v>119277.966914255</v>
      </c>
      <c r="K163" s="6">
        <v>93646.0673247734</v>
      </c>
      <c r="L163" s="6">
        <v>45697.7796876342</v>
      </c>
      <c r="M163" s="6">
        <v>24065.8669995495</v>
      </c>
      <c r="N163" s="6">
        <v>11949.5598956493</v>
      </c>
      <c r="O163" s="6">
        <v>7791.21902368669</v>
      </c>
      <c r="P163" s="6">
        <v>6227.53257224003</v>
      </c>
    </row>
    <row r="164" spans="1:16">
      <c r="A164" s="6">
        <v>72464.19547827</v>
      </c>
      <c r="B164" s="6">
        <v>97416.7243774032</v>
      </c>
      <c r="C164" s="6">
        <v>121303.531366877</v>
      </c>
      <c r="D164" s="6">
        <v>153175.66338486</v>
      </c>
      <c r="E164" s="6">
        <v>128266.945141126</v>
      </c>
      <c r="F164" s="6">
        <v>127984.981491607</v>
      </c>
      <c r="G164" s="6">
        <v>134013.362002382</v>
      </c>
      <c r="H164" s="6">
        <v>150743.004109367</v>
      </c>
      <c r="I164" s="6">
        <v>139914.453232344</v>
      </c>
      <c r="J164" s="6">
        <v>119111.102645429</v>
      </c>
      <c r="K164" s="6">
        <v>93533.3493615598</v>
      </c>
      <c r="L164" s="6">
        <v>45657.0217036676</v>
      </c>
      <c r="M164" s="6">
        <v>24054.8313249144</v>
      </c>
      <c r="N164" s="6">
        <v>11948.5922878771</v>
      </c>
      <c r="O164" s="6">
        <v>7795.27183923621</v>
      </c>
      <c r="P164" s="6">
        <v>6238.70576139987</v>
      </c>
    </row>
    <row r="165" spans="1:16">
      <c r="A165" s="6">
        <v>72309.9255307018</v>
      </c>
      <c r="B165" s="6">
        <v>97209.3975386733</v>
      </c>
      <c r="C165" s="6">
        <v>121042.824091543</v>
      </c>
      <c r="D165" s="6">
        <v>152851.90306083</v>
      </c>
      <c r="E165" s="6">
        <v>128026.539815162</v>
      </c>
      <c r="F165" s="6">
        <v>127760.955281513</v>
      </c>
      <c r="G165" s="6">
        <v>133790.063767062</v>
      </c>
      <c r="H165" s="6">
        <v>150502.190963563</v>
      </c>
      <c r="I165" s="6">
        <v>139707.788332951</v>
      </c>
      <c r="J165" s="6">
        <v>118949.901399974</v>
      </c>
      <c r="K165" s="6">
        <v>93425.124204087</v>
      </c>
      <c r="L165" s="6">
        <v>45618.1223031706</v>
      </c>
      <c r="M165" s="6">
        <v>24044.706052686</v>
      </c>
      <c r="N165" s="6">
        <v>11947.9212630794</v>
      </c>
      <c r="O165" s="6">
        <v>7799.51294202712</v>
      </c>
      <c r="P165" s="6">
        <v>6249.98727728629</v>
      </c>
    </row>
    <row r="166" spans="1:16">
      <c r="A166" s="6">
        <v>72157.7098472692</v>
      </c>
      <c r="B166" s="6">
        <v>97004.6895067061</v>
      </c>
      <c r="C166" s="6">
        <v>120785.362860761</v>
      </c>
      <c r="D166" s="6">
        <v>152533.377386244</v>
      </c>
      <c r="E166" s="6">
        <v>127792.569499302</v>
      </c>
      <c r="F166" s="6">
        <v>127544.052605319</v>
      </c>
      <c r="G166" s="6">
        <v>133573.988465536</v>
      </c>
      <c r="H166" s="6">
        <v>150269.077984193</v>
      </c>
      <c r="I166" s="6">
        <v>139508.1342007</v>
      </c>
      <c r="J166" s="6">
        <v>118794.384135324</v>
      </c>
      <c r="K166" s="6">
        <v>93321.3937258769</v>
      </c>
      <c r="L166" s="6">
        <v>45581.081133509</v>
      </c>
      <c r="M166" s="6">
        <v>24035.4816957183</v>
      </c>
      <c r="N166" s="6">
        <v>11947.5432956105</v>
      </c>
      <c r="O166" s="6">
        <v>7803.93748499247</v>
      </c>
      <c r="P166" s="6">
        <v>6261.37734319335</v>
      </c>
    </row>
    <row r="167" spans="1:16">
      <c r="A167" s="6">
        <v>72007.6893473092</v>
      </c>
      <c r="B167" s="6">
        <v>96802.7528892538</v>
      </c>
      <c r="C167" s="6">
        <v>120531.289600148</v>
      </c>
      <c r="D167" s="6">
        <v>152220.232593155</v>
      </c>
      <c r="E167" s="6">
        <v>127565.166459715</v>
      </c>
      <c r="F167" s="6">
        <v>127334.378524056</v>
      </c>
      <c r="G167" s="6">
        <v>133365.225146499</v>
      </c>
      <c r="H167" s="6">
        <v>150043.758882653</v>
      </c>
      <c r="I167" s="6">
        <v>139315.568325922</v>
      </c>
      <c r="J167" s="6">
        <v>118644.629638591</v>
      </c>
      <c r="K167" s="6">
        <v>93222.207877673</v>
      </c>
      <c r="L167" s="6">
        <v>45545.9197237699</v>
      </c>
      <c r="M167" s="6">
        <v>24027.1610423118</v>
      </c>
      <c r="N167" s="6">
        <v>11947.459402617</v>
      </c>
      <c r="O167" s="6">
        <v>7808.5437722368</v>
      </c>
      <c r="P167" s="6">
        <v>6272.87806230478</v>
      </c>
    </row>
    <row r="168" spans="1:16">
      <c r="A168" s="6">
        <v>71860.0064193411</v>
      </c>
      <c r="B168" s="6">
        <v>96603.7453821968</v>
      </c>
      <c r="C168" s="6">
        <v>120280.755749273</v>
      </c>
      <c r="D168" s="6">
        <v>151912.632398195</v>
      </c>
      <c r="E168" s="6">
        <v>127344.487439664</v>
      </c>
      <c r="F168" s="6">
        <v>127132.068509187</v>
      </c>
      <c r="G168" s="6">
        <v>133163.897000698</v>
      </c>
      <c r="H168" s="6">
        <v>149826.365440745</v>
      </c>
      <c r="I168" s="6">
        <v>139130.204586833</v>
      </c>
      <c r="J168" s="6">
        <v>118500.74595708</v>
      </c>
      <c r="K168" s="6">
        <v>93127.6415905996</v>
      </c>
      <c r="L168" s="6">
        <v>45512.6711746354</v>
      </c>
      <c r="M168" s="6">
        <v>24019.7537164501</v>
      </c>
      <c r="N168" s="6">
        <v>11947.67315415</v>
      </c>
      <c r="O168" s="6">
        <v>7813.33196071905</v>
      </c>
      <c r="P168" s="6">
        <v>6284.49256234729</v>
      </c>
    </row>
    <row r="169" spans="1:16">
      <c r="A169" s="6">
        <v>71714.8050622488</v>
      </c>
      <c r="B169" s="6">
        <v>96407.8309749682</v>
      </c>
      <c r="C169" s="6">
        <v>120033.92480002</v>
      </c>
      <c r="D169" s="6">
        <v>151610.761900853</v>
      </c>
      <c r="E169" s="6">
        <v>127130.718521812</v>
      </c>
      <c r="F169" s="6">
        <v>126937.294436033</v>
      </c>
      <c r="G169" s="6">
        <v>132970.168355172</v>
      </c>
      <c r="H169" s="6">
        <v>149617.075445018</v>
      </c>
      <c r="I169" s="6">
        <v>138952.200825852</v>
      </c>
      <c r="J169" s="6">
        <v>118362.876405441</v>
      </c>
      <c r="K169" s="6">
        <v>93037.7998825083</v>
      </c>
      <c r="L169" s="6">
        <v>45481.3825881298</v>
      </c>
      <c r="M169" s="6">
        <v>24013.2776702186</v>
      </c>
      <c r="N169" s="6">
        <v>11948.1912457302</v>
      </c>
      <c r="O169" s="6">
        <v>7818.30447991383</v>
      </c>
      <c r="P169" s="6">
        <v>6296.22521658392</v>
      </c>
    </row>
    <row r="170" spans="1:16">
      <c r="A170" s="6">
        <v>71572.2298110447</v>
      </c>
      <c r="B170" s="6">
        <v>96215.177774664</v>
      </c>
      <c r="C170" s="6">
        <v>119790.968891806</v>
      </c>
      <c r="D170" s="6">
        <v>151314.822235666</v>
      </c>
      <c r="E170" s="6">
        <v>126924.06813533</v>
      </c>
      <c r="F170" s="6">
        <v>126750.256117534</v>
      </c>
      <c r="G170" s="6">
        <v>132784.235155755</v>
      </c>
      <c r="H170" s="6">
        <v>149416.102010845</v>
      </c>
      <c r="I170" s="6">
        <v>138781.748665395</v>
      </c>
      <c r="J170" s="6">
        <v>118231.191294271</v>
      </c>
      <c r="K170" s="6">
        <v>92952.8108666099</v>
      </c>
      <c r="L170" s="6">
        <v>45452.111788285</v>
      </c>
      <c r="M170" s="6">
        <v>24007.7572583724</v>
      </c>
      <c r="N170" s="6">
        <v>11949.0227701812</v>
      </c>
      <c r="O170" s="6">
        <v>7823.4655180607</v>
      </c>
      <c r="P170" s="6">
        <v>6308.08134996809</v>
      </c>
    </row>
    <row r="171" spans="1:16">
      <c r="A171" s="6">
        <v>71432.4245386681</v>
      </c>
      <c r="B171" s="6">
        <v>96025.9563729813</v>
      </c>
      <c r="C171" s="6">
        <v>119552.066801258</v>
      </c>
      <c r="D171" s="6">
        <v>151025.027447246</v>
      </c>
      <c r="E171" s="6">
        <v>126724.762971171</v>
      </c>
      <c r="F171" s="6">
        <v>126571.176569859</v>
      </c>
      <c r="G171" s="6">
        <v>132606.319901457</v>
      </c>
      <c r="H171" s="6">
        <v>149223.687993384</v>
      </c>
      <c r="I171" s="6">
        <v>138619.068234399</v>
      </c>
      <c r="J171" s="6">
        <v>118105.88355824</v>
      </c>
      <c r="K171" s="6">
        <v>92872.8221309863</v>
      </c>
      <c r="L171" s="6">
        <v>45424.9256720605</v>
      </c>
      <c r="M171" s="6">
        <v>24003.2223381411</v>
      </c>
      <c r="N171" s="6">
        <v>11950.1788853865</v>
      </c>
      <c r="O171" s="6">
        <v>7828.82080065323</v>
      </c>
      <c r="P171" s="6">
        <v>6320.06709742804</v>
      </c>
    </row>
    <row r="172" spans="1:16">
      <c r="A172" s="6">
        <v>71295.5339506454</v>
      </c>
      <c r="B172" s="6">
        <v>95840.3412084593</v>
      </c>
      <c r="C172" s="6">
        <v>119317.405029616</v>
      </c>
      <c r="D172" s="6">
        <v>150741.605782554</v>
      </c>
      <c r="E172" s="6">
        <v>126533.049279327</v>
      </c>
      <c r="F172" s="6">
        <v>126400.302971724</v>
      </c>
      <c r="G172" s="6">
        <v>132436.672172522</v>
      </c>
      <c r="H172" s="6">
        <v>149040.10637473</v>
      </c>
      <c r="I172" s="6">
        <v>138464.408332078</v>
      </c>
      <c r="J172" s="6">
        <v>117987.169016769</v>
      </c>
      <c r="K172" s="6">
        <v>92798.0007095416</v>
      </c>
      <c r="L172" s="6">
        <v>45399.9000764169</v>
      </c>
      <c r="M172" s="6">
        <v>23999.7080460669</v>
      </c>
      <c r="N172" s="6">
        <v>11951.6727147701</v>
      </c>
      <c r="O172" s="6">
        <v>7834.37749312937</v>
      </c>
      <c r="P172" s="6">
        <v>6332.18937691104</v>
      </c>
    </row>
    <row r="173" spans="1:16">
      <c r="A173" s="6">
        <v>71161.7039272889</v>
      </c>
      <c r="B173" s="6">
        <v>95658.510476699</v>
      </c>
      <c r="C173" s="6">
        <v>119087.177195994</v>
      </c>
      <c r="D173" s="6">
        <v>150464.798452178</v>
      </c>
      <c r="E173" s="6">
        <v>126349.191000808</v>
      </c>
      <c r="F173" s="6">
        <v>126237.904093896</v>
      </c>
      <c r="G173" s="6">
        <v>132275.565487737</v>
      </c>
      <c r="H173" s="6">
        <v>148865.656642856</v>
      </c>
      <c r="I173" s="6">
        <v>138318.0428642</v>
      </c>
      <c r="J173" s="6">
        <v>117875.283531405</v>
      </c>
      <c r="K173" s="6">
        <v>92728.5305470782</v>
      </c>
      <c r="L173" s="6">
        <v>45377.1185341778</v>
      </c>
      <c r="M173" s="6">
        <v>23997.2540021287</v>
      </c>
      <c r="N173" s="6">
        <v>11953.5190403802</v>
      </c>
      <c r="O173" s="6">
        <v>7840.14397145473</v>
      </c>
      <c r="P173" s="6">
        <v>6344.45577127807</v>
      </c>
    </row>
    <row r="174" spans="1:16">
      <c r="A174" s="6">
        <v>71031.0826392516</v>
      </c>
      <c r="B174" s="6">
        <v>95480.6472406151</v>
      </c>
      <c r="C174" s="6">
        <v>118861.585055583</v>
      </c>
      <c r="D174" s="6">
        <v>150194.860932575</v>
      </c>
      <c r="E174" s="6">
        <v>126173.471210204</v>
      </c>
      <c r="F174" s="6">
        <v>126084.271649337</v>
      </c>
      <c r="G174" s="6">
        <v>132123.298466527</v>
      </c>
      <c r="H174" s="6">
        <v>148700.66596832</v>
      </c>
      <c r="I174" s="6">
        <v>138180.271840603</v>
      </c>
      <c r="J174" s="6">
        <v>117770.483917363</v>
      </c>
      <c r="K174" s="6">
        <v>92664.6131100857</v>
      </c>
      <c r="L174" s="6">
        <v>45356.6724903258</v>
      </c>
      <c r="M174" s="6">
        <v>23995.9043434798</v>
      </c>
      <c r="N174" s="6">
        <v>11955.7343069597</v>
      </c>
      <c r="O174" s="6">
        <v>7846.12980599123</v>
      </c>
      <c r="P174" s="6">
        <v>6356.87453942686</v>
      </c>
    </row>
    <row r="175" spans="1:16">
      <c r="A175" s="6">
        <v>70904.1372053289</v>
      </c>
      <c r="B175" s="6">
        <v>95307.3870202783</v>
      </c>
      <c r="C175" s="6">
        <v>118641.457544667</v>
      </c>
      <c r="D175" s="6">
        <v>149933.239366006</v>
      </c>
      <c r="E175" s="6">
        <v>126008.697377283</v>
      </c>
      <c r="F175" s="6">
        <v>125942.572502732</v>
      </c>
      <c r="G175" s="6">
        <v>131983.089545554</v>
      </c>
      <c r="H175" s="6">
        <v>148549.036357834</v>
      </c>
      <c r="I175" s="6">
        <v>138054.717931008</v>
      </c>
      <c r="J175" s="6">
        <v>117675.212460812</v>
      </c>
      <c r="K175" s="6">
        <v>92607.9401699521</v>
      </c>
      <c r="L175" s="6">
        <v>45339.0068135626</v>
      </c>
      <c r="M175" s="6">
        <v>23995.8257819028</v>
      </c>
      <c r="N175" s="6">
        <v>11958.3630410504</v>
      </c>
      <c r="O175" s="6">
        <v>7852.36096381647</v>
      </c>
      <c r="P175" s="6">
        <v>6369.46220445691</v>
      </c>
    </row>
    <row r="176" spans="1:16">
      <c r="A176" s="6">
        <v>70780.5530434601</v>
      </c>
      <c r="B176" s="6">
        <v>95138.3039200228</v>
      </c>
      <c r="C176" s="6">
        <v>118426.204862452</v>
      </c>
      <c r="D176" s="6">
        <v>149678.78233428</v>
      </c>
      <c r="E176" s="6">
        <v>125852.086179509</v>
      </c>
      <c r="F176" s="6">
        <v>125809.646013035</v>
      </c>
      <c r="G176" s="6">
        <v>131851.724565348</v>
      </c>
      <c r="H176" s="6">
        <v>148406.886529758</v>
      </c>
      <c r="I176" s="6">
        <v>137937.782402917</v>
      </c>
      <c r="J176" s="6">
        <v>117587.045060953</v>
      </c>
      <c r="K176" s="6">
        <v>92556.8225706771</v>
      </c>
      <c r="L176" s="6">
        <v>45323.6771223562</v>
      </c>
      <c r="M176" s="6">
        <v>23996.8412890438</v>
      </c>
      <c r="N176" s="6">
        <v>11961.3567210848</v>
      </c>
      <c r="O176" s="6">
        <v>7858.80761877513</v>
      </c>
      <c r="P176" s="6">
        <v>6382.20133341436</v>
      </c>
    </row>
    <row r="177" spans="1:16">
      <c r="A177" s="6">
        <v>70659.997834902</v>
      </c>
      <c r="B177" s="6">
        <v>94973.0331563261</v>
      </c>
      <c r="C177" s="6">
        <v>118215.41927617</v>
      </c>
      <c r="D177" s="6">
        <v>149430.876119785</v>
      </c>
      <c r="E177" s="6">
        <v>125701.895977937</v>
      </c>
      <c r="F177" s="6">
        <v>125683.588174782</v>
      </c>
      <c r="G177" s="6">
        <v>131727.248844208</v>
      </c>
      <c r="H177" s="6">
        <v>148272.075239765</v>
      </c>
      <c r="I177" s="6">
        <v>137827.507532463</v>
      </c>
      <c r="J177" s="6">
        <v>117504.392391293</v>
      </c>
      <c r="K177" s="6">
        <v>92510.0037579826</v>
      </c>
      <c r="L177" s="6">
        <v>45310.1556021482</v>
      </c>
      <c r="M177" s="6">
        <v>23998.6690883167</v>
      </c>
      <c r="N177" s="6">
        <v>11964.6124734791</v>
      </c>
      <c r="O177" s="6">
        <v>7865.40435330396</v>
      </c>
      <c r="P177" s="6">
        <v>6395.04485723206</v>
      </c>
    </row>
    <row r="178" spans="1:16">
      <c r="A178" s="6">
        <v>70541.977351474</v>
      </c>
      <c r="B178" s="6">
        <v>94811.0245607452</v>
      </c>
      <c r="C178" s="6">
        <v>118008.486804677</v>
      </c>
      <c r="D178" s="6">
        <v>149188.611987688</v>
      </c>
      <c r="E178" s="6">
        <v>125555.71660469</v>
      </c>
      <c r="F178" s="6">
        <v>125561.769261229</v>
      </c>
      <c r="G178" s="6">
        <v>131606.963925865</v>
      </c>
      <c r="H178" s="6">
        <v>148141.647611325</v>
      </c>
      <c r="I178" s="6">
        <v>137721.191531584</v>
      </c>
      <c r="J178" s="6">
        <v>117425.056490233</v>
      </c>
      <c r="K178" s="6">
        <v>92465.7462459365</v>
      </c>
      <c r="L178" s="6">
        <v>45297.710372058</v>
      </c>
      <c r="M178" s="6">
        <v>24000.9204939202</v>
      </c>
      <c r="N178" s="6">
        <v>11967.9883845112</v>
      </c>
      <c r="O178" s="6">
        <v>7872.06119298132</v>
      </c>
      <c r="P178" s="6">
        <v>6407.92757073062</v>
      </c>
    </row>
    <row r="179" spans="1:16">
      <c r="A179" s="6">
        <v>70426.0411071929</v>
      </c>
      <c r="B179" s="6">
        <v>94651.777891533</v>
      </c>
      <c r="C179" s="6">
        <v>117804.852318564</v>
      </c>
      <c r="D179" s="6">
        <v>148951.166482001</v>
      </c>
      <c r="E179" s="6">
        <v>125411.379849501</v>
      </c>
      <c r="F179" s="6">
        <v>125441.822964873</v>
      </c>
      <c r="G179" s="6">
        <v>131488.444838054</v>
      </c>
      <c r="H179" s="6">
        <v>148012.951360951</v>
      </c>
      <c r="I179" s="6">
        <v>137616.410380067</v>
      </c>
      <c r="J179" s="6">
        <v>117347.064625859</v>
      </c>
      <c r="K179" s="6">
        <v>92422.4904839056</v>
      </c>
      <c r="L179" s="6">
        <v>45285.6851565524</v>
      </c>
      <c r="M179" s="6">
        <v>24003.2479821458</v>
      </c>
      <c r="N179" s="6">
        <v>11971.3577845672</v>
      </c>
      <c r="O179" s="6">
        <v>7878.69788508563</v>
      </c>
      <c r="P179" s="6">
        <v>6420.79122336952</v>
      </c>
    </row>
    <row r="180" spans="1:16">
      <c r="A180" s="6">
        <v>70311.8638445755</v>
      </c>
      <c r="B180" s="6">
        <v>94494.9347387927</v>
      </c>
      <c r="C180" s="6">
        <v>117604.123540149</v>
      </c>
      <c r="D180" s="6">
        <v>148717.950056991</v>
      </c>
      <c r="E180" s="6">
        <v>125267.354640404</v>
      </c>
      <c r="F180" s="6">
        <v>125322.075516253</v>
      </c>
      <c r="G180" s="6">
        <v>131369.981565411</v>
      </c>
      <c r="H180" s="6">
        <v>147884.121809571</v>
      </c>
      <c r="I180" s="6">
        <v>137511.461732792</v>
      </c>
      <c r="J180" s="6">
        <v>117269.030989215</v>
      </c>
      <c r="K180" s="6">
        <v>92379.1404993118</v>
      </c>
      <c r="L180" s="6">
        <v>45273.6201137436</v>
      </c>
      <c r="M180" s="6">
        <v>24005.409615948</v>
      </c>
      <c r="N180" s="6">
        <v>11974.6329140791</v>
      </c>
      <c r="O180" s="6">
        <v>7885.25888570444</v>
      </c>
      <c r="P180" s="6">
        <v>6433.59551006003</v>
      </c>
    </row>
    <row r="181" spans="1:16">
      <c r="A181" s="6">
        <v>70199.2418071342</v>
      </c>
      <c r="B181" s="6">
        <v>94340.2726178398</v>
      </c>
      <c r="C181" s="6">
        <v>117406.064839294</v>
      </c>
      <c r="D181" s="6">
        <v>148488.59751</v>
      </c>
      <c r="E181" s="6">
        <v>125122.770608061</v>
      </c>
      <c r="F181" s="6">
        <v>125201.570985084</v>
      </c>
      <c r="G181" s="6">
        <v>131250.605133477</v>
      </c>
      <c r="H181" s="6">
        <v>147754.111114372</v>
      </c>
      <c r="I181" s="6">
        <v>137405.391510348</v>
      </c>
      <c r="J181" s="6">
        <v>117190.177736886</v>
      </c>
      <c r="K181" s="6">
        <v>92335.0803199626</v>
      </c>
      <c r="L181" s="6">
        <v>45261.2582731385</v>
      </c>
      <c r="M181" s="6">
        <v>24007.2729542069</v>
      </c>
      <c r="N181" s="6">
        <v>11977.7664064779</v>
      </c>
      <c r="O181" s="6">
        <v>7891.71434283871</v>
      </c>
      <c r="P181" s="6">
        <v>6446.31881986152</v>
      </c>
    </row>
    <row r="182" spans="1:16">
      <c r="A182" s="6">
        <v>70088.0492621471</v>
      </c>
      <c r="B182" s="6">
        <v>94187.6541166642</v>
      </c>
      <c r="C182" s="6">
        <v>117210.539952801</v>
      </c>
      <c r="D182" s="6">
        <v>148262.885452391</v>
      </c>
      <c r="E182" s="6">
        <v>124977.247056163</v>
      </c>
      <c r="F182" s="6">
        <v>125079.885236536</v>
      </c>
      <c r="G182" s="6">
        <v>131129.89598093</v>
      </c>
      <c r="H182" s="6">
        <v>147622.478072869</v>
      </c>
      <c r="I182" s="6">
        <v>137297.801235817</v>
      </c>
      <c r="J182" s="6">
        <v>117110.177431355</v>
      </c>
      <c r="K182" s="6">
        <v>92290.0493241756</v>
      </c>
      <c r="L182" s="6">
        <v>45248.4922281851</v>
      </c>
      <c r="M182" s="6">
        <v>24008.7870223532</v>
      </c>
      <c r="N182" s="6">
        <v>11980.7410224523</v>
      </c>
      <c r="O182" s="6">
        <v>7898.05363377069</v>
      </c>
      <c r="P182" s="6">
        <v>6458.95353462158</v>
      </c>
    </row>
    <row r="183" spans="1:16">
      <c r="A183" s="6">
        <v>69978.1982575471</v>
      </c>
      <c r="B183" s="6">
        <v>94036.9806684237</v>
      </c>
      <c r="C183" s="6">
        <v>117017.459273327</v>
      </c>
      <c r="D183" s="6">
        <v>148040.65685931</v>
      </c>
      <c r="E183" s="6">
        <v>124830.706822223</v>
      </c>
      <c r="F183" s="6">
        <v>124956.923663642</v>
      </c>
      <c r="G183" s="6">
        <v>131007.775213786</v>
      </c>
      <c r="H183" s="6">
        <v>147489.158382089</v>
      </c>
      <c r="I183" s="6">
        <v>137188.637442618</v>
      </c>
      <c r="J183" s="6">
        <v>117028.981367977</v>
      </c>
      <c r="K183" s="6">
        <v>92244.0065644596</v>
      </c>
      <c r="L183" s="6">
        <v>45235.3064182457</v>
      </c>
      <c r="M183" s="6">
        <v>24009.9514941663</v>
      </c>
      <c r="N183" s="6">
        <v>11983.5583055051</v>
      </c>
      <c r="O183" s="6">
        <v>7904.27818205871</v>
      </c>
      <c r="P183" s="6">
        <v>6471.50079442459</v>
      </c>
    </row>
    <row r="184" spans="1:16">
      <c r="A184" s="6">
        <v>69869.6122211125</v>
      </c>
      <c r="B184" s="6">
        <v>93888.1628233465</v>
      </c>
      <c r="C184" s="6">
        <v>116826.745243434</v>
      </c>
      <c r="D184" s="6">
        <v>147821.771995716</v>
      </c>
      <c r="E184" s="6">
        <v>124683.230428351</v>
      </c>
      <c r="F184" s="6">
        <v>124832.762893458</v>
      </c>
      <c r="G184" s="6">
        <v>130884.340828886</v>
      </c>
      <c r="H184" s="6">
        <v>147354.283729383</v>
      </c>
      <c r="I184" s="6">
        <v>137078.02579641</v>
      </c>
      <c r="J184" s="6">
        <v>116946.684771443</v>
      </c>
      <c r="K184" s="6">
        <v>92197.0243442008</v>
      </c>
      <c r="L184" s="6">
        <v>45221.7320466963</v>
      </c>
      <c r="M184" s="6">
        <v>24010.7922544648</v>
      </c>
      <c r="N184" s="6">
        <v>11986.2295396629</v>
      </c>
      <c r="O184" s="6">
        <v>7910.39570122999</v>
      </c>
      <c r="P184" s="6">
        <v>6483.96630072937</v>
      </c>
    </row>
    <row r="185" spans="1:16">
      <c r="A185" s="6">
        <v>69762.2129441608</v>
      </c>
      <c r="B185" s="6">
        <v>93741.1061675997</v>
      </c>
      <c r="C185" s="6">
        <v>116638.315122895</v>
      </c>
      <c r="D185" s="6">
        <v>147606.084485198</v>
      </c>
      <c r="E185" s="6">
        <v>124534.959180542</v>
      </c>
      <c r="F185" s="6">
        <v>124707.54582657</v>
      </c>
      <c r="G185" s="6">
        <v>130759.758726208</v>
      </c>
      <c r="H185" s="6">
        <v>147218.060793414</v>
      </c>
      <c r="I185" s="6">
        <v>136966.160106403</v>
      </c>
      <c r="J185" s="6">
        <v>116863.436979758</v>
      </c>
      <c r="K185" s="6">
        <v>92149.2174278338</v>
      </c>
      <c r="L185" s="6">
        <v>45207.817260574</v>
      </c>
      <c r="M185" s="6">
        <v>24011.3449069543</v>
      </c>
      <c r="N185" s="6">
        <v>11988.7696054946</v>
      </c>
      <c r="O185" s="6">
        <v>7916.41625618595</v>
      </c>
      <c r="P185" s="6">
        <v>6496.35744427987</v>
      </c>
    </row>
    <row r="186" spans="1:16">
      <c r="A186" s="6">
        <v>69655.9179742845</v>
      </c>
      <c r="B186" s="6">
        <v>93595.709201288</v>
      </c>
      <c r="C186" s="6">
        <v>116452.077226632</v>
      </c>
      <c r="D186" s="6">
        <v>147393.436731438</v>
      </c>
      <c r="E186" s="6">
        <v>124386.044022433</v>
      </c>
      <c r="F186" s="6">
        <v>124581.426467322</v>
      </c>
      <c r="G186" s="6">
        <v>130634.205052917</v>
      </c>
      <c r="H186" s="6">
        <v>147080.706655633</v>
      </c>
      <c r="I186" s="6">
        <v>136853.243049597</v>
      </c>
      <c r="J186" s="6">
        <v>116779.39384398</v>
      </c>
      <c r="K186" s="6">
        <v>92100.7056506454</v>
      </c>
      <c r="L186" s="6">
        <v>45193.6115636759</v>
      </c>
      <c r="M186" s="6">
        <v>24011.645845755</v>
      </c>
      <c r="N186" s="6">
        <v>11991.1936159384</v>
      </c>
      <c r="O186" s="6">
        <v>7922.35008117446</v>
      </c>
      <c r="P186" s="6">
        <v>6508.68171397514</v>
      </c>
    </row>
    <row r="187" spans="1:16">
      <c r="A187" s="6">
        <v>69549.9522191343</v>
      </c>
      <c r="B187" s="6">
        <v>93450.8243289063</v>
      </c>
      <c r="C187" s="6">
        <v>116266.432810207</v>
      </c>
      <c r="D187" s="6">
        <v>147180.873920756</v>
      </c>
      <c r="E187" s="6">
        <v>124232.204745914</v>
      </c>
      <c r="F187" s="6">
        <v>124449.559303988</v>
      </c>
      <c r="G187" s="6">
        <v>130502.766056921</v>
      </c>
      <c r="H187" s="6">
        <v>146936.187310954</v>
      </c>
      <c r="I187" s="6">
        <v>136733.639454414</v>
      </c>
      <c r="J187" s="6">
        <v>116690.852203557</v>
      </c>
      <c r="K187" s="6">
        <v>92048.9855780992</v>
      </c>
      <c r="L187" s="6">
        <v>45178.5370538833</v>
      </c>
      <c r="M187" s="6">
        <v>24011.518655399</v>
      </c>
      <c r="N187" s="6">
        <v>11993.4683889562</v>
      </c>
      <c r="O187" s="6">
        <v>7928.17939159293</v>
      </c>
      <c r="P187" s="6">
        <v>6520.9321575197</v>
      </c>
    </row>
    <row r="188" spans="1:16">
      <c r="A188" s="6">
        <v>69445.3077900434</v>
      </c>
      <c r="B188" s="6">
        <v>93307.8604135444</v>
      </c>
      <c r="C188" s="6">
        <v>116083.331310649</v>
      </c>
      <c r="D188" s="6">
        <v>146971.793266466</v>
      </c>
      <c r="E188" s="6">
        <v>124079.277623138</v>
      </c>
      <c r="F188" s="6">
        <v>124318.451407432</v>
      </c>
      <c r="G188" s="6">
        <v>130372.094459726</v>
      </c>
      <c r="H188" s="6">
        <v>146792.484308706</v>
      </c>
      <c r="I188" s="6">
        <v>136614.776200502</v>
      </c>
      <c r="J188" s="6">
        <v>116602.966423877</v>
      </c>
      <c r="K188" s="6">
        <v>91997.698803436</v>
      </c>
      <c r="L188" s="6">
        <v>45163.6561774886</v>
      </c>
      <c r="M188" s="6">
        <v>24011.4096108092</v>
      </c>
      <c r="N188" s="6">
        <v>11995.7287576585</v>
      </c>
      <c r="O188" s="6">
        <v>7933.98711411601</v>
      </c>
      <c r="P188" s="6">
        <v>6533.16341384134</v>
      </c>
    </row>
    <row r="189" spans="1:16">
      <c r="A189" s="6">
        <v>69342.9799425322</v>
      </c>
      <c r="B189" s="6">
        <v>93168.0356635001</v>
      </c>
      <c r="C189" s="6">
        <v>115904.214820064</v>
      </c>
      <c r="D189" s="6">
        <v>146768.18773376</v>
      </c>
      <c r="E189" s="6">
        <v>123930.961739444</v>
      </c>
      <c r="F189" s="6">
        <v>124192.066429812</v>
      </c>
      <c r="G189" s="6">
        <v>130246.284521302</v>
      </c>
      <c r="H189" s="6">
        <v>146654.099631601</v>
      </c>
      <c r="I189" s="6">
        <v>136500.789179203</v>
      </c>
      <c r="J189" s="6">
        <v>116519.138292146</v>
      </c>
      <c r="K189" s="6">
        <v>91949.5278663891</v>
      </c>
      <c r="L189" s="6">
        <v>45150.1286146401</v>
      </c>
      <c r="M189" s="6">
        <v>24011.9275143161</v>
      </c>
      <c r="N189" s="6">
        <v>11998.1985220431</v>
      </c>
      <c r="O189" s="6">
        <v>7939.91431474009</v>
      </c>
      <c r="P189" s="6">
        <v>6545.47905088473</v>
      </c>
    </row>
    <row r="190" spans="1:16">
      <c r="A190" s="6">
        <v>69244.2938319284</v>
      </c>
      <c r="B190" s="6">
        <v>93032.9739373886</v>
      </c>
      <c r="C190" s="6">
        <v>115730.996517336</v>
      </c>
      <c r="D190" s="6">
        <v>146572.710845409</v>
      </c>
      <c r="E190" s="6">
        <v>123792.001799301</v>
      </c>
      <c r="F190" s="6">
        <v>124075.488467266</v>
      </c>
      <c r="G190" s="6">
        <v>130130.58206213</v>
      </c>
      <c r="H190" s="6">
        <v>146526.793705125</v>
      </c>
      <c r="I190" s="6">
        <v>136396.969648273</v>
      </c>
      <c r="J190" s="6">
        <v>116443.72459211</v>
      </c>
      <c r="K190" s="6">
        <v>91907.9091037272</v>
      </c>
      <c r="L190" s="6">
        <v>45139.4414578194</v>
      </c>
      <c r="M190" s="6">
        <v>24013.8492707592</v>
      </c>
      <c r="N190" s="6">
        <v>12001.1627547547</v>
      </c>
      <c r="O190" s="6">
        <v>7946.14046257816</v>
      </c>
      <c r="P190" s="6">
        <v>6558.01093946</v>
      </c>
    </row>
    <row r="191" spans="1:16">
      <c r="A191" s="6">
        <v>69150.4502810742</v>
      </c>
      <c r="B191" s="6">
        <v>92904.1472790982</v>
      </c>
      <c r="C191" s="6">
        <v>115565.407031675</v>
      </c>
      <c r="D191" s="6">
        <v>146387.765788717</v>
      </c>
      <c r="E191" s="6">
        <v>123666.616687216</v>
      </c>
      <c r="F191" s="6">
        <v>123973.236482852</v>
      </c>
      <c r="G191" s="6">
        <v>130029.646252893</v>
      </c>
      <c r="H191" s="6">
        <v>146415.678527462</v>
      </c>
      <c r="I191" s="6">
        <v>136308.012342652</v>
      </c>
      <c r="J191" s="6">
        <v>116380.593579459</v>
      </c>
      <c r="K191" s="6">
        <v>91875.8936778513</v>
      </c>
      <c r="L191" s="6">
        <v>45132.9158748369</v>
      </c>
      <c r="M191" s="6">
        <v>24017.8632819785</v>
      </c>
      <c r="N191" s="6">
        <v>12004.873877694</v>
      </c>
      <c r="O191" s="6">
        <v>7952.82440395254</v>
      </c>
      <c r="P191" s="6">
        <v>6570.87593047331</v>
      </c>
    </row>
    <row r="192" spans="1:16">
      <c r="A192" s="6">
        <v>69062.3725355273</v>
      </c>
      <c r="B192" s="6">
        <v>92782.6868933364</v>
      </c>
      <c r="C192" s="6">
        <v>115408.769559356</v>
      </c>
      <c r="D192" s="6">
        <v>146215.195503055</v>
      </c>
      <c r="E192" s="6">
        <v>123557.929340361</v>
      </c>
      <c r="F192" s="6">
        <v>123888.655466447</v>
      </c>
      <c r="G192" s="6">
        <v>129946.919844381</v>
      </c>
      <c r="H192" s="6">
        <v>146324.523775738</v>
      </c>
      <c r="I192" s="6">
        <v>136237.377035682</v>
      </c>
      <c r="J192" s="6">
        <v>116332.599859725</v>
      </c>
      <c r="K192" s="6">
        <v>91855.733966382</v>
      </c>
      <c r="L192" s="6">
        <v>45131.5277889154</v>
      </c>
      <c r="M192" s="6">
        <v>24024.4750934053</v>
      </c>
      <c r="N192" s="6">
        <v>12009.5169232543</v>
      </c>
      <c r="O192" s="6">
        <v>7960.08243572748</v>
      </c>
      <c r="P192" s="6">
        <v>6584.15973608024</v>
      </c>
    </row>
    <row r="193" spans="1:16">
      <c r="A193" s="6">
        <v>68980.7434699267</v>
      </c>
      <c r="B193" s="6">
        <v>92669.4276633484</v>
      </c>
      <c r="C193" s="6">
        <v>115262.048008942</v>
      </c>
      <c r="D193" s="6">
        <v>146056.354142711</v>
      </c>
      <c r="E193" s="6">
        <v>123468.044796024</v>
      </c>
      <c r="F193" s="6">
        <v>123824.003753673</v>
      </c>
      <c r="G193" s="6">
        <v>129884.716979169</v>
      </c>
      <c r="H193" s="6">
        <v>146255.849435161</v>
      </c>
      <c r="I193" s="6">
        <v>136187.372568697</v>
      </c>
      <c r="J193" s="6">
        <v>116301.65489852</v>
      </c>
      <c r="K193" s="6">
        <v>91848.9402178812</v>
      </c>
      <c r="L193" s="6">
        <v>45135.9322920607</v>
      </c>
      <c r="M193" s="6">
        <v>24034.0187774939</v>
      </c>
      <c r="N193" s="6">
        <v>12015.2134545588</v>
      </c>
      <c r="O193" s="6">
        <v>7967.99065243884</v>
      </c>
      <c r="P193" s="6">
        <v>6597.91861906081</v>
      </c>
    </row>
    <row r="194" spans="1:16">
      <c r="A194" s="6">
        <v>68906.1375775074</v>
      </c>
      <c r="B194" s="6">
        <v>92565.0696949541</v>
      </c>
      <c r="C194" s="6">
        <v>115126.034852521</v>
      </c>
      <c r="D194" s="6">
        <v>145912.37063369</v>
      </c>
      <c r="E194" s="6">
        <v>123398.487476779</v>
      </c>
      <c r="F194" s="6">
        <v>123780.924192073</v>
      </c>
      <c r="G194" s="6">
        <v>129844.708620109</v>
      </c>
      <c r="H194" s="6">
        <v>146211.457057644</v>
      </c>
      <c r="I194" s="6">
        <v>136159.644731872</v>
      </c>
      <c r="J194" s="6">
        <v>116289.129677767</v>
      </c>
      <c r="K194" s="6">
        <v>91856.598958961</v>
      </c>
      <c r="L194" s="6">
        <v>45146.6016548601</v>
      </c>
      <c r="M194" s="6">
        <v>24046.7283225948</v>
      </c>
      <c r="N194" s="6">
        <v>12022.0476157572</v>
      </c>
      <c r="O194" s="6">
        <v>7976.60127678824</v>
      </c>
      <c r="P194" s="6">
        <v>6612.19135611812</v>
      </c>
    </row>
    <row r="195" spans="1:16">
      <c r="A195" s="6">
        <v>68839.1115429942</v>
      </c>
      <c r="B195" s="6">
        <v>92470.2895770908</v>
      </c>
      <c r="C195" s="6">
        <v>115001.481993224</v>
      </c>
      <c r="D195" s="6">
        <v>145784.330832984</v>
      </c>
      <c r="E195" s="6">
        <v>123350.52001509</v>
      </c>
      <c r="F195" s="6">
        <v>123760.786984642</v>
      </c>
      <c r="G195" s="6">
        <v>129828.276922477</v>
      </c>
      <c r="H195" s="6">
        <v>146192.819087851</v>
      </c>
      <c r="I195" s="6">
        <v>136155.534323899</v>
      </c>
      <c r="J195" s="6">
        <v>116296.149788592</v>
      </c>
      <c r="K195" s="6">
        <v>91879.6061885611</v>
      </c>
      <c r="L195" s="6">
        <v>45163.9265151766</v>
      </c>
      <c r="M195" s="6">
        <v>24062.7905495812</v>
      </c>
      <c r="N195" s="6">
        <v>12030.0855420892</v>
      </c>
      <c r="O195" s="6">
        <v>7985.95487261888</v>
      </c>
      <c r="P195" s="6">
        <v>6627.008187238</v>
      </c>
    </row>
    <row r="196" spans="1:16">
      <c r="A196" s="6">
        <v>68780.2664629569</v>
      </c>
      <c r="B196" s="6">
        <v>92385.8176806607</v>
      </c>
      <c r="C196" s="6">
        <v>114889.194573715</v>
      </c>
      <c r="D196" s="6">
        <v>145673.40526667</v>
      </c>
      <c r="E196" s="6">
        <v>123325.396871097</v>
      </c>
      <c r="F196" s="6">
        <v>123764.960594526</v>
      </c>
      <c r="G196" s="6">
        <v>129836.797054476</v>
      </c>
      <c r="H196" s="6">
        <v>146201.391051198</v>
      </c>
      <c r="I196" s="6">
        <v>136176.365069966</v>
      </c>
      <c r="J196" s="6">
        <v>116323.831921281</v>
      </c>
      <c r="K196" s="6">
        <v>91918.8537745978</v>
      </c>
      <c r="L196" s="6">
        <v>45188.2969073161</v>
      </c>
      <c r="M196" s="6">
        <v>24082.3884270917</v>
      </c>
      <c r="N196" s="6">
        <v>12039.3914166943</v>
      </c>
      <c r="O196" s="6">
        <v>7996.0905247207</v>
      </c>
      <c r="P196" s="6">
        <v>6642.39828915963</v>
      </c>
    </row>
    <row r="197" spans="1:16">
      <c r="A197" s="6">
        <v>68730.2676283025</v>
      </c>
      <c r="B197" s="6">
        <v>92312.4635442063</v>
      </c>
      <c r="C197" s="6">
        <v>114790.064143959</v>
      </c>
      <c r="D197" s="6">
        <v>145580.892184638</v>
      </c>
      <c r="E197" s="6">
        <v>123324.470989228</v>
      </c>
      <c r="F197" s="6">
        <v>123794.924432171</v>
      </c>
      <c r="G197" s="6">
        <v>129871.755680348</v>
      </c>
      <c r="H197" s="6">
        <v>146238.744516852</v>
      </c>
      <c r="I197" s="6">
        <v>136223.566740199</v>
      </c>
      <c r="J197" s="6">
        <v>116373.384465714</v>
      </c>
      <c r="K197" s="6">
        <v>91975.3084059646</v>
      </c>
      <c r="L197" s="6">
        <v>45220.1366904716</v>
      </c>
      <c r="M197" s="6">
        <v>24105.7200886352</v>
      </c>
      <c r="N197" s="6">
        <v>12050.0346277416</v>
      </c>
      <c r="O197" s="6">
        <v>8007.0504233405</v>
      </c>
      <c r="P197" s="6">
        <v>6658.39315058176</v>
      </c>
    </row>
    <row r="198" spans="1:16">
      <c r="A198" s="6">
        <v>68689.8530202847</v>
      </c>
      <c r="B198" s="6">
        <v>92251.1276751502</v>
      </c>
      <c r="C198" s="6">
        <v>114705.086478114</v>
      </c>
      <c r="D198" s="6">
        <v>145508.238742336</v>
      </c>
      <c r="E198" s="6">
        <v>123349.265701204</v>
      </c>
      <c r="F198" s="6">
        <v>123852.343709212</v>
      </c>
      <c r="G198" s="6">
        <v>129934.830593364</v>
      </c>
      <c r="H198" s="6">
        <v>146306.657786199</v>
      </c>
      <c r="I198" s="6">
        <v>136298.759463868</v>
      </c>
      <c r="J198" s="6">
        <v>116446.175961549</v>
      </c>
      <c r="K198" s="6">
        <v>92050.0649795671</v>
      </c>
      <c r="L198" s="6">
        <v>45259.9268869296</v>
      </c>
      <c r="M198" s="6">
        <v>24133.0121717855</v>
      </c>
      <c r="N198" s="6">
        <v>12062.0948662309</v>
      </c>
      <c r="O198" s="6">
        <v>8018.88316342404</v>
      </c>
      <c r="P198" s="6">
        <v>6675.02901125262</v>
      </c>
    </row>
    <row r="199" spans="1:16">
      <c r="A199" s="6">
        <v>68659.8248331881</v>
      </c>
      <c r="B199" s="6">
        <v>92202.7921611469</v>
      </c>
      <c r="C199" s="6">
        <v>114635.353130915</v>
      </c>
      <c r="D199" s="6">
        <v>145457.026945472</v>
      </c>
      <c r="E199" s="6">
        <v>123401.468837096</v>
      </c>
      <c r="F199" s="6">
        <v>123939.06129071</v>
      </c>
      <c r="G199" s="6">
        <v>130027.883592572</v>
      </c>
      <c r="H199" s="6">
        <v>146407.109935164</v>
      </c>
      <c r="I199" s="6">
        <v>136403.748699724</v>
      </c>
      <c r="J199" s="6">
        <v>116543.730338349</v>
      </c>
      <c r="K199" s="6">
        <v>92144.3423093798</v>
      </c>
      <c r="L199" s="6">
        <v>45308.2039285365</v>
      </c>
      <c r="M199" s="6">
        <v>24164.5195366951</v>
      </c>
      <c r="N199" s="6">
        <v>12075.6621414653</v>
      </c>
      <c r="O199" s="6">
        <v>8031.64380627907</v>
      </c>
      <c r="P199" s="6">
        <v>6692.34692610181</v>
      </c>
    </row>
    <row r="200" spans="1:16">
      <c r="A200" s="6">
        <v>68641.0462908674</v>
      </c>
      <c r="B200" s="6">
        <v>92168.5177480668</v>
      </c>
      <c r="C200" s="6">
        <v>114582.050415288</v>
      </c>
      <c r="D200" s="6">
        <v>145428.970123291</v>
      </c>
      <c r="E200" s="6">
        <v>123482.942444606</v>
      </c>
      <c r="F200" s="6">
        <v>124057.106376425</v>
      </c>
      <c r="G200" s="6">
        <v>130152.970567745</v>
      </c>
      <c r="H200" s="6">
        <v>146542.293542375</v>
      </c>
      <c r="I200" s="6">
        <v>136540.537303809</v>
      </c>
      <c r="J200" s="6">
        <v>116667.736295357</v>
      </c>
      <c r="K200" s="6">
        <v>92259.490007427</v>
      </c>
      <c r="L200" s="6">
        <v>45365.5627255461</v>
      </c>
      <c r="M200" s="6">
        <v>24200.5274138616</v>
      </c>
      <c r="N200" s="6">
        <v>12090.837672038</v>
      </c>
      <c r="O200" s="6">
        <v>8045.39448550655</v>
      </c>
      <c r="P200" s="6">
        <v>6710.39322925996</v>
      </c>
    </row>
    <row r="201" spans="1:16">
      <c r="A201" s="6">
        <v>68634.4387258996</v>
      </c>
      <c r="B201" s="6">
        <v>92149.440753826</v>
      </c>
      <c r="C201" s="6">
        <v>114546.456701172</v>
      </c>
      <c r="D201" s="6">
        <v>145425.908428516</v>
      </c>
      <c r="E201" s="6">
        <v>123595.716145236</v>
      </c>
      <c r="F201" s="6">
        <v>124208.686399961</v>
      </c>
      <c r="G201" s="6">
        <v>130312.333296301</v>
      </c>
      <c r="H201" s="6">
        <v>146714.606013641</v>
      </c>
      <c r="I201" s="6">
        <v>136711.317513014</v>
      </c>
      <c r="J201" s="6">
        <v>116820.040568489</v>
      </c>
      <c r="K201" s="6">
        <v>92396.9828736117</v>
      </c>
      <c r="L201" s="6">
        <v>45432.6542554971</v>
      </c>
      <c r="M201" s="6">
        <v>24241.3502147459</v>
      </c>
      <c r="N201" s="6">
        <v>12107.7334698515</v>
      </c>
      <c r="O201" s="6">
        <v>8060.20415330103</v>
      </c>
      <c r="P201" s="6">
        <v>6729.21936270266</v>
      </c>
    </row>
    <row r="202" spans="1:16">
      <c r="A202" s="6">
        <v>68640.9826499293</v>
      </c>
      <c r="B202" s="6">
        <v>92146.7746872566</v>
      </c>
      <c r="C202" s="6">
        <v>114529.944820146</v>
      </c>
      <c r="D202" s="6">
        <v>145449.811760865</v>
      </c>
      <c r="E202" s="6">
        <v>123741.990850382</v>
      </c>
      <c r="F202" s="6">
        <v>124396.190341873</v>
      </c>
      <c r="G202" s="6">
        <v>130508.402849433</v>
      </c>
      <c r="H202" s="6">
        <v>146926.653357041</v>
      </c>
      <c r="I202" s="6">
        <v>136918.474322823</v>
      </c>
      <c r="J202" s="6">
        <v>117002.650738509</v>
      </c>
      <c r="K202" s="6">
        <v>92558.4229390715</v>
      </c>
      <c r="L202" s="6">
        <v>45510.1864852188</v>
      </c>
      <c r="M202" s="6">
        <v>24287.3319982254</v>
      </c>
      <c r="N202" s="6">
        <v>12126.472515884</v>
      </c>
      <c r="O202" s="6">
        <v>8076.14869201595</v>
      </c>
      <c r="P202" s="6">
        <v>6748.88196943962</v>
      </c>
    </row>
    <row r="203" spans="1:16">
      <c r="A203" s="6">
        <v>68661.4351746665</v>
      </c>
      <c r="B203" s="6">
        <v>92161.3722460514</v>
      </c>
      <c r="C203" s="6">
        <v>114533.349934281</v>
      </c>
      <c r="D203" s="6">
        <v>145501.589435921</v>
      </c>
      <c r="E203" s="6">
        <v>123922.779320897</v>
      </c>
      <c r="F203" s="6">
        <v>124620.647538748</v>
      </c>
      <c r="G203" s="6">
        <v>130742.237818998</v>
      </c>
      <c r="H203" s="6">
        <v>147179.349033318</v>
      </c>
      <c r="I203" s="6">
        <v>137162.807988229</v>
      </c>
      <c r="J203" s="6">
        <v>117216.547827926</v>
      </c>
      <c r="K203" s="6">
        <v>92744.7293173318</v>
      </c>
      <c r="L203" s="6">
        <v>45598.7293032747</v>
      </c>
      <c r="M203" s="6">
        <v>24338.7834761456</v>
      </c>
      <c r="N203" s="6">
        <v>12147.1749001046</v>
      </c>
      <c r="O203" s="6">
        <v>8093.30294596667</v>
      </c>
      <c r="P203" s="6">
        <v>6769.43878109136</v>
      </c>
    </row>
    <row r="204" spans="1:16">
      <c r="A204" s="6">
        <v>68697.3329225902</v>
      </c>
      <c r="B204" s="6">
        <v>92195.228962698</v>
      </c>
      <c r="C204" s="6">
        <v>114559.079311694</v>
      </c>
      <c r="D204" s="6">
        <v>145584.940293899</v>
      </c>
      <c r="E204" s="6">
        <v>124142.304657898</v>
      </c>
      <c r="F204" s="6">
        <v>124886.686905967</v>
      </c>
      <c r="G204" s="6">
        <v>131018.554020542</v>
      </c>
      <c r="H204" s="6">
        <v>147477.974081428</v>
      </c>
      <c r="I204" s="6">
        <v>137449.190628625</v>
      </c>
      <c r="J204" s="6">
        <v>117465.541902149</v>
      </c>
      <c r="K204" s="6">
        <v>92958.8100547136</v>
      </c>
      <c r="L204" s="6">
        <v>45699.4178555273</v>
      </c>
      <c r="M204" s="6">
        <v>24396.2313731102</v>
      </c>
      <c r="N204" s="6">
        <v>12170.0216853303</v>
      </c>
      <c r="O204" s="6">
        <v>8111.77840366167</v>
      </c>
      <c r="P204" s="6">
        <v>6790.97123379034</v>
      </c>
    </row>
    <row r="205" spans="1:16">
      <c r="A205" s="6">
        <v>68750.3175399409</v>
      </c>
      <c r="B205" s="6">
        <v>92250.398030423</v>
      </c>
      <c r="C205" s="6">
        <v>114609.498553858</v>
      </c>
      <c r="D205" s="6">
        <v>145703.2242209</v>
      </c>
      <c r="E205" s="6">
        <v>124404.449785352</v>
      </c>
      <c r="F205" s="6">
        <v>125198.494569176</v>
      </c>
      <c r="G205" s="6">
        <v>131341.631974967</v>
      </c>
      <c r="H205" s="6">
        <v>147827.145751143</v>
      </c>
      <c r="I205" s="6">
        <v>137781.855446817</v>
      </c>
      <c r="J205" s="6">
        <v>117753.186229975</v>
      </c>
      <c r="K205" s="6">
        <v>93203.4907383906</v>
      </c>
      <c r="L205" s="6">
        <v>45813.5015735384</v>
      </c>
      <c r="M205" s="6">
        <v>24460.2911653566</v>
      </c>
      <c r="N205" s="6">
        <v>12195.2342464463</v>
      </c>
      <c r="O205" s="6">
        <v>8131.71216657165</v>
      </c>
      <c r="P205" s="6">
        <v>6813.58134340384</v>
      </c>
    </row>
    <row r="206" spans="1:16">
      <c r="A206" s="6">
        <v>68822.2977891724</v>
      </c>
      <c r="B206" s="6">
        <v>92329.2703901317</v>
      </c>
      <c r="C206" s="6">
        <v>114687.370351814</v>
      </c>
      <c r="D206" s="6">
        <v>145860.358820091</v>
      </c>
      <c r="E206" s="6">
        <v>124713.767249928</v>
      </c>
      <c r="F206" s="6">
        <v>125560.972787545</v>
      </c>
      <c r="G206" s="6">
        <v>131716.487636365</v>
      </c>
      <c r="H206" s="6">
        <v>148232.279292199</v>
      </c>
      <c r="I206" s="6">
        <v>138165.768213982</v>
      </c>
      <c r="J206" s="6">
        <v>118083.647188393</v>
      </c>
      <c r="K206" s="6">
        <v>93482.0825307189</v>
      </c>
      <c r="L206" s="6">
        <v>45942.444540887</v>
      </c>
      <c r="M206" s="6">
        <v>24531.6853980543</v>
      </c>
      <c r="N206" s="6">
        <v>12223.0726802258</v>
      </c>
      <c r="O206" s="6">
        <v>8153.26539313848</v>
      </c>
      <c r="P206" s="6">
        <v>6837.38896702561</v>
      </c>
    </row>
    <row r="207" spans="1:16">
      <c r="A207" s="6">
        <v>68915.234087883</v>
      </c>
      <c r="B207" s="6">
        <v>92434.302379126</v>
      </c>
      <c r="C207" s="6">
        <v>114795.53474874</v>
      </c>
      <c r="D207" s="6">
        <v>146060.368083243</v>
      </c>
      <c r="E207" s="6">
        <v>125074.945961365</v>
      </c>
      <c r="F207" s="6">
        <v>125979.167298959</v>
      </c>
      <c r="G207" s="6">
        <v>132148.284847333</v>
      </c>
      <c r="H207" s="6">
        <v>148698.949967633</v>
      </c>
      <c r="I207" s="6">
        <v>138606.041309267</v>
      </c>
      <c r="J207" s="6">
        <v>118461.215618234</v>
      </c>
      <c r="K207" s="6">
        <v>93797.9958028254</v>
      </c>
      <c r="L207" s="6">
        <v>46087.7560414585</v>
      </c>
      <c r="M207" s="6">
        <v>24611.1597905313</v>
      </c>
      <c r="N207" s="6">
        <v>12253.8056485159</v>
      </c>
      <c r="O207" s="6">
        <v>8176.60465032743</v>
      </c>
      <c r="P207" s="6">
        <v>6862.51812190111</v>
      </c>
    </row>
    <row r="208" spans="1:16">
      <c r="A208" s="6">
        <v>69031.1385074904</v>
      </c>
      <c r="B208" s="6">
        <v>92568.0155080798</v>
      </c>
      <c r="C208" s="6">
        <v>114936.908569002</v>
      </c>
      <c r="D208" s="6">
        <v>146307.381248346</v>
      </c>
      <c r="E208" s="6">
        <v>125492.807917334</v>
      </c>
      <c r="F208" s="6">
        <v>126458.263236647</v>
      </c>
      <c r="G208" s="6">
        <v>132642.330872015</v>
      </c>
      <c r="H208" s="6">
        <v>149232.887587392</v>
      </c>
      <c r="I208" s="6">
        <v>139107.928405979</v>
      </c>
      <c r="J208" s="6">
        <v>118890.302945961</v>
      </c>
      <c r="K208" s="6">
        <v>94154.7371750273</v>
      </c>
      <c r="L208" s="6">
        <v>46250.9894847213</v>
      </c>
      <c r="M208" s="6">
        <v>24699.4826311828</v>
      </c>
      <c r="N208" s="6">
        <v>12287.7101586447</v>
      </c>
      <c r="O208" s="6">
        <v>8201.90176929596</v>
      </c>
      <c r="P208" s="6">
        <v>6889.09688514429</v>
      </c>
    </row>
    <row r="209" spans="1:16">
      <c r="A209" s="6">
        <v>69172.0096976809</v>
      </c>
      <c r="B209" s="6">
        <v>92732.9139674588</v>
      </c>
      <c r="C209" s="6">
        <v>115114.388231432</v>
      </c>
      <c r="D209" s="6">
        <v>146605.496435338</v>
      </c>
      <c r="E209" s="6">
        <v>125972.146682716</v>
      </c>
      <c r="F209" s="6">
        <v>127003.412070517</v>
      </c>
      <c r="G209" s="6">
        <v>133203.89823411</v>
      </c>
      <c r="H209" s="6">
        <v>149839.782880746</v>
      </c>
      <c r="I209" s="6">
        <v>139676.646410372</v>
      </c>
      <c r="J209" s="6">
        <v>119375.292060297</v>
      </c>
      <c r="K209" s="6">
        <v>94555.7913245843</v>
      </c>
      <c r="L209" s="6">
        <v>46433.690060143</v>
      </c>
      <c r="M209" s="6">
        <v>24797.4186212111</v>
      </c>
      <c r="N209" s="6">
        <v>12325.0621082813</v>
      </c>
      <c r="O209" s="6">
        <v>8229.32798657109</v>
      </c>
      <c r="P209" s="6">
        <v>6917.25309981745</v>
      </c>
    </row>
    <row r="210" spans="1:16">
      <c r="A210" s="6">
        <v>69339.9409230809</v>
      </c>
      <c r="B210" s="6">
        <v>92931.6206433479</v>
      </c>
      <c r="C210" s="6">
        <v>115331.008656432</v>
      </c>
      <c r="D210" s="6">
        <v>146959.003170077</v>
      </c>
      <c r="E210" s="6">
        <v>126517.986271142</v>
      </c>
      <c r="F210" s="6">
        <v>127620.008125214</v>
      </c>
      <c r="G210" s="6">
        <v>133838.508633945</v>
      </c>
      <c r="H210" s="6">
        <v>150525.594327425</v>
      </c>
      <c r="I210" s="6">
        <v>140317.657001635</v>
      </c>
      <c r="J210" s="6">
        <v>119920.774703924</v>
      </c>
      <c r="K210" s="6">
        <v>95004.8096834255</v>
      </c>
      <c r="L210" s="6">
        <v>46637.4789483859</v>
      </c>
      <c r="M210" s="6">
        <v>24905.7707782893</v>
      </c>
      <c r="N210" s="6">
        <v>12366.1514302888</v>
      </c>
      <c r="O210" s="6">
        <v>8259.06331307295</v>
      </c>
      <c r="P210" s="6">
        <v>6947.12126299453</v>
      </c>
    </row>
    <row r="211" spans="1:16">
      <c r="A211" s="6">
        <v>69537.1338524423</v>
      </c>
      <c r="B211" s="6">
        <v>93166.8941682594</v>
      </c>
      <c r="C211" s="6">
        <v>115589.962719756</v>
      </c>
      <c r="D211" s="6">
        <v>147372.410297581</v>
      </c>
      <c r="E211" s="6">
        <v>127135.614057591</v>
      </c>
      <c r="F211" s="6">
        <v>128313.724628415</v>
      </c>
      <c r="G211" s="6">
        <v>134551.969923624</v>
      </c>
      <c r="H211" s="6">
        <v>151296.58819893</v>
      </c>
      <c r="I211" s="6">
        <v>141036.703607337</v>
      </c>
      <c r="J211" s="6">
        <v>120531.582502544</v>
      </c>
      <c r="K211" s="6">
        <v>95505.6352882703</v>
      </c>
      <c r="L211" s="6">
        <v>46864.0642911725</v>
      </c>
      <c r="M211" s="6">
        <v>25025.3858824696</v>
      </c>
      <c r="N211" s="6">
        <v>12411.2840534823</v>
      </c>
      <c r="O211" s="6">
        <v>8291.29775423164</v>
      </c>
      <c r="P211" s="6">
        <v>6978.84342776302</v>
      </c>
    </row>
    <row r="212" spans="1:16">
      <c r="A212" s="6">
        <v>69766.043467399</v>
      </c>
      <c r="B212" s="6">
        <v>93441.8117910579</v>
      </c>
      <c r="C212" s="6">
        <v>115894.815486416</v>
      </c>
      <c r="D212" s="6">
        <v>147850.754295416</v>
      </c>
      <c r="E212" s="6">
        <v>127830.951041215</v>
      </c>
      <c r="F212" s="6">
        <v>129090.915575811</v>
      </c>
      <c r="G212" s="6">
        <v>135350.786264516</v>
      </c>
      <c r="H212" s="6">
        <v>152159.785638496</v>
      </c>
      <c r="I212" s="6">
        <v>141840.221929044</v>
      </c>
      <c r="J212" s="6">
        <v>121213.123465921</v>
      </c>
      <c r="K212" s="6">
        <v>96062.566715013</v>
      </c>
      <c r="L212" s="6">
        <v>47115.3531480061</v>
      </c>
      <c r="M212" s="6">
        <v>25157.2088635495</v>
      </c>
      <c r="N212" s="6">
        <v>12460.8011684854</v>
      </c>
      <c r="O212" s="6">
        <v>8326.24319114014</v>
      </c>
      <c r="P212" s="6">
        <v>7012.57792145179</v>
      </c>
    </row>
    <row r="213" spans="1:16">
      <c r="A213" s="6">
        <v>70029.2653626151</v>
      </c>
      <c r="B213" s="6">
        <v>93759.6260500857</v>
      </c>
      <c r="C213" s="6">
        <v>116249.334715485</v>
      </c>
      <c r="D213" s="6">
        <v>148399.347820676</v>
      </c>
      <c r="E213" s="6">
        <v>128610.238174776</v>
      </c>
      <c r="F213" s="6">
        <v>129958.270362154</v>
      </c>
      <c r="G213" s="6">
        <v>136241.807789971</v>
      </c>
      <c r="H213" s="6">
        <v>153122.576928388</v>
      </c>
      <c r="I213" s="6">
        <v>142734.985723741</v>
      </c>
      <c r="J213" s="6">
        <v>121971.100915948</v>
      </c>
      <c r="K213" s="6">
        <v>96680.1414994078</v>
      </c>
      <c r="L213" s="6">
        <v>47393.3653724348</v>
      </c>
      <c r="M213" s="6">
        <v>25302.2423034439</v>
      </c>
      <c r="N213" s="6">
        <v>12515.0652926332</v>
      </c>
      <c r="O213" s="6">
        <v>8364.12483874009</v>
      </c>
      <c r="P213" s="6">
        <v>7048.49311283858</v>
      </c>
    </row>
    <row r="214" spans="1:16">
      <c r="A214" s="6">
        <v>70329.4278566002</v>
      </c>
      <c r="B214" s="6">
        <v>94123.6279892846</v>
      </c>
      <c r="C214" s="6">
        <v>116657.329630038</v>
      </c>
      <c r="D214" s="6">
        <v>149023.541103382</v>
      </c>
      <c r="E214" s="6">
        <v>129479.737824621</v>
      </c>
      <c r="F214" s="6">
        <v>130922.485485801</v>
      </c>
      <c r="G214" s="6">
        <v>137231.897229972</v>
      </c>
      <c r="H214" s="6">
        <v>154192.354929172</v>
      </c>
      <c r="I214" s="6">
        <v>143727.770206453</v>
      </c>
      <c r="J214" s="6">
        <v>122811.245025611</v>
      </c>
      <c r="K214" s="6">
        <v>97362.9287049627</v>
      </c>
      <c r="L214" s="6">
        <v>47700.1503816023</v>
      </c>
      <c r="M214" s="6">
        <v>25461.5070774471</v>
      </c>
      <c r="N214" s="6">
        <v>12574.4466549461</v>
      </c>
      <c r="O214" s="6">
        <v>8405.17288457427</v>
      </c>
      <c r="P214" s="6">
        <v>7086.76129703623</v>
      </c>
    </row>
    <row r="215" spans="1:16">
      <c r="A215" s="6">
        <v>70669.6365217796</v>
      </c>
      <c r="B215" s="6">
        <v>94537.7097176719</v>
      </c>
      <c r="C215" s="6">
        <v>117123.312276125</v>
      </c>
      <c r="D215" s="6">
        <v>149729.696242027</v>
      </c>
      <c r="E215" s="6">
        <v>130446.94357773</v>
      </c>
      <c r="F215" s="6">
        <v>131991.593542785</v>
      </c>
      <c r="G215" s="6">
        <v>138329.28100436</v>
      </c>
      <c r="H215" s="6">
        <v>155377.998491936</v>
      </c>
      <c r="I215" s="6">
        <v>144826.715042551</v>
      </c>
      <c r="J215" s="6">
        <v>123740.40570822</v>
      </c>
      <c r="K215" s="6">
        <v>98116.3766599729</v>
      </c>
      <c r="L215" s="6">
        <v>48038.1313717772</v>
      </c>
      <c r="M215" s="6">
        <v>25636.206223512</v>
      </c>
      <c r="N215" s="6">
        <v>12639.3802062075</v>
      </c>
      <c r="O215" s="6">
        <v>8449.65757091713</v>
      </c>
      <c r="P215" s="6">
        <v>7127.58441424843</v>
      </c>
    </row>
    <row r="216" spans="1:16">
      <c r="A216" s="6">
        <v>71053.419018322</v>
      </c>
      <c r="B216" s="6">
        <v>95006.2938609897</v>
      </c>
      <c r="C216" s="6">
        <v>117652.413579315</v>
      </c>
      <c r="D216" s="6">
        <v>150525.060211812</v>
      </c>
      <c r="E216" s="6">
        <v>131520.417518752</v>
      </c>
      <c r="F216" s="6">
        <v>133174.781830913</v>
      </c>
      <c r="G216" s="6">
        <v>139543.365224148</v>
      </c>
      <c r="H216" s="6">
        <v>156689.66828181</v>
      </c>
      <c r="I216" s="6">
        <v>146041.136249185</v>
      </c>
      <c r="J216" s="6">
        <v>124766.405760485</v>
      </c>
      <c r="K216" s="6">
        <v>98946.7004871531</v>
      </c>
      <c r="L216" s="6">
        <v>48410.0619778078</v>
      </c>
      <c r="M216" s="6">
        <v>25827.7047414598</v>
      </c>
      <c r="N216" s="6">
        <v>12710.3587552104</v>
      </c>
      <c r="O216" s="6">
        <v>8497.88498465972</v>
      </c>
      <c r="P216" s="6">
        <v>7171.19099524188</v>
      </c>
    </row>
    <row r="217" spans="1:16">
      <c r="A217" s="6">
        <v>71484.09310417</v>
      </c>
      <c r="B217" s="6">
        <v>95533.5327675854</v>
      </c>
      <c r="C217" s="6">
        <v>118249.440149174</v>
      </c>
      <c r="D217" s="6">
        <v>151416.355932697</v>
      </c>
      <c r="E217" s="6">
        <v>132708.011182057</v>
      </c>
      <c r="F217" s="6">
        <v>134480.426465781</v>
      </c>
      <c r="G217" s="6">
        <v>140882.742377499</v>
      </c>
      <c r="H217" s="6">
        <v>158136.610672519</v>
      </c>
      <c r="I217" s="6">
        <v>147379.508833259</v>
      </c>
      <c r="J217" s="6">
        <v>125896.442677976</v>
      </c>
      <c r="K217" s="6">
        <v>99859.6509967733</v>
      </c>
      <c r="L217" s="6">
        <v>48818.5397467774</v>
      </c>
      <c r="M217" s="6">
        <v>26037.3014382646</v>
      </c>
      <c r="N217" s="6">
        <v>12787.8546219974</v>
      </c>
      <c r="O217" s="6">
        <v>8550.14897707401</v>
      </c>
      <c r="P217" s="6">
        <v>7217.80098215924</v>
      </c>
    </row>
    <row r="218" spans="1:16">
      <c r="A218" s="6">
        <v>71965.4527421426</v>
      </c>
      <c r="B218" s="6">
        <v>96124.1773049919</v>
      </c>
      <c r="C218" s="6">
        <v>118919.896623308</v>
      </c>
      <c r="D218" s="6">
        <v>152411.308608002</v>
      </c>
      <c r="E218" s="6">
        <v>134018.792357144</v>
      </c>
      <c r="F218" s="6">
        <v>135918.221207026</v>
      </c>
      <c r="G218" s="6">
        <v>142357.349939014</v>
      </c>
      <c r="H218" s="6">
        <v>159729.535158592</v>
      </c>
      <c r="I218" s="6">
        <v>148851.650726754</v>
      </c>
      <c r="J218" s="6">
        <v>127138.820246442</v>
      </c>
      <c r="K218" s="6">
        <v>100861.849398874</v>
      </c>
      <c r="L218" s="6">
        <v>49266.5345427281</v>
      </c>
      <c r="M218" s="6">
        <v>26266.4769421648</v>
      </c>
      <c r="N218" s="6">
        <v>12872.4048859276</v>
      </c>
      <c r="O218" s="6">
        <v>8606.78350721785</v>
      </c>
      <c r="P218" s="6">
        <v>7267.66408556079</v>
      </c>
    </row>
    <row r="219" spans="1:16">
      <c r="A219" s="6">
        <v>72501.8662123351</v>
      </c>
      <c r="B219" s="6">
        <v>96783.6979449824</v>
      </c>
      <c r="C219" s="6">
        <v>119670.123991391</v>
      </c>
      <c r="D219" s="6">
        <v>153518.843399971</v>
      </c>
      <c r="E219" s="6">
        <v>135463.281354855</v>
      </c>
      <c r="F219" s="6">
        <v>137499.429696017</v>
      </c>
      <c r="G219" s="6">
        <v>143978.725658866</v>
      </c>
      <c r="H219" s="6">
        <v>161480.887807543</v>
      </c>
      <c r="I219" s="6">
        <v>150468.971028453</v>
      </c>
      <c r="J219" s="6">
        <v>128503.156578342</v>
      </c>
      <c r="K219" s="6">
        <v>101960.950977243</v>
      </c>
      <c r="L219" s="6">
        <v>49757.4591701881</v>
      </c>
      <c r="M219" s="6">
        <v>26516.9274785648</v>
      </c>
      <c r="N219" s="6">
        <v>12964.6233728087</v>
      </c>
      <c r="O219" s="6">
        <v>8668.17000732277</v>
      </c>
      <c r="P219" s="6">
        <v>7321.06531807718</v>
      </c>
    </row>
    <row r="220" spans="1:16">
      <c r="A220" s="6">
        <v>73097.5930197186</v>
      </c>
      <c r="B220" s="6">
        <v>97517.4258305695</v>
      </c>
      <c r="C220" s="6">
        <v>120506.296320832</v>
      </c>
      <c r="D220" s="6">
        <v>154747.583556963</v>
      </c>
      <c r="E220" s="6">
        <v>137051.551464009</v>
      </c>
      <c r="F220" s="6">
        <v>139234.792656864</v>
      </c>
      <c r="G220" s="6">
        <v>145757.892353713</v>
      </c>
      <c r="H220" s="6">
        <v>163402.530146121</v>
      </c>
      <c r="I220" s="6">
        <v>152242.344685627</v>
      </c>
      <c r="J220" s="6">
        <v>129998.695775583</v>
      </c>
      <c r="K220" s="6">
        <v>103164.345981872</v>
      </c>
      <c r="L220" s="6">
        <v>50294.6574672566</v>
      </c>
      <c r="M220" s="6">
        <v>26790.3273061782</v>
      </c>
      <c r="N220" s="6">
        <v>13065.1193937375</v>
      </c>
      <c r="O220" s="6">
        <v>8734.68763601983</v>
      </c>
      <c r="P220" s="6">
        <v>7378.28833872197</v>
      </c>
    </row>
    <row r="221" spans="1:16">
      <c r="A221" s="6">
        <v>73757.5722194029</v>
      </c>
      <c r="B221" s="6">
        <v>98331.542115778</v>
      </c>
      <c r="C221" s="6">
        <v>121435.573480438</v>
      </c>
      <c r="D221" s="6">
        <v>156107.560427629</v>
      </c>
      <c r="E221" s="6">
        <v>138795.369116684</v>
      </c>
      <c r="F221" s="6">
        <v>141136.874321552</v>
      </c>
      <c r="G221" s="6">
        <v>147707.731665816</v>
      </c>
      <c r="H221" s="6">
        <v>165508.335756723</v>
      </c>
      <c r="I221" s="6">
        <v>154184.488474691</v>
      </c>
      <c r="J221" s="6">
        <v>131636.211391443</v>
      </c>
      <c r="K221" s="6">
        <v>104480.630409828</v>
      </c>
      <c r="L221" s="6">
        <v>50881.9940286868</v>
      </c>
      <c r="M221" s="6">
        <v>27088.6046199679</v>
      </c>
      <c r="N221" s="6">
        <v>13174.5928939398</v>
      </c>
      <c r="O221" s="6">
        <v>8806.7716062896</v>
      </c>
      <c r="P221" s="6">
        <v>7439.65855487139</v>
      </c>
    </row>
    <row r="222" spans="1:16">
      <c r="A222" s="6">
        <v>74487.1124468874</v>
      </c>
      <c r="B222" s="6">
        <v>99232.6887622553</v>
      </c>
      <c r="C222" s="6">
        <v>122465.647224246</v>
      </c>
      <c r="D222" s="6">
        <v>157609.533446198</v>
      </c>
      <c r="E222" s="6">
        <v>140707.334405282</v>
      </c>
      <c r="F222" s="6">
        <v>143219.116617873</v>
      </c>
      <c r="G222" s="6">
        <v>149842.028990421</v>
      </c>
      <c r="H222" s="6">
        <v>167813.143287322</v>
      </c>
      <c r="I222" s="6">
        <v>156309.00326272</v>
      </c>
      <c r="J222" s="6">
        <v>133427.245244581</v>
      </c>
      <c r="K222" s="6">
        <v>105919.020707974</v>
      </c>
      <c r="L222" s="6">
        <v>51523.623906733</v>
      </c>
      <c r="M222" s="6">
        <v>27413.8350588813</v>
      </c>
      <c r="N222" s="6">
        <v>13293.7980885227</v>
      </c>
      <c r="O222" s="6">
        <v>8884.890952001</v>
      </c>
      <c r="P222" s="6">
        <v>7505.52672622017</v>
      </c>
    </row>
    <row r="223" spans="1:16">
      <c r="A223" s="6">
        <v>75291.6190395297</v>
      </c>
      <c r="B223" s="6">
        <v>100227.624640643</v>
      </c>
      <c r="C223" s="6">
        <v>123604.338510559</v>
      </c>
      <c r="D223" s="6">
        <v>159264.386306999</v>
      </c>
      <c r="E223" s="6">
        <v>142800.120472684</v>
      </c>
      <c r="F223" s="6">
        <v>145495.003251849</v>
      </c>
      <c r="G223" s="6">
        <v>152174.629618544</v>
      </c>
      <c r="H223" s="6">
        <v>170331.830539982</v>
      </c>
      <c r="I223" s="6">
        <v>158629.526933958</v>
      </c>
      <c r="J223" s="6">
        <v>135383.435711472</v>
      </c>
      <c r="K223" s="6">
        <v>107488.838053636</v>
      </c>
      <c r="L223" s="6">
        <v>52223.7903032257</v>
      </c>
      <c r="M223" s="6">
        <v>27768.1483422036</v>
      </c>
      <c r="N223" s="6">
        <v>13423.5116460335</v>
      </c>
      <c r="O223" s="6">
        <v>8969.5290910207</v>
      </c>
      <c r="P223" s="6">
        <v>7576.25464241719</v>
      </c>
    </row>
    <row r="224" spans="1:16">
      <c r="A224" s="6">
        <v>76177.3397893698</v>
      </c>
      <c r="B224" s="6">
        <v>101324.16382197</v>
      </c>
      <c r="C224" s="6">
        <v>124860.693641564</v>
      </c>
      <c r="D224" s="6">
        <v>161084.750010142</v>
      </c>
      <c r="E224" s="6">
        <v>145088.492861585</v>
      </c>
      <c r="F224" s="6">
        <v>147980.268099328</v>
      </c>
      <c r="G224" s="6">
        <v>154721.673203555</v>
      </c>
      <c r="H224" s="6">
        <v>173081.758662428</v>
      </c>
      <c r="I224" s="6">
        <v>161161.97108456</v>
      </c>
      <c r="J224" s="6">
        <v>137518.310788093</v>
      </c>
      <c r="K224" s="6">
        <v>109200.894015844</v>
      </c>
      <c r="L224" s="6">
        <v>52987.381787227</v>
      </c>
      <c r="M224" s="6">
        <v>28153.9892501534</v>
      </c>
      <c r="N224" s="6">
        <v>13564.6227782531</v>
      </c>
      <c r="O224" s="6">
        <v>9061.23904475517</v>
      </c>
      <c r="P224" s="6">
        <v>7652.25593854618</v>
      </c>
    </row>
    <row r="225" spans="1:16">
      <c r="A225" s="6">
        <v>77151.0625187547</v>
      </c>
      <c r="B225" s="6">
        <v>102530.793549423</v>
      </c>
      <c r="C225" s="6">
        <v>126244.535813379</v>
      </c>
      <c r="D225" s="6">
        <v>163084.324879591</v>
      </c>
      <c r="E225" s="6">
        <v>147588.447449492</v>
      </c>
      <c r="F225" s="6">
        <v>150691.943390347</v>
      </c>
      <c r="G225" s="6">
        <v>157500.63337223</v>
      </c>
      <c r="H225" s="6">
        <v>176081.715098922</v>
      </c>
      <c r="I225" s="6">
        <v>163923.553002245</v>
      </c>
      <c r="J225" s="6">
        <v>139846.526182443</v>
      </c>
      <c r="K225" s="6">
        <v>111066.907472251</v>
      </c>
      <c r="L225" s="6">
        <v>53819.7069306914</v>
      </c>
      <c r="M225" s="6">
        <v>28574.0142588421</v>
      </c>
      <c r="N225" s="6">
        <v>13718.0982630327</v>
      </c>
      <c r="O225" s="6">
        <v>9160.62208539246</v>
      </c>
      <c r="P225" s="6">
        <v>7733.98039459706</v>
      </c>
    </row>
    <row r="226" spans="1:16">
      <c r="A226" s="6">
        <v>78219.3194371419</v>
      </c>
      <c r="B226" s="6">
        <v>103855.668427049</v>
      </c>
      <c r="C226" s="6">
        <v>127765.28297519</v>
      </c>
      <c r="D226" s="6">
        <v>165276.089089972</v>
      </c>
      <c r="E226" s="6">
        <v>150314.929649008</v>
      </c>
      <c r="F226" s="6">
        <v>153645.838464932</v>
      </c>
      <c r="G226" s="6">
        <v>160527.772787918</v>
      </c>
      <c r="H226" s="6">
        <v>179349.108980188</v>
      </c>
      <c r="I226" s="6">
        <v>166930.225039137</v>
      </c>
      <c r="J226" s="6">
        <v>142381.844606262</v>
      </c>
      <c r="K226" s="6">
        <v>113097.95867887</v>
      </c>
      <c r="L226" s="6">
        <v>54725.8986685731</v>
      </c>
      <c r="M226" s="6">
        <v>29030.818572987</v>
      </c>
      <c r="N226" s="6">
        <v>13884.8901898519</v>
      </c>
      <c r="O226" s="6">
        <v>9268.2713797022</v>
      </c>
      <c r="P226" s="6">
        <v>7821.87249714743</v>
      </c>
    </row>
    <row r="227" spans="1:16">
      <c r="A227" s="6">
        <v>79389.8776305033</v>
      </c>
      <c r="B227" s="6">
        <v>105308.492802987</v>
      </c>
      <c r="C227" s="6">
        <v>129434.157270986</v>
      </c>
      <c r="D227" s="6">
        <v>167675.623043443</v>
      </c>
      <c r="E227" s="6">
        <v>153286.038924052</v>
      </c>
      <c r="F227" s="6">
        <v>156861.175437521</v>
      </c>
      <c r="G227" s="6">
        <v>163822.827982825</v>
      </c>
      <c r="H227" s="6">
        <v>182905.125703831</v>
      </c>
      <c r="I227" s="6">
        <v>170201.399908739</v>
      </c>
      <c r="J227" s="6">
        <v>145140.871548426</v>
      </c>
      <c r="K227" s="6">
        <v>115307.357333726</v>
      </c>
      <c r="L227" s="6">
        <v>55712.0347557425</v>
      </c>
      <c r="M227" s="6">
        <v>29527.4539769344</v>
      </c>
      <c r="N227" s="6">
        <v>14066.1123145681</v>
      </c>
      <c r="O227" s="6">
        <v>9384.87992006388</v>
      </c>
      <c r="P227" s="6">
        <v>7916.45094295078</v>
      </c>
    </row>
    <row r="228" spans="1:16">
      <c r="A228" s="6">
        <v>80671.667879879</v>
      </c>
      <c r="B228" s="6">
        <v>106900.427805181</v>
      </c>
      <c r="C228" s="6">
        <v>131264.07182212</v>
      </c>
      <c r="D228" s="6">
        <v>170300.919032706</v>
      </c>
      <c r="E228" s="6">
        <v>156522.761415758</v>
      </c>
      <c r="F228" s="6">
        <v>160360.280628377</v>
      </c>
      <c r="G228" s="6">
        <v>167408.700256403</v>
      </c>
      <c r="H228" s="6">
        <v>186774.376388807</v>
      </c>
      <c r="I228" s="6">
        <v>173759.627223305</v>
      </c>
      <c r="J228" s="6">
        <v>148142.81969378</v>
      </c>
      <c r="K228" s="6">
        <v>117710.469307997</v>
      </c>
      <c r="L228" s="6">
        <v>56785.0826446523</v>
      </c>
      <c r="M228" s="6">
        <v>30067.4061098839</v>
      </c>
      <c r="N228" s="6">
        <v>14263.0332911249</v>
      </c>
      <c r="O228" s="6">
        <v>9511.23647165433</v>
      </c>
      <c r="P228" s="6">
        <v>8018.30578077874</v>
      </c>
    </row>
    <row r="229" spans="1:16">
      <c r="A229" s="6">
        <v>82072.6105915763</v>
      </c>
      <c r="B229" s="6">
        <v>108641.346578366</v>
      </c>
      <c r="C229" s="6">
        <v>133266.40898985</v>
      </c>
      <c r="D229" s="6">
        <v>173167.495945649</v>
      </c>
      <c r="E229" s="6">
        <v>160042.746186483</v>
      </c>
      <c r="F229" s="6">
        <v>164161.702662345</v>
      </c>
      <c r="G229" s="6">
        <v>171304.508395305</v>
      </c>
      <c r="H229" s="6">
        <v>190977.242997915</v>
      </c>
      <c r="I229" s="6">
        <v>177623.576648936</v>
      </c>
      <c r="J229" s="6">
        <v>151403.988875999</v>
      </c>
      <c r="K229" s="6">
        <v>120320.491799373</v>
      </c>
      <c r="L229" s="6">
        <v>57951.2712871805</v>
      </c>
      <c r="M229" s="6">
        <v>30653.8485158403</v>
      </c>
      <c r="N229" s="6">
        <v>14476.8245582189</v>
      </c>
      <c r="O229" s="6">
        <v>9648.07152544266</v>
      </c>
      <c r="P229" s="6">
        <v>8127.98507003512</v>
      </c>
    </row>
    <row r="230" spans="1:16">
      <c r="A230" s="6">
        <v>83602.1368852153</v>
      </c>
      <c r="B230" s="6">
        <v>110543.014505751</v>
      </c>
      <c r="C230" s="6">
        <v>135454.749336625</v>
      </c>
      <c r="D230" s="6">
        <v>176294.02735295</v>
      </c>
      <c r="E230" s="6">
        <v>163867.44456188</v>
      </c>
      <c r="F230" s="6">
        <v>168288.093188982</v>
      </c>
      <c r="G230" s="6">
        <v>175533.550059235</v>
      </c>
      <c r="H230" s="6">
        <v>195538.641082095</v>
      </c>
      <c r="I230" s="6">
        <v>181816.070821284</v>
      </c>
      <c r="J230" s="6">
        <v>154944.109398034</v>
      </c>
      <c r="K230" s="6">
        <v>123153.319260921</v>
      </c>
      <c r="L230" s="6">
        <v>59217.9832861928</v>
      </c>
      <c r="M230" s="6">
        <v>31290.5141557528</v>
      </c>
      <c r="N230" s="6">
        <v>14708.8563470719</v>
      </c>
      <c r="O230" s="6">
        <v>9796.23837181159</v>
      </c>
      <c r="P230" s="6">
        <v>8246.12827015658</v>
      </c>
    </row>
    <row r="231" spans="1:16">
      <c r="A231" s="6">
        <v>85271.6222837844</v>
      </c>
      <c r="B231" s="6">
        <v>112619.627787597</v>
      </c>
      <c r="C231" s="6">
        <v>137845.491805714</v>
      </c>
      <c r="D231" s="6">
        <v>179703.227128458</v>
      </c>
      <c r="E231" s="6">
        <v>168023.165723707</v>
      </c>
      <c r="F231" s="6">
        <v>172767.335848279</v>
      </c>
      <c r="G231" s="6">
        <v>180124.44781973</v>
      </c>
      <c r="H231" s="6">
        <v>200489.252995212</v>
      </c>
      <c r="I231" s="6">
        <v>186365.208870115</v>
      </c>
      <c r="J231" s="6">
        <v>158787.280379981</v>
      </c>
      <c r="K231" s="6">
        <v>126228.281630642</v>
      </c>
      <c r="L231" s="6">
        <v>60594.0731507424</v>
      </c>
      <c r="M231" s="6">
        <v>31981.8484199334</v>
      </c>
      <c r="N231" s="6">
        <v>14960.7520169966</v>
      </c>
      <c r="O231" s="6">
        <v>9956.74651382695</v>
      </c>
      <c r="P231" s="6">
        <v>8373.49117406688</v>
      </c>
    </row>
    <row r="232" spans="1:16">
      <c r="A232" s="6">
        <v>87090.8968119254</v>
      </c>
      <c r="B232" s="6">
        <v>114883.425460822</v>
      </c>
      <c r="C232" s="6">
        <v>140452.726618897</v>
      </c>
      <c r="D232" s="6">
        <v>183414.147674344</v>
      </c>
      <c r="E232" s="6">
        <v>172531.366571998</v>
      </c>
      <c r="F232" s="6">
        <v>177621.865971778</v>
      </c>
      <c r="G232" s="6">
        <v>185100.36062811</v>
      </c>
      <c r="H232" s="6">
        <v>205853.688408278</v>
      </c>
      <c r="I232" s="6">
        <v>191293.526973121</v>
      </c>
      <c r="J232" s="6">
        <v>162953.359259927</v>
      </c>
      <c r="K232" s="6">
        <v>129561.525694908</v>
      </c>
      <c r="L232" s="6">
        <v>62087.2699777535</v>
      </c>
      <c r="M232" s="6">
        <v>32731.8107639572</v>
      </c>
      <c r="N232" s="6">
        <v>15233.9796529407</v>
      </c>
      <c r="O232" s="6">
        <v>10130.5119171358</v>
      </c>
      <c r="P232" s="6">
        <v>8510.76159442495</v>
      </c>
    </row>
    <row r="233" spans="1:16">
      <c r="A233" s="6">
        <v>89071.9846508838</v>
      </c>
      <c r="B233" s="6">
        <v>117349.38686721</v>
      </c>
      <c r="C233" s="6">
        <v>143293.717289932</v>
      </c>
      <c r="D233" s="6">
        <v>187450.363733308</v>
      </c>
      <c r="E233" s="6">
        <v>177418.905160207</v>
      </c>
      <c r="F233" s="6">
        <v>182879.917491929</v>
      </c>
      <c r="G233" s="6">
        <v>190490.35347823</v>
      </c>
      <c r="H233" s="6">
        <v>211662.940484222</v>
      </c>
      <c r="I233" s="6">
        <v>196629.400490852</v>
      </c>
      <c r="J233" s="6">
        <v>167467.065399547</v>
      </c>
      <c r="K233" s="6">
        <v>133173.031995287</v>
      </c>
      <c r="L233" s="6">
        <v>63706.9626094603</v>
      </c>
      <c r="M233" s="6">
        <v>33545.1676175085</v>
      </c>
      <c r="N233" s="6">
        <v>15530.2952440461</v>
      </c>
      <c r="O233" s="6">
        <v>10318.6283101871</v>
      </c>
      <c r="P233" s="6">
        <v>8658.75984835363</v>
      </c>
    </row>
    <row r="234" spans="1:16">
      <c r="A234" s="6">
        <v>91228.0476384167</v>
      </c>
      <c r="B234" s="6">
        <v>120033.900485869</v>
      </c>
      <c r="C234" s="6">
        <v>146387.341301286</v>
      </c>
      <c r="D234" s="6">
        <v>191837.601240904</v>
      </c>
      <c r="E234" s="6">
        <v>182715.015091461</v>
      </c>
      <c r="F234" s="6">
        <v>188572.176838529</v>
      </c>
      <c r="G234" s="6">
        <v>196326.021145383</v>
      </c>
      <c r="H234" s="6">
        <v>217950.667815123</v>
      </c>
      <c r="I234" s="6">
        <v>202403.637523221</v>
      </c>
      <c r="J234" s="6">
        <v>172355.299515299</v>
      </c>
      <c r="K234" s="6">
        <v>137084.564324925</v>
      </c>
      <c r="L234" s="6">
        <v>65463.4122528213</v>
      </c>
      <c r="M234" s="6">
        <v>34427.1332345651</v>
      </c>
      <c r="N234" s="6">
        <v>15851.6216852298</v>
      </c>
      <c r="O234" s="6">
        <v>10522.2933239593</v>
      </c>
      <c r="P234" s="6">
        <v>8818.38439896763</v>
      </c>
    </row>
    <row r="235" spans="1:16">
      <c r="A235" s="6">
        <v>93571.7978593962</v>
      </c>
      <c r="B235" s="6">
        <v>122952.76800393</v>
      </c>
      <c r="C235" s="6">
        <v>149751.758286638</v>
      </c>
      <c r="D235" s="6">
        <v>196600.253669266</v>
      </c>
      <c r="E235" s="6">
        <v>188446.948558715</v>
      </c>
      <c r="F235" s="6">
        <v>194727.009823855</v>
      </c>
      <c r="G235" s="6">
        <v>202636.664730929</v>
      </c>
      <c r="H235" s="6">
        <v>224747.912221953</v>
      </c>
      <c r="I235" s="6">
        <v>208644.646387997</v>
      </c>
      <c r="J235" s="6">
        <v>177643.286057796</v>
      </c>
      <c r="K235" s="6">
        <v>141316.69898126</v>
      </c>
      <c r="L235" s="6">
        <v>67366.5761191431</v>
      </c>
      <c r="M235" s="6">
        <v>35382.8252653114</v>
      </c>
      <c r="N235" s="6">
        <v>16199.8626507247</v>
      </c>
      <c r="O235" s="6">
        <v>10742.6946938902</v>
      </c>
      <c r="P235" s="6">
        <v>8990.5278371791</v>
      </c>
    </row>
    <row r="236" spans="1:16">
      <c r="A236" s="6">
        <v>96118.329836321</v>
      </c>
      <c r="B236" s="6">
        <v>126124.763661074</v>
      </c>
      <c r="C236" s="6">
        <v>153408.5652993</v>
      </c>
      <c r="D236" s="6">
        <v>201767.535981772</v>
      </c>
      <c r="E236" s="6">
        <v>194647.610075306</v>
      </c>
      <c r="F236" s="6">
        <v>201378.798407693</v>
      </c>
      <c r="G236" s="6">
        <v>209457.728489828</v>
      </c>
      <c r="H236" s="6">
        <v>232092.324076976</v>
      </c>
      <c r="I236" s="6">
        <v>215386.879007343</v>
      </c>
      <c r="J236" s="6">
        <v>183361.355309018</v>
      </c>
      <c r="K236" s="6">
        <v>145894.068143496</v>
      </c>
      <c r="L236" s="6">
        <v>69428.2165307886</v>
      </c>
      <c r="M236" s="6">
        <v>36418.2503644211</v>
      </c>
      <c r="N236" s="6">
        <v>16577.2424129544</v>
      </c>
      <c r="O236" s="6">
        <v>10981.2184269274</v>
      </c>
      <c r="P236" s="6">
        <v>9176.23081327307</v>
      </c>
    </row>
    <row r="237" spans="1:16">
      <c r="A237" s="6">
        <v>98882.9221804164</v>
      </c>
      <c r="B237" s="6">
        <v>129568.857290621</v>
      </c>
      <c r="C237" s="6">
        <v>157379.53537279</v>
      </c>
      <c r="D237" s="6">
        <v>207368.551942445</v>
      </c>
      <c r="E237" s="6">
        <v>201349.310059846</v>
      </c>
      <c r="F237" s="6">
        <v>208561.051870283</v>
      </c>
      <c r="G237" s="6">
        <v>216823.839863024</v>
      </c>
      <c r="H237" s="6">
        <v>240020.500270489</v>
      </c>
      <c r="I237" s="6">
        <v>222663.806641972</v>
      </c>
      <c r="J237" s="6">
        <v>189539.39829513</v>
      </c>
      <c r="K237" s="6">
        <v>150841.109682395</v>
      </c>
      <c r="L237" s="6">
        <v>71660.255228001</v>
      </c>
      <c r="M237" s="6">
        <v>37539.549458333</v>
      </c>
      <c r="N237" s="6">
        <v>16986.0506455983</v>
      </c>
      <c r="O237" s="6">
        <v>11239.2929068395</v>
      </c>
      <c r="P237" s="6">
        <v>9376.56736448315</v>
      </c>
    </row>
    <row r="238" spans="1:16">
      <c r="A238" s="6">
        <v>101881.660295489</v>
      </c>
      <c r="B238" s="6">
        <v>133304.997415193</v>
      </c>
      <c r="C238" s="6">
        <v>161687.532170667</v>
      </c>
      <c r="D238" s="6">
        <v>213433.636195166</v>
      </c>
      <c r="E238" s="6">
        <v>208585.417626897</v>
      </c>
      <c r="F238" s="6">
        <v>216308.208900099</v>
      </c>
      <c r="G238" s="6">
        <v>224770.636776373</v>
      </c>
      <c r="H238" s="6">
        <v>248569.982680733</v>
      </c>
      <c r="I238" s="6">
        <v>230509.751899876</v>
      </c>
      <c r="J238" s="6">
        <v>196208.344641881</v>
      </c>
      <c r="K238" s="6">
        <v>156183.214317261</v>
      </c>
      <c r="L238" s="6">
        <v>74075.242158507</v>
      </c>
      <c r="M238" s="6">
        <v>38753.2194492434</v>
      </c>
      <c r="N238" s="6">
        <v>17428.7196105248</v>
      </c>
      <c r="O238" s="6">
        <v>11518.4363003243</v>
      </c>
      <c r="P238" s="6">
        <v>9592.68001376248</v>
      </c>
    </row>
    <row r="239" spans="1:16">
      <c r="A239" s="6">
        <v>105132.916392594</v>
      </c>
      <c r="B239" s="6">
        <v>137355.986644596</v>
      </c>
      <c r="C239" s="6">
        <v>166358.720451884</v>
      </c>
      <c r="D239" s="6">
        <v>219997.714343222</v>
      </c>
      <c r="E239" s="6">
        <v>216394.644753005</v>
      </c>
      <c r="F239" s="6">
        <v>224660.385846804</v>
      </c>
      <c r="G239" s="6">
        <v>233339.57116867</v>
      </c>
      <c r="H239" s="6">
        <v>257784.568766401</v>
      </c>
      <c r="I239" s="6">
        <v>238964.771001963</v>
      </c>
      <c r="J239" s="6">
        <v>203403.995639747</v>
      </c>
      <c r="K239" s="6">
        <v>161949.661290171</v>
      </c>
      <c r="L239" s="6">
        <v>76687.4829935426</v>
      </c>
      <c r="M239" s="6">
        <v>40066.6305092471</v>
      </c>
      <c r="N239" s="6">
        <v>17907.9986295499</v>
      </c>
      <c r="O239" s="6">
        <v>11820.3633056331</v>
      </c>
      <c r="P239" s="6">
        <v>9825.85816230327</v>
      </c>
    </row>
    <row r="240" spans="1:16">
      <c r="A240" s="6">
        <v>108654.906012503</v>
      </c>
      <c r="B240" s="6">
        <v>141744.360782365</v>
      </c>
      <c r="C240" s="6">
        <v>171418.853554264</v>
      </c>
      <c r="D240" s="6">
        <v>227094.447101093</v>
      </c>
      <c r="E240" s="6">
        <v>224813.32103327</v>
      </c>
      <c r="F240" s="6">
        <v>233654.686107473</v>
      </c>
      <c r="G240" s="6">
        <v>242569.140325215</v>
      </c>
      <c r="H240" s="6">
        <v>267704.526197266</v>
      </c>
      <c r="I240" s="6">
        <v>248065.639062366</v>
      </c>
      <c r="J240" s="6">
        <v>211160.1216639</v>
      </c>
      <c r="K240" s="6">
        <v>168168.401013413</v>
      </c>
      <c r="L240" s="6">
        <v>79511.1598396802</v>
      </c>
      <c r="M240" s="6">
        <v>41487.193755981</v>
      </c>
      <c r="N240" s="6">
        <v>18426.6840016507</v>
      </c>
      <c r="O240" s="6">
        <v>12146.8207887318</v>
      </c>
      <c r="P240" s="6">
        <v>10077.4186194118</v>
      </c>
    </row>
    <row r="241" spans="1:16">
      <c r="A241" s="6">
        <v>112470.416405295</v>
      </c>
      <c r="B241" s="6">
        <v>146499.030241581</v>
      </c>
      <c r="C241" s="6">
        <v>176902.009658848</v>
      </c>
      <c r="D241" s="6">
        <v>234772.239912738</v>
      </c>
      <c r="E241" s="6">
        <v>233896.761229611</v>
      </c>
      <c r="F241" s="6">
        <v>243349.968378969</v>
      </c>
      <c r="G241" s="6">
        <v>252519.741089457</v>
      </c>
      <c r="H241" s="6">
        <v>278395.6427912</v>
      </c>
      <c r="I241" s="6">
        <v>257872.768665098</v>
      </c>
      <c r="J241" s="6">
        <v>219527.129464745</v>
      </c>
      <c r="K241" s="6">
        <v>174879.28476207</v>
      </c>
      <c r="L241" s="6">
        <v>82563.955469049</v>
      </c>
      <c r="M241" s="6">
        <v>43023.7048999958</v>
      </c>
      <c r="N241" s="6">
        <v>18987.9705170315</v>
      </c>
      <c r="O241" s="6">
        <v>12499.796683319</v>
      </c>
      <c r="P241" s="6">
        <v>10348.8419904516</v>
      </c>
    </row>
    <row r="242" spans="1:16">
      <c r="A242" s="6">
        <v>116597.245907799</v>
      </c>
      <c r="B242" s="6">
        <v>151641.323387353</v>
      </c>
      <c r="C242" s="6">
        <v>182831.568110466</v>
      </c>
      <c r="D242" s="6">
        <v>243057.835359199</v>
      </c>
      <c r="E242" s="6">
        <v>243670.685392172</v>
      </c>
      <c r="F242" s="6">
        <v>253770.15049875</v>
      </c>
      <c r="G242" s="6">
        <v>263216.846746637</v>
      </c>
      <c r="H242" s="6">
        <v>289882.040061457</v>
      </c>
      <c r="I242" s="6">
        <v>268407.876181952</v>
      </c>
      <c r="J242" s="6">
        <v>228529.902271892</v>
      </c>
      <c r="K242" s="6">
        <v>182104.730882632</v>
      </c>
      <c r="L242" s="6">
        <v>85859.7545765555</v>
      </c>
      <c r="M242" s="6">
        <v>44683.8616580716</v>
      </c>
      <c r="N242" s="6">
        <v>19594.8880028743</v>
      </c>
      <c r="O242" s="6">
        <v>12881.191818862</v>
      </c>
      <c r="P242" s="6">
        <v>10641.5794270532</v>
      </c>
    </row>
    <row r="243" spans="1:16">
      <c r="A243" s="6">
        <v>121055.088518177</v>
      </c>
      <c r="B243" s="6">
        <v>157195.503483841</v>
      </c>
      <c r="C243" s="6">
        <v>189235.117592164</v>
      </c>
      <c r="D243" s="6">
        <v>251986.340901032</v>
      </c>
      <c r="E243" s="6">
        <v>254171.67817112</v>
      </c>
      <c r="F243" s="6">
        <v>264951.870219174</v>
      </c>
      <c r="G243" s="6">
        <v>274698.668929196</v>
      </c>
      <c r="H243" s="6">
        <v>302203.166851432</v>
      </c>
      <c r="I243" s="6">
        <v>279706.932514815</v>
      </c>
      <c r="J243" s="6">
        <v>238202.670648612</v>
      </c>
      <c r="K243" s="6">
        <v>189873.508118951</v>
      </c>
      <c r="L243" s="6">
        <v>89413.8556636549</v>
      </c>
      <c r="M243" s="6">
        <v>46475.7926221224</v>
      </c>
      <c r="N243" s="6">
        <v>20250.5463996516</v>
      </c>
      <c r="O243" s="6">
        <v>13292.9532648769</v>
      </c>
      <c r="P243" s="6">
        <v>10957.1051007469</v>
      </c>
    </row>
    <row r="244" spans="1:16">
      <c r="A244" s="6">
        <v>125863.960766913</v>
      </c>
      <c r="B244" s="6">
        <v>163186.179634181</v>
      </c>
      <c r="C244" s="6">
        <v>196140.568221755</v>
      </c>
      <c r="D244" s="6">
        <v>261592.790509685</v>
      </c>
      <c r="E244" s="6">
        <v>265435.578980532</v>
      </c>
      <c r="F244" s="6">
        <v>276930.63486551</v>
      </c>
      <c r="G244" s="6">
        <v>287002.34758446</v>
      </c>
      <c r="H244" s="6">
        <v>315397.081244595</v>
      </c>
      <c r="I244" s="6">
        <v>291804.60585631</v>
      </c>
      <c r="J244" s="6">
        <v>248579.083504661</v>
      </c>
      <c r="K244" s="6">
        <v>198214.128956181</v>
      </c>
      <c r="L244" s="6">
        <v>93241.7926548279</v>
      </c>
      <c r="M244" s="6">
        <v>48407.8205195345</v>
      </c>
      <c r="N244" s="6">
        <v>20958.1514575816</v>
      </c>
      <c r="O244" s="6">
        <v>13737.0900167571</v>
      </c>
      <c r="P244" s="6">
        <v>11296.9427846092</v>
      </c>
    </row>
    <row r="245" spans="1:16">
      <c r="A245" s="6">
        <v>131045.306747164</v>
      </c>
      <c r="B245" s="6">
        <v>169639.67842294</v>
      </c>
      <c r="C245" s="6">
        <v>203577.725270856</v>
      </c>
      <c r="D245" s="6">
        <v>271914.254251839</v>
      </c>
      <c r="E245" s="6">
        <v>277499.845220453</v>
      </c>
      <c r="F245" s="6">
        <v>289743.288612175</v>
      </c>
      <c r="G245" s="6">
        <v>300166.494505936</v>
      </c>
      <c r="H245" s="6">
        <v>329503.149190723</v>
      </c>
      <c r="I245" s="6">
        <v>304736.727848225</v>
      </c>
      <c r="J245" s="6">
        <v>259694.381563358</v>
      </c>
      <c r="K245" s="6">
        <v>207156.616509381</v>
      </c>
      <c r="L245" s="6">
        <v>97360.1897791871</v>
      </c>
      <c r="M245" s="6">
        <v>50488.9016985562</v>
      </c>
      <c r="N245" s="6">
        <v>21721.1682607614</v>
      </c>
      <c r="O245" s="6">
        <v>14215.774373909</v>
      </c>
      <c r="P245" s="6">
        <v>11662.7410180678</v>
      </c>
    </row>
    <row r="246" spans="1:16">
      <c r="A246" s="6">
        <v>136616.843334936</v>
      </c>
      <c r="B246" s="6">
        <v>176564.542536637</v>
      </c>
      <c r="C246" s="6">
        <v>211545.258960979</v>
      </c>
      <c r="D246" s="6">
        <v>282930.547866787</v>
      </c>
      <c r="E246" s="6">
        <v>290748.332505833</v>
      </c>
      <c r="F246" s="6">
        <v>303841.198950195</v>
      </c>
      <c r="G246" s="6">
        <v>314642.947082084</v>
      </c>
      <c r="H246" s="6">
        <v>345055.359312898</v>
      </c>
      <c r="I246" s="6">
        <v>318992.603250371</v>
      </c>
      <c r="J246" s="6">
        <v>271875.762908348</v>
      </c>
      <c r="K246" s="6">
        <v>216933.042326423</v>
      </c>
      <c r="L246" s="6">
        <v>101830.005546555</v>
      </c>
      <c r="M246" s="6">
        <v>52744.6527619139</v>
      </c>
      <c r="N246" s="6">
        <v>22546.541490365</v>
      </c>
      <c r="O246" s="6">
        <v>14733.25031722</v>
      </c>
      <c r="P246" s="6">
        <v>12057.2713301054</v>
      </c>
    </row>
    <row r="247" spans="1:16">
      <c r="A247" s="6">
        <v>142610.692636933</v>
      </c>
      <c r="B247" s="6">
        <v>184014.645196552</v>
      </c>
      <c r="C247" s="6">
        <v>220115.062234166</v>
      </c>
      <c r="D247" s="6">
        <v>294747.376276863</v>
      </c>
      <c r="E247" s="6">
        <v>304880.357838631</v>
      </c>
      <c r="F247" s="6">
        <v>318859.165462302</v>
      </c>
      <c r="G247" s="6">
        <v>330068.739791687</v>
      </c>
      <c r="H247" s="6">
        <v>361614.405328897</v>
      </c>
      <c r="I247" s="6">
        <v>334169.436772056</v>
      </c>
      <c r="J247" s="6">
        <v>284872.354417776</v>
      </c>
      <c r="K247" s="6">
        <v>227373.478413983</v>
      </c>
      <c r="L247" s="6">
        <v>106621.275761926</v>
      </c>
      <c r="M247" s="6">
        <v>55164.8689675451</v>
      </c>
      <c r="N247" s="6">
        <v>23433.0212737448</v>
      </c>
      <c r="O247" s="6">
        <v>15288.7750377438</v>
      </c>
      <c r="P247" s="6">
        <v>12480.4013902678</v>
      </c>
    </row>
    <row r="248" spans="1:16">
      <c r="A248" s="6">
        <v>149059.460635844</v>
      </c>
      <c r="B248" s="6">
        <v>192037.805509652</v>
      </c>
      <c r="C248" s="6">
        <v>229344.51044713</v>
      </c>
      <c r="D248" s="6">
        <v>307436.860409989</v>
      </c>
      <c r="E248" s="6">
        <v>319834.273916494</v>
      </c>
      <c r="F248" s="6">
        <v>334727.019613543</v>
      </c>
      <c r="G248" s="6">
        <v>346372.744573487</v>
      </c>
      <c r="H248" s="6">
        <v>379099.334104133</v>
      </c>
      <c r="I248" s="6">
        <v>350194.098055102</v>
      </c>
      <c r="J248" s="6">
        <v>298631.306148392</v>
      </c>
      <c r="K248" s="6">
        <v>238437.921211485</v>
      </c>
      <c r="L248" s="6">
        <v>111722.015708888</v>
      </c>
      <c r="M248" s="6">
        <v>57741.4695093848</v>
      </c>
      <c r="N248" s="6">
        <v>24377.6447461771</v>
      </c>
      <c r="O248" s="6">
        <v>15880.3304566571</v>
      </c>
      <c r="P248" s="6">
        <v>12930.6880711712</v>
      </c>
    </row>
    <row r="249" spans="1:16">
      <c r="A249" s="6">
        <v>155998.792270682</v>
      </c>
      <c r="B249" s="6">
        <v>200688.354044177</v>
      </c>
      <c r="C249" s="6">
        <v>239299.577857328</v>
      </c>
      <c r="D249" s="6">
        <v>321081.742318284</v>
      </c>
      <c r="E249" s="6">
        <v>335512.895962374</v>
      </c>
      <c r="F249" s="6">
        <v>351336.540347183</v>
      </c>
      <c r="G249" s="6">
        <v>363444.732621459</v>
      </c>
      <c r="H249" s="6">
        <v>397386.559573245</v>
      </c>
      <c r="I249" s="6">
        <v>366954.848281987</v>
      </c>
      <c r="J249" s="6">
        <v>313068.052220392</v>
      </c>
      <c r="K249" s="6">
        <v>250060.966491832</v>
      </c>
      <c r="L249" s="6">
        <v>117109.566524408</v>
      </c>
      <c r="M249" s="6">
        <v>60460.0323925196</v>
      </c>
      <c r="N249" s="6">
        <v>25375.0473047425</v>
      </c>
      <c r="O249" s="6">
        <v>16504.3360426045</v>
      </c>
      <c r="P249" s="6">
        <v>13405.5318976079</v>
      </c>
    </row>
    <row r="250" spans="1:16">
      <c r="A250" s="6">
        <v>163463.417948231</v>
      </c>
      <c r="B250" s="6">
        <v>210018.921267428</v>
      </c>
      <c r="C250" s="6">
        <v>250044.32500553</v>
      </c>
      <c r="D250" s="6">
        <v>335760.74435293</v>
      </c>
      <c r="E250" s="6">
        <v>351829.703884779</v>
      </c>
      <c r="F250" s="6">
        <v>368591.025619513</v>
      </c>
      <c r="G250" s="6">
        <v>381186.329696836</v>
      </c>
      <c r="H250" s="6">
        <v>416365.735771686</v>
      </c>
      <c r="I250" s="6">
        <v>384351.923198266</v>
      </c>
      <c r="J250" s="6">
        <v>328107.415452656</v>
      </c>
      <c r="K250" s="6">
        <v>262184.528949664</v>
      </c>
      <c r="L250" s="6">
        <v>122764.236356918</v>
      </c>
      <c r="M250" s="6">
        <v>63307.9029572151</v>
      </c>
      <c r="N250" s="6">
        <v>26420.5344398571</v>
      </c>
      <c r="O250" s="6">
        <v>17157.6478979886</v>
      </c>
      <c r="P250" s="6">
        <v>13902.6543588697</v>
      </c>
    </row>
    <row r="251" spans="1:16">
      <c r="A251" s="6">
        <v>171483.720137441</v>
      </c>
      <c r="B251" s="6">
        <v>220074.451792963</v>
      </c>
      <c r="C251" s="6">
        <v>261633.772093601</v>
      </c>
      <c r="D251" s="6">
        <v>351538.407316242</v>
      </c>
      <c r="E251" s="6">
        <v>368733.153488852</v>
      </c>
      <c r="F251" s="6">
        <v>386431.095458231</v>
      </c>
      <c r="G251" s="6">
        <v>399537.693143563</v>
      </c>
      <c r="H251" s="6">
        <v>435969.120092653</v>
      </c>
      <c r="I251" s="6">
        <v>402324.107777886</v>
      </c>
      <c r="J251" s="6">
        <v>343705.265678622</v>
      </c>
      <c r="K251" s="6">
        <v>274775.088685624</v>
      </c>
      <c r="L251" s="6">
        <v>128676.537507995</v>
      </c>
      <c r="M251" s="6">
        <v>66278.6146292299</v>
      </c>
      <c r="N251" s="6">
        <v>27511.7755968999</v>
      </c>
      <c r="O251" s="6">
        <v>17838.6691234444</v>
      </c>
      <c r="P251" s="6">
        <v>14420.921113985</v>
      </c>
    </row>
    <row r="252" spans="1:16">
      <c r="A252" s="6">
        <v>180084.697878737</v>
      </c>
      <c r="B252" s="6">
        <v>230891.393879008</v>
      </c>
      <c r="C252" s="6">
        <v>274113.424126378</v>
      </c>
      <c r="D252" s="6">
        <v>368464.12570692</v>
      </c>
      <c r="E252" s="6">
        <v>386199.656473102</v>
      </c>
      <c r="F252" s="6">
        <v>404826.902316702</v>
      </c>
      <c r="G252" s="6">
        <v>418469.638377363</v>
      </c>
      <c r="H252" s="6">
        <v>456163.060102353</v>
      </c>
      <c r="I252" s="6">
        <v>420841.001779132</v>
      </c>
      <c r="J252" s="6">
        <v>359842.248715062</v>
      </c>
      <c r="K252" s="6">
        <v>287818.692449126</v>
      </c>
      <c r="L252" s="6">
        <v>134845.122753254</v>
      </c>
      <c r="M252" s="6">
        <v>69370.797460919</v>
      </c>
      <c r="N252" s="6">
        <v>28648.4114058104</v>
      </c>
      <c r="O252" s="6">
        <v>18547.103488619</v>
      </c>
      <c r="P252" s="6">
        <v>14960.1629324514</v>
      </c>
    </row>
    <row r="253" spans="1:16">
      <c r="A253" s="6">
        <v>189284.91262525</v>
      </c>
      <c r="B253" s="6">
        <v>242496.713440606</v>
      </c>
      <c r="C253" s="6">
        <v>287518.574651369</v>
      </c>
      <c r="D253" s="6">
        <v>386571.126867694</v>
      </c>
      <c r="E253" s="6">
        <v>404229.645589166</v>
      </c>
      <c r="F253" s="6">
        <v>423773.686873178</v>
      </c>
      <c r="G253" s="6">
        <v>437979.195213706</v>
      </c>
      <c r="H253" s="6">
        <v>476943.247451247</v>
      </c>
      <c r="I253" s="6">
        <v>439898.722880865</v>
      </c>
      <c r="J253" s="6">
        <v>376520.296681832</v>
      </c>
      <c r="K253" s="6">
        <v>301318.157093564</v>
      </c>
      <c r="L253" s="6">
        <v>141275.614662889</v>
      </c>
      <c r="M253" s="6">
        <v>72587.5932645748</v>
      </c>
      <c r="N253" s="6">
        <v>29831.8487227978</v>
      </c>
      <c r="O253" s="6">
        <v>19283.8305403695</v>
      </c>
      <c r="P253" s="6">
        <v>15521.0861403324</v>
      </c>
    </row>
    <row r="254" spans="1:16">
      <c r="A254" s="6">
        <v>199097.834667509</v>
      </c>
      <c r="B254" s="6">
        <v>254909.972863885</v>
      </c>
      <c r="C254" s="6">
        <v>301876.33238893</v>
      </c>
      <c r="D254" s="6">
        <v>405879.061683959</v>
      </c>
      <c r="E254" s="6">
        <v>422836.723592334</v>
      </c>
      <c r="F254" s="6">
        <v>443280.200285009</v>
      </c>
      <c r="G254" s="6">
        <v>458077.577934952</v>
      </c>
      <c r="H254" s="6">
        <v>498321.251046756</v>
      </c>
      <c r="I254" s="6">
        <v>459507.625464253</v>
      </c>
      <c r="J254" s="6">
        <v>393752.851750962</v>
      </c>
      <c r="K254" s="6">
        <v>315285.43311154</v>
      </c>
      <c r="L254" s="6">
        <v>147977.571771919</v>
      </c>
      <c r="M254" s="6">
        <v>75934.8399704239</v>
      </c>
      <c r="N254" s="6">
        <v>31064.575943439</v>
      </c>
      <c r="O254" s="6">
        <v>20050.4550057097</v>
      </c>
      <c r="P254" s="6">
        <v>16104.939935022</v>
      </c>
    </row>
    <row r="255" spans="1:16">
      <c r="A255" s="6">
        <v>209533.057507324</v>
      </c>
      <c r="B255" s="6">
        <v>268146.012071634</v>
      </c>
      <c r="C255" s="6">
        <v>317209.450711229</v>
      </c>
      <c r="D255" s="6">
        <v>426400.407694457</v>
      </c>
      <c r="E255" s="6">
        <v>442036.683496468</v>
      </c>
      <c r="F255" s="6">
        <v>463357.067094764</v>
      </c>
      <c r="G255" s="6">
        <v>478778.237659104</v>
      </c>
      <c r="H255" s="6">
        <v>520311.609419666</v>
      </c>
      <c r="I255" s="6">
        <v>479680.757193755</v>
      </c>
      <c r="J255" s="6">
        <v>411555.261597458</v>
      </c>
      <c r="K255" s="6">
        <v>329733.820587306</v>
      </c>
      <c r="L255" s="6">
        <v>154961.021920956</v>
      </c>
      <c r="M255" s="6">
        <v>79418.9461295749</v>
      </c>
      <c r="N255" s="6">
        <v>32349.3419806438</v>
      </c>
      <c r="O255" s="6">
        <v>20848.7741414647</v>
      </c>
      <c r="P255" s="6">
        <v>16713.1220424817</v>
      </c>
    </row>
    <row r="256" spans="1:16">
      <c r="A256" s="6">
        <v>220597.068957527</v>
      </c>
      <c r="B256" s="6">
        <v>282215.204701198</v>
      </c>
      <c r="C256" s="6">
        <v>333535.331682883</v>
      </c>
      <c r="D256" s="6">
        <v>448138.283813351</v>
      </c>
      <c r="E256" s="6">
        <v>461845.693588493</v>
      </c>
      <c r="F256" s="6">
        <v>484014.939774722</v>
      </c>
      <c r="G256" s="6">
        <v>500094.709651398</v>
      </c>
      <c r="H256" s="6">
        <v>542928.880322048</v>
      </c>
      <c r="I256" s="6">
        <v>500430.965556589</v>
      </c>
      <c r="J256" s="6">
        <v>429942.876908275</v>
      </c>
      <c r="K256" s="6">
        <v>344676.778824533</v>
      </c>
      <c r="L256" s="6">
        <v>162236.31955006</v>
      </c>
      <c r="M256" s="6">
        <v>83046.8132700979</v>
      </c>
      <c r="N256" s="6">
        <v>33689.1394772535</v>
      </c>
      <c r="O256" s="6">
        <v>21680.7573362684</v>
      </c>
      <c r="P256" s="6">
        <v>17347.1641850516</v>
      </c>
    </row>
    <row r="257" spans="1:16">
      <c r="A257" s="6">
        <v>232293.786923856</v>
      </c>
      <c r="B257" s="6">
        <v>297123.893130935</v>
      </c>
      <c r="C257" s="6">
        <v>350866.101679023</v>
      </c>
      <c r="D257" s="6">
        <v>471086.787411314</v>
      </c>
      <c r="E257" s="6">
        <v>482280.74819528</v>
      </c>
      <c r="F257" s="6">
        <v>505265.131331691</v>
      </c>
      <c r="G257" s="6">
        <v>522041.167146709</v>
      </c>
      <c r="H257" s="6">
        <v>566188.084886065</v>
      </c>
      <c r="I257" s="6">
        <v>521771.284976853</v>
      </c>
      <c r="J257" s="6">
        <v>448931.456288175</v>
      </c>
      <c r="K257" s="6">
        <v>360128.335653373</v>
      </c>
      <c r="L257" s="6">
        <v>169814.377717604</v>
      </c>
      <c r="M257" s="6">
        <v>86825.9357660507</v>
      </c>
      <c r="N257" s="6">
        <v>35087.2390739654</v>
      </c>
      <c r="O257" s="6">
        <v>22548.5636317534</v>
      </c>
      <c r="P257" s="6">
        <v>18008.7438895498</v>
      </c>
    </row>
    <row r="258" spans="1:16">
      <c r="A258" s="6">
        <v>244629.247321895</v>
      </c>
      <c r="B258" s="6">
        <v>312881.879132235</v>
      </c>
      <c r="C258" s="6">
        <v>369218.512849957</v>
      </c>
      <c r="D258" s="6">
        <v>495247.95199708</v>
      </c>
      <c r="E258" s="6">
        <v>503355.065826988</v>
      </c>
      <c r="F258" s="6">
        <v>527115.331853491</v>
      </c>
      <c r="G258" s="6">
        <v>544627.963800052</v>
      </c>
      <c r="H258" s="6">
        <v>590100.264635558</v>
      </c>
      <c r="I258" s="6">
        <v>543711.434277047</v>
      </c>
      <c r="J258" s="6">
        <v>468533.748745526</v>
      </c>
      <c r="K258" s="6">
        <v>376099.962643667</v>
      </c>
      <c r="L258" s="6">
        <v>177704.767133117</v>
      </c>
      <c r="M258" s="6">
        <v>90762.8077326292</v>
      </c>
      <c r="N258" s="6">
        <v>36546.5000450404</v>
      </c>
      <c r="O258" s="6">
        <v>23454.0790132083</v>
      </c>
      <c r="P258" s="6">
        <v>18699.3342713887</v>
      </c>
    </row>
    <row r="259" spans="1:16">
      <c r="A259" s="6">
        <v>257606.633172145</v>
      </c>
      <c r="B259" s="6">
        <v>329493.764933595</v>
      </c>
      <c r="C259" s="6">
        <v>388601.133473547</v>
      </c>
      <c r="D259" s="6">
        <v>520609.711261901</v>
      </c>
      <c r="E259" s="6">
        <v>525077.531379061</v>
      </c>
      <c r="F259" s="6">
        <v>549568.501849135</v>
      </c>
      <c r="G259" s="6">
        <v>567860.263056959</v>
      </c>
      <c r="H259" s="6">
        <v>614669.880440247</v>
      </c>
      <c r="I259" s="6">
        <v>566254.627551131</v>
      </c>
      <c r="J259" s="6">
        <v>488757.913664353</v>
      </c>
      <c r="K259" s="6">
        <v>392600.11663474</v>
      </c>
      <c r="L259" s="6">
        <v>185916.517575823</v>
      </c>
      <c r="M259" s="6">
        <v>94863.9874859885</v>
      </c>
      <c r="N259" s="6">
        <v>38069.8909178367</v>
      </c>
      <c r="O259" s="6">
        <v>24399.2648555674</v>
      </c>
      <c r="P259" s="6">
        <v>19420.4714987968</v>
      </c>
    </row>
    <row r="260" spans="1:16">
      <c r="A260" s="6">
        <v>271227.096606818</v>
      </c>
      <c r="B260" s="6">
        <v>346960.525985334</v>
      </c>
      <c r="C260" s="6">
        <v>409016.64283876</v>
      </c>
      <c r="D260" s="6">
        <v>547150.323110429</v>
      </c>
      <c r="E260" s="6">
        <v>547451.307422356</v>
      </c>
      <c r="F260" s="6">
        <v>572621.65620299</v>
      </c>
      <c r="G260" s="6">
        <v>591736.821414549</v>
      </c>
      <c r="H260" s="6">
        <v>639893.766088102</v>
      </c>
      <c r="I260" s="6">
        <v>589396.817092982</v>
      </c>
      <c r="J260" s="6">
        <v>509606.544178415</v>
      </c>
      <c r="K260" s="6">
        <v>409633.272356245</v>
      </c>
      <c r="L260" s="6">
        <v>194457.425752847</v>
      </c>
      <c r="M260" s="6">
        <v>99135.5783112368</v>
      </c>
      <c r="N260" s="6">
        <v>39660.26681593</v>
      </c>
      <c r="O260" s="6">
        <v>25386.0118162194</v>
      </c>
      <c r="P260" s="6">
        <v>20173.6435840905</v>
      </c>
    </row>
    <row r="261" spans="1:16">
      <c r="A261" s="6">
        <v>285498.025684969</v>
      </c>
      <c r="B261" s="6">
        <v>365292.151629499</v>
      </c>
      <c r="C261" s="6">
        <v>430479.691353561</v>
      </c>
      <c r="D261" s="6">
        <v>574868.636566673</v>
      </c>
      <c r="E261" s="6">
        <v>570487.948523251</v>
      </c>
      <c r="F261" s="6">
        <v>596281.477124952</v>
      </c>
      <c r="G261" s="6">
        <v>616266.282593305</v>
      </c>
      <c r="H261" s="6">
        <v>665780.115691883</v>
      </c>
      <c r="I261" s="6">
        <v>613145.00889969</v>
      </c>
      <c r="J261" s="6">
        <v>531090.751153052</v>
      </c>
      <c r="K261" s="6">
        <v>427210.23988433</v>
      </c>
      <c r="L261" s="6">
        <v>203337.388500137</v>
      </c>
      <c r="M261" s="6">
        <v>103584.268937202</v>
      </c>
      <c r="N261" s="6">
        <v>41320.602808293</v>
      </c>
      <c r="O261" s="6">
        <v>26416.2655940688</v>
      </c>
      <c r="P261" s="6">
        <v>20960.3704035261</v>
      </c>
    </row>
    <row r="262" spans="1:16">
      <c r="A262" s="6">
        <v>300421.405544034</v>
      </c>
      <c r="B262" s="6">
        <v>384489.49463314</v>
      </c>
      <c r="C262" s="6">
        <v>452990.621025677</v>
      </c>
      <c r="D262" s="6">
        <v>603739.921553073</v>
      </c>
      <c r="E262" s="6">
        <v>594185.801725326</v>
      </c>
      <c r="F262" s="6">
        <v>620540.665515251</v>
      </c>
      <c r="G262" s="6">
        <v>641442.39303235</v>
      </c>
      <c r="H262" s="6">
        <v>692319.517418775</v>
      </c>
      <c r="I262" s="6">
        <v>637489.357788589</v>
      </c>
      <c r="J262" s="6">
        <v>553208.679850372</v>
      </c>
      <c r="K262" s="6">
        <v>445332.446371883</v>
      </c>
      <c r="L262" s="6">
        <v>212563.320864241</v>
      </c>
      <c r="M262" s="6">
        <v>108215.675721622</v>
      </c>
      <c r="N262" s="6">
        <v>43053.6034536604</v>
      </c>
      <c r="O262" s="6">
        <v>27491.8072962905</v>
      </c>
      <c r="P262" s="6">
        <v>21782.0599986488</v>
      </c>
    </row>
    <row r="263" spans="1:16">
      <c r="A263" s="6">
        <v>315997.264496282</v>
      </c>
      <c r="B263" s="6">
        <v>404549.879818824</v>
      </c>
      <c r="C263" s="6">
        <v>476543.850676492</v>
      </c>
      <c r="D263" s="6">
        <v>633730.589164593</v>
      </c>
      <c r="E263" s="6">
        <v>618537.281581086</v>
      </c>
      <c r="F263" s="6">
        <v>645386.026360425</v>
      </c>
      <c r="G263" s="6">
        <v>667252.520169657</v>
      </c>
      <c r="H263" s="6">
        <v>719495.084087717</v>
      </c>
      <c r="I263" s="6">
        <v>662412.958575094</v>
      </c>
      <c r="J263" s="6">
        <v>575952.820266523</v>
      </c>
      <c r="K263" s="6">
        <v>463997.193330964</v>
      </c>
      <c r="L263" s="6">
        <v>222140.704540494</v>
      </c>
      <c r="M263" s="6">
        <v>113034.819475521</v>
      </c>
      <c r="N263" s="6">
        <v>44861.7997194325</v>
      </c>
      <c r="O263" s="6">
        <v>28614.3073803638</v>
      </c>
      <c r="P263" s="6">
        <v>22640.0412820258</v>
      </c>
    </row>
    <row r="264" spans="1:16">
      <c r="A264" s="6">
        <v>332232.827514003</v>
      </c>
      <c r="B264" s="6">
        <v>425480.967701967</v>
      </c>
      <c r="C264" s="6">
        <v>501147.86175414</v>
      </c>
      <c r="D264" s="6">
        <v>664829.99636647</v>
      </c>
      <c r="E264" s="6">
        <v>643547.350049396</v>
      </c>
      <c r="F264" s="6">
        <v>670817.96154992</v>
      </c>
      <c r="G264" s="6">
        <v>693698.088909427</v>
      </c>
      <c r="H264" s="6">
        <v>747305.886196971</v>
      </c>
      <c r="I264" s="6">
        <v>687914.137525768</v>
      </c>
      <c r="J264" s="6">
        <v>599327.859662662</v>
      </c>
      <c r="K264" s="6">
        <v>483211.006407334</v>
      </c>
      <c r="L264" s="6">
        <v>232078.547710956</v>
      </c>
      <c r="M264" s="6">
        <v>118048.118279566</v>
      </c>
      <c r="N264" s="6">
        <v>46748.1626356977</v>
      </c>
      <c r="O264" s="6">
        <v>29785.6987841474</v>
      </c>
      <c r="P264" s="6">
        <v>23535.8330865385</v>
      </c>
    </row>
    <row r="265" spans="1:16">
      <c r="A265" s="6">
        <v>349126.529879269</v>
      </c>
      <c r="B265" s="6">
        <v>447276.540267054</v>
      </c>
      <c r="C265" s="6">
        <v>526790.254174054</v>
      </c>
      <c r="D265" s="6">
        <v>696995.391281389</v>
      </c>
      <c r="E265" s="6">
        <v>669201.574601972</v>
      </c>
      <c r="F265" s="6">
        <v>696816.834877579</v>
      </c>
      <c r="G265" s="6">
        <v>720759.312996983</v>
      </c>
      <c r="H265" s="6">
        <v>775726.577710805</v>
      </c>
      <c r="I265" s="6">
        <v>713968.033720645</v>
      </c>
      <c r="J265" s="6">
        <v>623319.78587308</v>
      </c>
      <c r="K265" s="6">
        <v>502966.475945533</v>
      </c>
      <c r="L265" s="6">
        <v>242380.749710766</v>
      </c>
      <c r="M265" s="6">
        <v>123259.934097432</v>
      </c>
      <c r="N265" s="6">
        <v>48715.0473687878</v>
      </c>
      <c r="O265" s="6">
        <v>31007.5364586105</v>
      </c>
      <c r="P265" s="6">
        <v>24470.6841319408</v>
      </c>
    </row>
    <row r="266" spans="1:16">
      <c r="A266" s="6">
        <v>366679.222671198</v>
      </c>
      <c r="B266" s="6">
        <v>469933.575027694</v>
      </c>
      <c r="C266" s="6">
        <v>553462.570092596</v>
      </c>
      <c r="D266" s="6">
        <v>730190.952215309</v>
      </c>
      <c r="E266" s="6">
        <v>695489.069307485</v>
      </c>
      <c r="F266" s="6">
        <v>723367.043948187</v>
      </c>
      <c r="G266" s="6">
        <v>748420.482296876</v>
      </c>
      <c r="H266" s="6">
        <v>804736.409563783</v>
      </c>
      <c r="I266" s="6">
        <v>740554.191853666</v>
      </c>
      <c r="J266" s="6">
        <v>647918.035088716</v>
      </c>
      <c r="K266" s="6">
        <v>523258.823785375</v>
      </c>
      <c r="L266" s="6">
        <v>253052.280955144</v>
      </c>
      <c r="M266" s="6">
        <v>128675.073712122</v>
      </c>
      <c r="N266" s="6">
        <v>50764.9661151886</v>
      </c>
      <c r="O266" s="6">
        <v>32281.4686418108</v>
      </c>
      <c r="P266" s="6">
        <v>25445.9129906323</v>
      </c>
    </row>
    <row r="267" spans="1:16">
      <c r="A267" s="6">
        <v>384893.268934492</v>
      </c>
      <c r="B267" s="6">
        <v>493450.87412369</v>
      </c>
      <c r="C267" s="6">
        <v>581158.325446502</v>
      </c>
      <c r="D267" s="6">
        <v>764384.58842818</v>
      </c>
      <c r="E267" s="6">
        <v>722400.708299663</v>
      </c>
      <c r="F267" s="6">
        <v>750455.072695188</v>
      </c>
      <c r="G267" s="6">
        <v>776667.933660447</v>
      </c>
      <c r="H267" s="6">
        <v>834316.907997714</v>
      </c>
      <c r="I267" s="6">
        <v>767654.335233208</v>
      </c>
      <c r="J267" s="6">
        <v>673113.717906501</v>
      </c>
      <c r="K267" s="6">
        <v>544084.568153546</v>
      </c>
      <c r="L267" s="6">
        <v>264098.723299083</v>
      </c>
      <c r="M267" s="6">
        <v>134298.627356314</v>
      </c>
      <c r="N267" s="6">
        <v>52900.547504693</v>
      </c>
      <c r="O267" s="6">
        <v>33609.213606091</v>
      </c>
      <c r="P267" s="6">
        <v>26462.892954788</v>
      </c>
    </row>
    <row r="268" spans="1:16">
      <c r="A268" s="6">
        <v>403763.914001041</v>
      </c>
      <c r="B268" s="6">
        <v>517816.202856318</v>
      </c>
      <c r="C268" s="6">
        <v>609854.657231823</v>
      </c>
      <c r="D268" s="6">
        <v>799520.681688729</v>
      </c>
      <c r="E268" s="6">
        <v>749912.595615208</v>
      </c>
      <c r="F268" s="6">
        <v>778052.396512685</v>
      </c>
      <c r="G268" s="6">
        <v>805472.071505419</v>
      </c>
      <c r="H268" s="6">
        <v>864431.507567302</v>
      </c>
      <c r="I268" s="6">
        <v>795233.057467078</v>
      </c>
      <c r="J268" s="6">
        <v>698883.682382827</v>
      </c>
      <c r="K268" s="6">
        <v>565429.396813741</v>
      </c>
      <c r="L268" s="6">
        <v>275521.444420773</v>
      </c>
      <c r="M268" s="6">
        <v>140133.943864004</v>
      </c>
      <c r="N268" s="6">
        <v>55123.8885560225</v>
      </c>
      <c r="O268" s="6">
        <v>34992.1642086477</v>
      </c>
      <c r="P268" s="6">
        <v>27522.7652491971</v>
      </c>
    </row>
    <row r="269" spans="1:16">
      <c r="A269" s="6">
        <v>423290.890742447</v>
      </c>
      <c r="B269" s="6">
        <v>543023.839530602</v>
      </c>
      <c r="C269" s="6">
        <v>639537.699642153</v>
      </c>
      <c r="D269" s="6">
        <v>835558.163702721</v>
      </c>
      <c r="E269" s="6">
        <v>778009.119612305</v>
      </c>
      <c r="F269" s="6">
        <v>806139.420823079</v>
      </c>
      <c r="G269" s="6">
        <v>834812.61332573</v>
      </c>
      <c r="H269" s="6">
        <v>895054.359194695</v>
      </c>
      <c r="I269" s="6">
        <v>823265.183164434</v>
      </c>
      <c r="J269" s="6">
        <v>725212.8326677</v>
      </c>
      <c r="K269" s="6">
        <v>587285.042124308</v>
      </c>
      <c r="L269" s="6">
        <v>287324.141136976</v>
      </c>
      <c r="M269" s="6">
        <v>146185.348083817</v>
      </c>
      <c r="N269" s="6">
        <v>57437.410906469</v>
      </c>
      <c r="O269" s="6">
        <v>36431.9104452704</v>
      </c>
      <c r="P269" s="6">
        <v>28626.8162984903</v>
      </c>
    </row>
    <row r="270" spans="1:16">
      <c r="A270" s="6">
        <v>443470.219757664</v>
      </c>
      <c r="B270" s="6">
        <v>569062.205164324</v>
      </c>
      <c r="C270" s="6">
        <v>670184.78593956</v>
      </c>
      <c r="D270" s="6">
        <v>872444.146609357</v>
      </c>
      <c r="E270" s="6">
        <v>806666.910151669</v>
      </c>
      <c r="F270" s="6">
        <v>834688.765276734</v>
      </c>
      <c r="G270" s="6">
        <v>864660.937134837</v>
      </c>
      <c r="H270" s="6">
        <v>926150.217819932</v>
      </c>
      <c r="I270" s="6">
        <v>851716.638684238</v>
      </c>
      <c r="J270" s="6">
        <v>752078.454501455</v>
      </c>
      <c r="K270" s="6">
        <v>609637.36241064</v>
      </c>
      <c r="L270" s="6">
        <v>299508.208269906</v>
      </c>
      <c r="M270" s="6">
        <v>152456.231964845</v>
      </c>
      <c r="N270" s="6">
        <v>59843.2691909315</v>
      </c>
      <c r="O270" s="6">
        <v>37929.880126474</v>
      </c>
      <c r="P270" s="6">
        <v>29776.2207180556</v>
      </c>
    </row>
    <row r="271" spans="1:16">
      <c r="A271" s="6">
        <v>464293.409504432</v>
      </c>
      <c r="B271" s="6">
        <v>595912.780730382</v>
      </c>
      <c r="C271" s="6">
        <v>701763.07609421</v>
      </c>
      <c r="D271" s="6">
        <v>910112.370080524</v>
      </c>
      <c r="E271" s="6">
        <v>835853.755771451</v>
      </c>
      <c r="F271" s="6">
        <v>863664.202437681</v>
      </c>
      <c r="G271" s="6">
        <v>894978.954498407</v>
      </c>
      <c r="H271" s="6">
        <v>957673.25405191</v>
      </c>
      <c r="I271" s="6">
        <v>880543.341063936</v>
      </c>
      <c r="J271" s="6">
        <v>779449.143099207</v>
      </c>
      <c r="K271" s="6">
        <v>632465.447331394</v>
      </c>
      <c r="L271" s="6">
        <v>312072.273597899</v>
      </c>
      <c r="M271" s="6">
        <v>158948.835987609</v>
      </c>
      <c r="N271" s="6">
        <v>62343.274357716</v>
      </c>
      <c r="O271" s="6">
        <v>39487.2919769196</v>
      </c>
      <c r="P271" s="6">
        <v>30972.0066021508</v>
      </c>
    </row>
    <row r="272" spans="1:16">
      <c r="A272" s="6">
        <v>485757.322025661</v>
      </c>
      <c r="B272" s="6">
        <v>623565.160252166</v>
      </c>
      <c r="C272" s="6">
        <v>734251.403301634</v>
      </c>
      <c r="D272" s="6">
        <v>948515.321313201</v>
      </c>
      <c r="E272" s="6">
        <v>865548.314142741</v>
      </c>
      <c r="F272" s="6">
        <v>893041.25918367</v>
      </c>
      <c r="G272" s="6">
        <v>925740.967626924</v>
      </c>
      <c r="H272" s="6">
        <v>989592.079812184</v>
      </c>
      <c r="I272" s="6">
        <v>909715.051617876</v>
      </c>
      <c r="J272" s="6">
        <v>807304.263990354</v>
      </c>
      <c r="K272" s="6">
        <v>655756.407367477</v>
      </c>
      <c r="L272" s="6">
        <v>325017.869157116</v>
      </c>
      <c r="M272" s="6">
        <v>165666.572050482</v>
      </c>
      <c r="N272" s="6">
        <v>64939.6016726108</v>
      </c>
      <c r="O272" s="6">
        <v>41105.5852628119</v>
      </c>
      <c r="P272" s="6">
        <v>32215.3609933321</v>
      </c>
    </row>
    <row r="273" spans="1:16">
      <c r="A273" s="6">
        <v>507851.05454412</v>
      </c>
      <c r="B273" s="6">
        <v>651997.105817931</v>
      </c>
      <c r="C273" s="6">
        <v>767611.505362323</v>
      </c>
      <c r="D273" s="6">
        <v>987582.422027303</v>
      </c>
      <c r="E273" s="6">
        <v>895714.32181025</v>
      </c>
      <c r="F273" s="6">
        <v>922780.209526115</v>
      </c>
      <c r="G273" s="6">
        <v>956904.97655698</v>
      </c>
      <c r="H273" s="6">
        <v>1021856.95114297</v>
      </c>
      <c r="I273" s="6">
        <v>939184.085135062</v>
      </c>
      <c r="J273" s="6">
        <v>835608.290492357</v>
      </c>
      <c r="K273" s="6">
        <v>679485.76636653</v>
      </c>
      <c r="L273" s="6">
        <v>338341.858063806</v>
      </c>
      <c r="M273" s="6">
        <v>172610.926206908</v>
      </c>
      <c r="N273" s="6">
        <v>67633.8550702729</v>
      </c>
      <c r="O273" s="6">
        <v>42785.8535789793</v>
      </c>
      <c r="P273" s="6">
        <v>33507.2295103201</v>
      </c>
    </row>
    <row r="274" spans="1:16">
      <c r="A274" s="6">
        <v>530561.590020205</v>
      </c>
      <c r="B274" s="6">
        <v>681183.336773442</v>
      </c>
      <c r="C274" s="6">
        <v>801800.97889836</v>
      </c>
      <c r="D274" s="6">
        <v>1027239.33383786</v>
      </c>
      <c r="E274" s="6">
        <v>926312.372702558</v>
      </c>
      <c r="F274" s="6">
        <v>952838.5098138</v>
      </c>
      <c r="G274" s="6">
        <v>988425.90487006</v>
      </c>
      <c r="H274" s="6">
        <v>1054415.01622256</v>
      </c>
      <c r="I274" s="6">
        <v>968899.894958039</v>
      </c>
      <c r="J274" s="6">
        <v>864322.569733682</v>
      </c>
      <c r="K274" s="6">
        <v>703626.361556939</v>
      </c>
      <c r="L274" s="6">
        <v>352039.701520551</v>
      </c>
      <c r="M274" s="6">
        <v>179782.749580353</v>
      </c>
      <c r="N274" s="6">
        <v>70427.4390399085</v>
      </c>
      <c r="O274" s="6">
        <v>44529.0688753106</v>
      </c>
      <c r="P274" s="6">
        <v>34848.4719413081</v>
      </c>
    </row>
    <row r="275" spans="1:16">
      <c r="A275" s="6">
        <v>553881.925687526</v>
      </c>
      <c r="B275" s="6">
        <v>711107.787315429</v>
      </c>
      <c r="C275" s="6">
        <v>836790.844866501</v>
      </c>
      <c r="D275" s="6">
        <v>1067432.88146246</v>
      </c>
      <c r="E275" s="6">
        <v>957315.553063292</v>
      </c>
      <c r="F275" s="6">
        <v>983187.058727405</v>
      </c>
      <c r="G275" s="6">
        <v>1020272.89332198</v>
      </c>
      <c r="H275" s="6">
        <v>1087229.984917</v>
      </c>
      <c r="I275" s="6">
        <v>998827.808432198</v>
      </c>
      <c r="J275" s="6">
        <v>893420.868278442</v>
      </c>
      <c r="K275" s="6">
        <v>728160.294296725</v>
      </c>
      <c r="L275" s="6">
        <v>366110.202513863</v>
      </c>
      <c r="M275" s="6">
        <v>187184.235253798</v>
      </c>
      <c r="N275" s="6">
        <v>73322.1703258894</v>
      </c>
      <c r="O275" s="6">
        <v>46336.4529509622</v>
      </c>
      <c r="P275" s="6">
        <v>36240.1277399072</v>
      </c>
    </row>
    <row r="276" spans="1:16">
      <c r="A276" s="6">
        <v>577793.338076158</v>
      </c>
      <c r="B276" s="6">
        <v>741736.963337314</v>
      </c>
      <c r="C276" s="6">
        <v>872527.626536657</v>
      </c>
      <c r="D276" s="6">
        <v>1108077.77410077</v>
      </c>
      <c r="E276" s="6">
        <v>988675.870206953</v>
      </c>
      <c r="F276" s="6">
        <v>1013775.23783553</v>
      </c>
      <c r="G276" s="6">
        <v>1052392.06808612</v>
      </c>
      <c r="H276" s="6">
        <v>1120239.84133714</v>
      </c>
      <c r="I276" s="6">
        <v>1028908.71896395</v>
      </c>
      <c r="J276" s="6">
        <v>922855.768847426</v>
      </c>
      <c r="K276" s="6">
        <v>753052.972269536</v>
      </c>
      <c r="L276" s="6">
        <v>380545.111568032</v>
      </c>
      <c r="M276" s="6">
        <v>194814.579685812</v>
      </c>
      <c r="N276" s="6">
        <v>76318.9418976348</v>
      </c>
      <c r="O276" s="6">
        <v>48208.6674202507</v>
      </c>
      <c r="P276" s="6">
        <v>37682.8392724236</v>
      </c>
    </row>
    <row r="277" spans="1:16">
      <c r="A277" s="6">
        <v>602279.252089299</v>
      </c>
      <c r="B277" s="6">
        <v>773040.928924176</v>
      </c>
      <c r="C277" s="6">
        <v>908963.433085557</v>
      </c>
      <c r="D277" s="6">
        <v>1149099.04692247</v>
      </c>
      <c r="E277" s="6">
        <v>1020350.96868174</v>
      </c>
      <c r="F277" s="6">
        <v>1044558.78128865</v>
      </c>
      <c r="G277" s="6">
        <v>1084736.24014212</v>
      </c>
      <c r="H277" s="6">
        <v>1153390.64295015</v>
      </c>
      <c r="I277" s="6">
        <v>1059091.32444793</v>
      </c>
      <c r="J277" s="6">
        <v>952585.453558216</v>
      </c>
      <c r="K277" s="6">
        <v>778273.748985792</v>
      </c>
      <c r="L277" s="6">
        <v>395337.267733034</v>
      </c>
      <c r="M277" s="6">
        <v>202673.34377759</v>
      </c>
      <c r="N277" s="6">
        <v>79418.7428338181</v>
      </c>
      <c r="O277" s="6">
        <v>50146.4312183218</v>
      </c>
      <c r="P277" s="6">
        <v>39177.2891906079</v>
      </c>
    </row>
    <row r="278" spans="1:16">
      <c r="A278" s="6">
        <v>627326.58217843</v>
      </c>
      <c r="B278" s="6">
        <v>804995.207686381</v>
      </c>
      <c r="C278" s="6">
        <v>946058.542111465</v>
      </c>
      <c r="D278" s="6">
        <v>1190435.29387584</v>
      </c>
      <c r="E278" s="6">
        <v>1052306.31844653</v>
      </c>
      <c r="F278" s="6">
        <v>1075501.9398347</v>
      </c>
      <c r="G278" s="6">
        <v>1117267.19690932</v>
      </c>
      <c r="H278" s="6">
        <v>1186639.02114462</v>
      </c>
      <c r="I278" s="6">
        <v>1089334.46791875</v>
      </c>
      <c r="J278" s="6">
        <v>982575.801979561</v>
      </c>
      <c r="K278" s="6">
        <v>803797.591748774</v>
      </c>
      <c r="L278" s="6">
        <v>410481.382581728</v>
      </c>
      <c r="M278" s="6">
        <v>210760.81442831</v>
      </c>
      <c r="N278" s="6">
        <v>82622.7856761916</v>
      </c>
      <c r="O278" s="6">
        <v>52150.5990432863</v>
      </c>
      <c r="P278" s="6">
        <v>40724.259153806</v>
      </c>
    </row>
    <row r="279" spans="1:16">
      <c r="A279" s="6">
        <v>652909.561153767</v>
      </c>
      <c r="B279" s="6">
        <v>837556.97773451</v>
      </c>
      <c r="C279" s="6">
        <v>983748.277313616</v>
      </c>
      <c r="D279" s="6">
        <v>1231994.251723</v>
      </c>
      <c r="E279" s="6">
        <v>1084486.45174946</v>
      </c>
      <c r="F279" s="6">
        <v>1106547.83924408</v>
      </c>
      <c r="G279" s="6">
        <v>1149924.07481621</v>
      </c>
      <c r="H279" s="6">
        <v>1219916.64774867</v>
      </c>
      <c r="I279" s="6">
        <v>1119573.36098368</v>
      </c>
      <c r="J279" s="6">
        <v>1012771.53839369</v>
      </c>
      <c r="K279" s="6">
        <v>829582.455398878</v>
      </c>
      <c r="L279" s="6">
        <v>425964.456640633</v>
      </c>
      <c r="M279" s="6">
        <v>219073.871048263</v>
      </c>
      <c r="N279" s="6">
        <v>85931.1891193002</v>
      </c>
      <c r="O279" s="6">
        <v>54221.360171292</v>
      </c>
      <c r="P279" s="6">
        <v>42324.0531152057</v>
      </c>
    </row>
    <row r="280" spans="1:16">
      <c r="A280" s="6">
        <v>679008.896535254</v>
      </c>
      <c r="B280" s="6">
        <v>870693.433004486</v>
      </c>
      <c r="C280" s="6">
        <v>1021982.66229228</v>
      </c>
      <c r="D280" s="6">
        <v>1273705.93436364</v>
      </c>
      <c r="E280" s="6">
        <v>1116849.41304108</v>
      </c>
      <c r="F280" s="6">
        <v>1137654.02459489</v>
      </c>
      <c r="G280" s="6">
        <v>1182661.32516383</v>
      </c>
      <c r="H280" s="6">
        <v>1253172.93366204</v>
      </c>
      <c r="I280" s="6">
        <v>1149760.19539734</v>
      </c>
      <c r="J280" s="6">
        <v>1043130.88578268</v>
      </c>
      <c r="K280" s="6">
        <v>855596.435764874</v>
      </c>
      <c r="L280" s="6">
        <v>441777.152014451</v>
      </c>
      <c r="M280" s="6">
        <v>227610.845236712</v>
      </c>
      <c r="N280" s="6">
        <v>89344.5062219671</v>
      </c>
      <c r="O280" s="6">
        <v>56359.1665561081</v>
      </c>
      <c r="P280" s="6">
        <v>43977.162030701</v>
      </c>
    </row>
    <row r="281" spans="1:16">
      <c r="A281" s="6">
        <v>705603.557553446</v>
      </c>
      <c r="B281" s="6">
        <v>904369.662503288</v>
      </c>
      <c r="C281" s="6">
        <v>1060709.58905297</v>
      </c>
      <c r="D281" s="6">
        <v>1315500.26808641</v>
      </c>
      <c r="E281" s="6">
        <v>1149352.19417733</v>
      </c>
      <c r="F281" s="6">
        <v>1168777.40404243</v>
      </c>
      <c r="G281" s="6">
        <v>1215432.60100373</v>
      </c>
      <c r="H281" s="6">
        <v>1286356.90920104</v>
      </c>
      <c r="I281" s="6">
        <v>1179846.89159007</v>
      </c>
      <c r="J281" s="6">
        <v>1073610.80043549</v>
      </c>
      <c r="K281" s="6">
        <v>881806.148636257</v>
      </c>
      <c r="L281" s="6">
        <v>457908.878247093</v>
      </c>
      <c r="M281" s="6">
        <v>236369.411050901</v>
      </c>
      <c r="N281" s="6">
        <v>92863.0625523859</v>
      </c>
      <c r="O281" s="6">
        <v>58564.3312513951</v>
      </c>
      <c r="P281" s="6">
        <v>45683.9772098194</v>
      </c>
    </row>
    <row r="282" spans="1:16">
      <c r="A282" s="6">
        <v>732662.866443303</v>
      </c>
      <c r="B282" s="6">
        <v>938537.269402458</v>
      </c>
      <c r="C282" s="6">
        <v>1099859.44336796</v>
      </c>
      <c r="D282" s="6">
        <v>1357287.60567708</v>
      </c>
      <c r="E282" s="6">
        <v>1181937.70085482</v>
      </c>
      <c r="F282" s="6">
        <v>1199860.94019868</v>
      </c>
      <c r="G282" s="6">
        <v>1248176.50318626</v>
      </c>
      <c r="H282" s="6">
        <v>1319401.38637734</v>
      </c>
      <c r="I282" s="6">
        <v>1209770.07808766</v>
      </c>
      <c r="J282" s="6">
        <v>1104153.7934818</v>
      </c>
      <c r="K282" s="6">
        <v>908166.200480226</v>
      </c>
      <c r="L282" s="6">
        <v>474343.036790978</v>
      </c>
      <c r="M282" s="6">
        <v>245344.457187443</v>
      </c>
      <c r="N282" s="6">
        <v>96486.2557528226</v>
      </c>
      <c r="O282" s="6">
        <v>60836.6014883946</v>
      </c>
      <c r="P282" s="6">
        <v>47444.4806337588</v>
      </c>
    </row>
    <row r="283" spans="1:16">
      <c r="A283" s="6">
        <v>760164.646393682</v>
      </c>
      <c r="B283" s="6">
        <v>973160.849158457</v>
      </c>
      <c r="C283" s="6">
        <v>1139381.31450353</v>
      </c>
      <c r="D283" s="6">
        <v>1399004.88314801</v>
      </c>
      <c r="E283" s="6">
        <v>1214565.5531778</v>
      </c>
      <c r="F283" s="6">
        <v>1230865.23492699</v>
      </c>
      <c r="G283" s="6">
        <v>1280850.47558709</v>
      </c>
      <c r="H283" s="6">
        <v>1352260.75414968</v>
      </c>
      <c r="I283" s="6">
        <v>1239487.00285541</v>
      </c>
      <c r="J283" s="6">
        <v>1134719.27800009</v>
      </c>
      <c r="K283" s="6">
        <v>934644.149957422</v>
      </c>
      <c r="L283" s="6">
        <v>491067.958909118</v>
      </c>
      <c r="M283" s="6">
        <v>254532.867883441</v>
      </c>
      <c r="N283" s="6">
        <v>100214.080457367</v>
      </c>
      <c r="O283" s="6">
        <v>63176.0850066697</v>
      </c>
      <c r="P283" s="6">
        <v>49258.9093034356</v>
      </c>
    </row>
    <row r="284" spans="1:16">
      <c r="A284" s="6">
        <v>788080.426945158</v>
      </c>
      <c r="B284" s="6">
        <v>1008196.4704054</v>
      </c>
      <c r="C284" s="6">
        <v>1179213.76334481</v>
      </c>
      <c r="D284" s="6">
        <v>1440578.70170761</v>
      </c>
      <c r="E284" s="6">
        <v>1247187.31783397</v>
      </c>
      <c r="F284" s="6">
        <v>1261743.08480183</v>
      </c>
      <c r="G284" s="6">
        <v>1313403.43994703</v>
      </c>
      <c r="H284" s="6">
        <v>1384880.46181244</v>
      </c>
      <c r="I284" s="6">
        <v>1268946.50858635</v>
      </c>
      <c r="J284" s="6">
        <v>1165258.16227591</v>
      </c>
      <c r="K284" s="6">
        <v>961200.188815575</v>
      </c>
      <c r="L284" s="6">
        <v>508067.912106245</v>
      </c>
      <c r="M284" s="6">
        <v>263929.568859538</v>
      </c>
      <c r="N284" s="6">
        <v>104045.867765224</v>
      </c>
      <c r="O284" s="6">
        <v>65582.4847741156</v>
      </c>
      <c r="P284" s="6">
        <v>51127.2078579535</v>
      </c>
    </row>
    <row r="285" spans="1:16">
      <c r="A285" s="6">
        <v>816375.942277357</v>
      </c>
      <c r="B285" s="6">
        <v>1043592.59271479</v>
      </c>
      <c r="C285" s="6">
        <v>1219286.32223307</v>
      </c>
      <c r="D285" s="6">
        <v>1481927.5286921</v>
      </c>
      <c r="E285" s="6">
        <v>1279747.87082833</v>
      </c>
      <c r="F285" s="6">
        <v>1292440.95285519</v>
      </c>
      <c r="G285" s="6">
        <v>1345777.39432017</v>
      </c>
      <c r="H285" s="6">
        <v>1417198.88166354</v>
      </c>
      <c r="I285" s="6">
        <v>1298090.83759727</v>
      </c>
      <c r="J285" s="6">
        <v>1195714.31460829</v>
      </c>
      <c r="K285" s="6">
        <v>987788.249180793</v>
      </c>
      <c r="L285" s="6">
        <v>525323.402654542</v>
      </c>
      <c r="M285" s="6">
        <v>273527.597267805</v>
      </c>
      <c r="N285" s="6">
        <v>107980.281101889</v>
      </c>
      <c r="O285" s="6">
        <v>68055.0948310267</v>
      </c>
      <c r="P285" s="6">
        <v>53049.0214196859</v>
      </c>
    </row>
    <row r="286" spans="1:16">
      <c r="A286" s="6">
        <v>845026.564309759</v>
      </c>
      <c r="B286" s="6">
        <v>1079312.25455435</v>
      </c>
      <c r="C286" s="6">
        <v>1259549.12948304</v>
      </c>
      <c r="D286" s="6">
        <v>1522997.62088606</v>
      </c>
      <c r="E286" s="6">
        <v>1312210.10072045</v>
      </c>
      <c r="F286" s="6">
        <v>1322924.16728349</v>
      </c>
      <c r="G286" s="6">
        <v>1377934.59381869</v>
      </c>
      <c r="H286" s="6">
        <v>1449177.36157914</v>
      </c>
      <c r="I286" s="6">
        <v>1326884.16028311</v>
      </c>
      <c r="J286" s="6">
        <v>1226050.04072528</v>
      </c>
      <c r="K286" s="6">
        <v>1014376.62909472</v>
      </c>
      <c r="L286" s="6">
        <v>542820.630027287</v>
      </c>
      <c r="M286" s="6">
        <v>283322.327331043</v>
      </c>
      <c r="N286" s="6">
        <v>112016.681390459</v>
      </c>
      <c r="O286" s="6">
        <v>70593.6297222894</v>
      </c>
      <c r="P286" s="6">
        <v>55024.291177993</v>
      </c>
    </row>
    <row r="287" spans="1:16">
      <c r="A287" s="6">
        <v>873997.681376764</v>
      </c>
      <c r="B287" s="6">
        <v>1115304.92369668</v>
      </c>
      <c r="C287" s="6">
        <v>1299935.51912077</v>
      </c>
      <c r="D287" s="6">
        <v>1563717.89503616</v>
      </c>
      <c r="E287" s="6">
        <v>1344523.78044324</v>
      </c>
      <c r="F287" s="6">
        <v>1353145.0926165</v>
      </c>
      <c r="G287" s="6">
        <v>1409823.15688441</v>
      </c>
      <c r="H287" s="6">
        <v>1480762.1604142</v>
      </c>
      <c r="I287" s="6">
        <v>1355276.40326673</v>
      </c>
      <c r="J287" s="6">
        <v>1256213.76428372</v>
      </c>
      <c r="K287" s="6">
        <v>1040921.7530215</v>
      </c>
      <c r="L287" s="6">
        <v>560539.374126774</v>
      </c>
      <c r="M287" s="6">
        <v>293306.028267129</v>
      </c>
      <c r="N287" s="6">
        <v>116153.36898752</v>
      </c>
      <c r="O287" s="6">
        <v>73197.15675568</v>
      </c>
      <c r="P287" s="6">
        <v>57052.4895166858</v>
      </c>
    </row>
    <row r="288" spans="1:16">
      <c r="A288" s="6">
        <v>903252.93788749</v>
      </c>
      <c r="B288" s="6">
        <v>1151518.44706498</v>
      </c>
      <c r="C288" s="6">
        <v>1340378.01705208</v>
      </c>
      <c r="D288" s="6">
        <v>1604019.14101627</v>
      </c>
      <c r="E288" s="6">
        <v>1376638.85994086</v>
      </c>
      <c r="F288" s="6">
        <v>1383056.74766388</v>
      </c>
      <c r="G288" s="6">
        <v>1441391.82107873</v>
      </c>
      <c r="H288" s="6">
        <v>1511900.79071613</v>
      </c>
      <c r="I288" s="6">
        <v>1383218.80284297</v>
      </c>
      <c r="J288" s="6">
        <v>1286153.9524177</v>
      </c>
      <c r="K288" s="6">
        <v>1067379.48517841</v>
      </c>
      <c r="L288" s="6">
        <v>578458.108827933</v>
      </c>
      <c r="M288" s="6">
        <v>303470.110960648</v>
      </c>
      <c r="N288" s="6">
        <v>120388.284009349</v>
      </c>
      <c r="O288" s="6">
        <v>75864.5196281824</v>
      </c>
      <c r="P288" s="6">
        <v>59132.9192058552</v>
      </c>
    </row>
    <row r="289" spans="1:16">
      <c r="A289" s="6">
        <v>932766.019902913</v>
      </c>
      <c r="B289" s="6">
        <v>1187915.6367892</v>
      </c>
      <c r="C289" s="6">
        <v>1380829.83442632</v>
      </c>
      <c r="D289" s="6">
        <v>1643858.61549666</v>
      </c>
      <c r="E289" s="6">
        <v>1408522.98058141</v>
      </c>
      <c r="F289" s="6">
        <v>1412630.49796384</v>
      </c>
      <c r="G289" s="6">
        <v>1472609.09783955</v>
      </c>
      <c r="H289" s="6">
        <v>1542562.92956589</v>
      </c>
      <c r="I289" s="6">
        <v>1410683.69099937</v>
      </c>
      <c r="J289" s="6">
        <v>1315837.3024926</v>
      </c>
      <c r="K289" s="6">
        <v>1093720.13096219</v>
      </c>
      <c r="L289" s="6">
        <v>596561.304367955</v>
      </c>
      <c r="M289" s="6">
        <v>313808.496953602</v>
      </c>
      <c r="N289" s="6">
        <v>124720.124190505</v>
      </c>
      <c r="O289" s="6">
        <v>78595.0187027314</v>
      </c>
      <c r="P289" s="6">
        <v>61265.2052596033</v>
      </c>
    </row>
    <row r="290" spans="1:16">
      <c r="A290" s="6">
        <v>962497.858103535</v>
      </c>
      <c r="B290" s="6">
        <v>1224442.15774105</v>
      </c>
      <c r="C290" s="6">
        <v>1421223.28659269</v>
      </c>
      <c r="D290" s="6">
        <v>1683172.26500242</v>
      </c>
      <c r="E290" s="6">
        <v>1440127.53200338</v>
      </c>
      <c r="F290" s="6">
        <v>1441821.6195086</v>
      </c>
      <c r="G290" s="6">
        <v>1503425.93847682</v>
      </c>
      <c r="H290" s="6">
        <v>1572699.52840307</v>
      </c>
      <c r="I290" s="6">
        <v>1437625.74351587</v>
      </c>
      <c r="J290" s="6">
        <v>1345213.28501893</v>
      </c>
      <c r="K290" s="6">
        <v>1119899.19023703</v>
      </c>
      <c r="L290" s="6">
        <v>614825.209902548</v>
      </c>
      <c r="M290" s="6">
        <v>324311.048165393</v>
      </c>
      <c r="N290" s="6">
        <v>129146.171752015</v>
      </c>
      <c r="O290" s="6">
        <v>81387.0892780668</v>
      </c>
      <c r="P290" s="6">
        <v>63448.3428010303</v>
      </c>
    </row>
    <row r="291" spans="1:16">
      <c r="A291" s="6">
        <v>992411.758479483</v>
      </c>
      <c r="B291" s="6">
        <v>1261047.88130116</v>
      </c>
      <c r="C291" s="6">
        <v>1461497.39829389</v>
      </c>
      <c r="D291" s="6">
        <v>1721906.02587087</v>
      </c>
      <c r="E291" s="6">
        <v>1471410.07009475</v>
      </c>
      <c r="F291" s="6">
        <v>1470592.01393231</v>
      </c>
      <c r="G291" s="6">
        <v>1533800.41467693</v>
      </c>
      <c r="H291" s="6">
        <v>1602269.78274447</v>
      </c>
      <c r="I291" s="6">
        <v>1464007.54493116</v>
      </c>
      <c r="J291" s="6">
        <v>1374237.7074513</v>
      </c>
      <c r="K291" s="6">
        <v>1145876.87219219</v>
      </c>
      <c r="L291" s="6">
        <v>633227.335001118</v>
      </c>
      <c r="M291" s="6">
        <v>334967.918843263</v>
      </c>
      <c r="N291" s="6">
        <v>133663.712295002</v>
      </c>
      <c r="O291" s="6">
        <v>84239.1630510168</v>
      </c>
      <c r="P291" s="6">
        <v>65681.3139280749</v>
      </c>
    </row>
    <row r="292" spans="1:16">
      <c r="A292" s="6">
        <v>1023187.50529458</v>
      </c>
      <c r="B292" s="6">
        <v>1299227.58593592</v>
      </c>
      <c r="C292" s="6">
        <v>1504106.97772456</v>
      </c>
      <c r="D292" s="6">
        <v>1763288.88620582</v>
      </c>
      <c r="E292" s="6">
        <v>1493373.55903969</v>
      </c>
      <c r="F292" s="6">
        <v>1489014.45266897</v>
      </c>
      <c r="G292" s="6">
        <v>1553709.27501666</v>
      </c>
      <c r="H292" s="6">
        <v>1619706.14387529</v>
      </c>
      <c r="I292" s="6">
        <v>1479314.71996766</v>
      </c>
      <c r="J292" s="6">
        <v>1395542.47522246</v>
      </c>
      <c r="K292" s="6">
        <v>1166367.02674345</v>
      </c>
      <c r="L292" s="6">
        <v>650347.815289863</v>
      </c>
      <c r="M292" s="6">
        <v>345203.576758871</v>
      </c>
      <c r="N292" s="6">
        <v>138160.462264768</v>
      </c>
      <c r="O292" s="6">
        <v>87086.9203840006</v>
      </c>
      <c r="P292" s="6">
        <v>67932.1653158273</v>
      </c>
    </row>
    <row r="293" spans="1:16">
      <c r="A293" s="6">
        <v>1054072.49858021</v>
      </c>
      <c r="B293" s="6">
        <v>1337394.13514622</v>
      </c>
      <c r="C293" s="6">
        <v>1546489.72042216</v>
      </c>
      <c r="D293" s="6">
        <v>1803953.52144961</v>
      </c>
      <c r="E293" s="6">
        <v>1515010.10289175</v>
      </c>
      <c r="F293" s="6">
        <v>1507052.54755642</v>
      </c>
      <c r="G293" s="6">
        <v>1573201.38876074</v>
      </c>
      <c r="H293" s="6">
        <v>1636661.16998351</v>
      </c>
      <c r="I293" s="6">
        <v>1494143.18369129</v>
      </c>
      <c r="J293" s="6">
        <v>1416461.14422293</v>
      </c>
      <c r="K293" s="6">
        <v>1186594.79139765</v>
      </c>
      <c r="L293" s="6">
        <v>667561.254339888</v>
      </c>
      <c r="M293" s="6">
        <v>355581.553185763</v>
      </c>
      <c r="N293" s="6">
        <v>142751.101259132</v>
      </c>
      <c r="O293" s="6">
        <v>89997.0629634965</v>
      </c>
      <c r="P293" s="6">
        <v>70235.6990391908</v>
      </c>
    </row>
    <row r="294" spans="1:16">
      <c r="A294" s="6">
        <v>1084936.84837016</v>
      </c>
      <c r="B294" s="6">
        <v>1375358.28137638</v>
      </c>
      <c r="C294" s="6">
        <v>1588419.24304168</v>
      </c>
      <c r="D294" s="6">
        <v>1843642.69935328</v>
      </c>
      <c r="E294" s="6">
        <v>1536520.40383632</v>
      </c>
      <c r="F294" s="6">
        <v>1524883.81697449</v>
      </c>
      <c r="G294" s="6">
        <v>1592465.48896139</v>
      </c>
      <c r="H294" s="6">
        <v>1653341.10963849</v>
      </c>
      <c r="I294" s="6">
        <v>1508672.43190795</v>
      </c>
      <c r="J294" s="6">
        <v>1437146.54810776</v>
      </c>
      <c r="K294" s="6">
        <v>1206684.61895816</v>
      </c>
      <c r="L294" s="6">
        <v>684947.841770555</v>
      </c>
      <c r="M294" s="6">
        <v>366170.450621382</v>
      </c>
      <c r="N294" s="6">
        <v>147468.491863291</v>
      </c>
      <c r="O294" s="6">
        <v>92991.5165989043</v>
      </c>
      <c r="P294" s="6">
        <v>72608.8007831019</v>
      </c>
    </row>
    <row r="295" spans="1:16">
      <c r="A295" s="6">
        <v>1115623.76484998</v>
      </c>
      <c r="B295" s="6">
        <v>1412892.49590934</v>
      </c>
      <c r="C295" s="6">
        <v>1629626.04914181</v>
      </c>
      <c r="D295" s="6">
        <v>1882047.98771283</v>
      </c>
      <c r="E295" s="6">
        <v>1558146.61097741</v>
      </c>
      <c r="F295" s="6">
        <v>1542718.51445077</v>
      </c>
      <c r="G295" s="6">
        <v>1611726.13354742</v>
      </c>
      <c r="H295" s="6">
        <v>1669988.77933922</v>
      </c>
      <c r="I295" s="6">
        <v>1523113.1039412</v>
      </c>
      <c r="J295" s="6">
        <v>1457784.01030895</v>
      </c>
      <c r="K295" s="6">
        <v>1226789.97684704</v>
      </c>
      <c r="L295" s="6">
        <v>702611.674097738</v>
      </c>
      <c r="M295" s="6">
        <v>377059.263568341</v>
      </c>
      <c r="N295" s="6">
        <v>152355.481174121</v>
      </c>
      <c r="O295" s="6">
        <v>96098.8527498295</v>
      </c>
      <c r="P295" s="6">
        <v>75073.5160873838</v>
      </c>
    </row>
    <row r="296" spans="1:16">
      <c r="A296" s="6">
        <v>1145998.36029402</v>
      </c>
      <c r="B296" s="6">
        <v>1449803.04286354</v>
      </c>
      <c r="C296" s="6">
        <v>1669883.61079991</v>
      </c>
      <c r="D296" s="6">
        <v>1918918.07607603</v>
      </c>
      <c r="E296" s="6">
        <v>1580063.7161108</v>
      </c>
      <c r="F296" s="6">
        <v>1560705.28326595</v>
      </c>
      <c r="G296" s="6">
        <v>1631142.25501552</v>
      </c>
      <c r="H296" s="6">
        <v>1686774.66407355</v>
      </c>
      <c r="I296" s="6">
        <v>1537611.96708667</v>
      </c>
      <c r="J296" s="6">
        <v>1478504.66475548</v>
      </c>
      <c r="K296" s="6">
        <v>1247020.61852736</v>
      </c>
      <c r="L296" s="6">
        <v>720633.634965376</v>
      </c>
      <c r="M296" s="6">
        <v>388320.776661232</v>
      </c>
      <c r="N296" s="6">
        <v>157448.388387695</v>
      </c>
      <c r="O296" s="6">
        <v>99343.3821129537</v>
      </c>
      <c r="P296" s="6">
        <v>77648.7636741902</v>
      </c>
    </row>
    <row r="297" spans="1:16">
      <c r="A297" s="6">
        <v>1178612.82884839</v>
      </c>
      <c r="B297" s="6">
        <v>1489980.57375772</v>
      </c>
      <c r="C297" s="6">
        <v>1714643.92054765</v>
      </c>
      <c r="D297" s="6">
        <v>1962950.25490296</v>
      </c>
      <c r="E297" s="6">
        <v>1611180.08273287</v>
      </c>
      <c r="F297" s="6">
        <v>1588463.061143</v>
      </c>
      <c r="G297" s="6">
        <v>1660547.43366268</v>
      </c>
      <c r="H297" s="6">
        <v>1714716.23436968</v>
      </c>
      <c r="I297" s="6">
        <v>1562241.69310886</v>
      </c>
      <c r="J297" s="6">
        <v>1506980.65969897</v>
      </c>
      <c r="K297" s="6">
        <v>1272995.6120103</v>
      </c>
      <c r="L297" s="6">
        <v>740755.878725683</v>
      </c>
      <c r="M297" s="6">
        <v>400585.154914672</v>
      </c>
      <c r="N297" s="6">
        <v>162881.631256146</v>
      </c>
      <c r="O297" s="6">
        <v>102801.78696355</v>
      </c>
      <c r="P297" s="6">
        <v>80376.8243540138</v>
      </c>
    </row>
    <row r="298" spans="1:16">
      <c r="A298" s="6">
        <v>1210828.97170314</v>
      </c>
      <c r="B298" s="6">
        <v>1529402.65000902</v>
      </c>
      <c r="C298" s="6">
        <v>1758289.61254541</v>
      </c>
      <c r="D298" s="6">
        <v>2005291.68705731</v>
      </c>
      <c r="E298" s="6">
        <v>1642671.6355647</v>
      </c>
      <c r="F298" s="6">
        <v>1616421.56888534</v>
      </c>
      <c r="G298" s="6">
        <v>1690157.89388322</v>
      </c>
      <c r="H298" s="6">
        <v>1742794.80075763</v>
      </c>
      <c r="I298" s="6">
        <v>1586914.35165125</v>
      </c>
      <c r="J298" s="6">
        <v>1535605.35711001</v>
      </c>
      <c r="K298" s="6">
        <v>1299178.09902073</v>
      </c>
      <c r="L298" s="6">
        <v>761309.15578373</v>
      </c>
      <c r="M298" s="6">
        <v>413282.193976545</v>
      </c>
      <c r="N298" s="6">
        <v>168549.404792634</v>
      </c>
      <c r="O298" s="6">
        <v>106416.567486203</v>
      </c>
      <c r="P298" s="6">
        <v>83230.0938290637</v>
      </c>
    </row>
    <row r="299" spans="1:16">
      <c r="A299" s="6">
        <v>1242509.10545772</v>
      </c>
      <c r="B299" s="6">
        <v>1567901.90711865</v>
      </c>
      <c r="C299" s="6">
        <v>1800638.01622486</v>
      </c>
      <c r="D299" s="6">
        <v>2045799.0564232</v>
      </c>
      <c r="E299" s="6">
        <v>1674274.79333703</v>
      </c>
      <c r="F299" s="6">
        <v>1644338.91610366</v>
      </c>
      <c r="G299" s="6">
        <v>1719716.4251716</v>
      </c>
      <c r="H299" s="6">
        <v>1770746.22131452</v>
      </c>
      <c r="I299" s="6">
        <v>1611396.57426041</v>
      </c>
      <c r="J299" s="6">
        <v>1564148.50923932</v>
      </c>
      <c r="K299" s="6">
        <v>1325371.00244785</v>
      </c>
      <c r="L299" s="6">
        <v>782167.783181209</v>
      </c>
      <c r="M299" s="6">
        <v>426337.851789794</v>
      </c>
      <c r="N299" s="6">
        <v>174422.326078654</v>
      </c>
      <c r="O299" s="6">
        <v>110169.379426957</v>
      </c>
      <c r="P299" s="6">
        <v>86195.0680756235</v>
      </c>
    </row>
    <row r="300" spans="1:16">
      <c r="A300" s="6">
        <v>1273507.21971879</v>
      </c>
      <c r="B300" s="6">
        <v>1605308.09662773</v>
      </c>
      <c r="C300" s="6">
        <v>1841508.44264483</v>
      </c>
      <c r="D300" s="6">
        <v>2084347.08811165</v>
      </c>
      <c r="E300" s="6">
        <v>1705659.57579635</v>
      </c>
      <c r="F300" s="6">
        <v>1671918.12024006</v>
      </c>
      <c r="G300" s="6">
        <v>1748906.72256363</v>
      </c>
      <c r="H300" s="6">
        <v>1798248.63431344</v>
      </c>
      <c r="I300" s="6">
        <v>1635405.69629651</v>
      </c>
      <c r="J300" s="6">
        <v>1592325.25438771</v>
      </c>
      <c r="K300" s="6">
        <v>1351327.39933231</v>
      </c>
      <c r="L300" s="6">
        <v>803164.14855206</v>
      </c>
      <c r="M300" s="6">
        <v>439646.623091321</v>
      </c>
      <c r="N300" s="6">
        <v>180456.119662583</v>
      </c>
      <c r="O300" s="6">
        <v>114032.198994586</v>
      </c>
      <c r="P300" s="6">
        <v>89250.7724282824</v>
      </c>
    </row>
    <row r="301" spans="1:16">
      <c r="A301" s="6">
        <v>1303722.12375522</v>
      </c>
      <c r="B301" s="6">
        <v>1641509.29112723</v>
      </c>
      <c r="C301" s="6">
        <v>1880787.69348337</v>
      </c>
      <c r="D301" s="6">
        <v>2120887.04046435</v>
      </c>
      <c r="E301" s="6">
        <v>1736540.5504786</v>
      </c>
      <c r="F301" s="6">
        <v>1698908.25164136</v>
      </c>
      <c r="G301" s="6">
        <v>1777459.90514588</v>
      </c>
      <c r="H301" s="6">
        <v>1825029.30993174</v>
      </c>
      <c r="I301" s="6">
        <v>1658703.25765547</v>
      </c>
      <c r="J301" s="6">
        <v>1619890.74547066</v>
      </c>
      <c r="K301" s="6">
        <v>1376832.75342335</v>
      </c>
      <c r="L301" s="6">
        <v>824146.432164413</v>
      </c>
      <c r="M301" s="6">
        <v>453109.016935641</v>
      </c>
      <c r="N301" s="6">
        <v>186608.169792612</v>
      </c>
      <c r="O301" s="6">
        <v>117977.867243442</v>
      </c>
      <c r="P301" s="6">
        <v>92376.7464683759</v>
      </c>
    </row>
    <row r="302" spans="1:16">
      <c r="A302" s="6">
        <v>1333112.58705303</v>
      </c>
      <c r="B302" s="6">
        <v>1676467.98935523</v>
      </c>
      <c r="C302" s="6">
        <v>1918446.23118503</v>
      </c>
      <c r="D302" s="6">
        <v>2155455.75231001</v>
      </c>
      <c r="E302" s="6">
        <v>1766718.62136952</v>
      </c>
      <c r="F302" s="6">
        <v>1725140.83936524</v>
      </c>
      <c r="G302" s="6">
        <v>1805193.42855127</v>
      </c>
      <c r="H302" s="6">
        <v>1850903.56470539</v>
      </c>
      <c r="I302" s="6">
        <v>1681128.87114255</v>
      </c>
      <c r="J302" s="6">
        <v>1646675.654672</v>
      </c>
      <c r="K302" s="6">
        <v>1401736.33108521</v>
      </c>
      <c r="L302" s="6">
        <v>845002.538736934</v>
      </c>
      <c r="M302" s="6">
        <v>466648.125389922</v>
      </c>
      <c r="N302" s="6">
        <v>192845.09136133</v>
      </c>
      <c r="O302" s="6">
        <v>121984.961016211</v>
      </c>
      <c r="P302" s="6">
        <v>95556.7703826433</v>
      </c>
    </row>
    <row r="303" spans="1:16">
      <c r="A303" s="6">
        <v>1361686.61272803</v>
      </c>
      <c r="B303" s="6">
        <v>1710207.00628601</v>
      </c>
      <c r="C303" s="6">
        <v>1954521.8179756</v>
      </c>
      <c r="D303" s="6">
        <v>2188154.03141325</v>
      </c>
      <c r="E303" s="6">
        <v>1796076.33501715</v>
      </c>
      <c r="F303" s="6">
        <v>1750523.51161245</v>
      </c>
      <c r="G303" s="6">
        <v>1832005.12029642</v>
      </c>
      <c r="H303" s="6">
        <v>1875768.89021998</v>
      </c>
      <c r="I303" s="6">
        <v>1702594.88708716</v>
      </c>
      <c r="J303" s="6">
        <v>1672581.86324993</v>
      </c>
      <c r="K303" s="6">
        <v>1425947.96809067</v>
      </c>
      <c r="L303" s="6">
        <v>865659.733760083</v>
      </c>
      <c r="M303" s="6">
        <v>480210.691986768</v>
      </c>
      <c r="N303" s="6">
        <v>199143.48487409</v>
      </c>
      <c r="O303" s="6">
        <v>126038.339395527</v>
      </c>
      <c r="P303" s="6">
        <v>98779.3242306749</v>
      </c>
    </row>
    <row r="304" spans="1:16">
      <c r="A304" s="6">
        <v>1389482.42146333</v>
      </c>
      <c r="B304" s="6">
        <v>1742786.07148976</v>
      </c>
      <c r="C304" s="6">
        <v>1989093.48194246</v>
      </c>
      <c r="D304" s="6">
        <v>2219117.62415532</v>
      </c>
      <c r="E304" s="6">
        <v>1824555.73612393</v>
      </c>
      <c r="F304" s="6">
        <v>1775018.11504015</v>
      </c>
      <c r="G304" s="6">
        <v>1857850.70901934</v>
      </c>
      <c r="H304" s="6">
        <v>1899582.58004606</v>
      </c>
      <c r="I304" s="6">
        <v>1723066.644037</v>
      </c>
      <c r="J304" s="6">
        <v>1697563.18194652</v>
      </c>
      <c r="K304" s="6">
        <v>1449421.6465561</v>
      </c>
      <c r="L304" s="6">
        <v>886074.403286886</v>
      </c>
      <c r="M304" s="6">
        <v>493761.532617602</v>
      </c>
      <c r="N304" s="6">
        <v>205487.67870284</v>
      </c>
      <c r="O304" s="6">
        <v>130127.761660874</v>
      </c>
      <c r="P304" s="6">
        <v>102036.578072811</v>
      </c>
    </row>
    <row r="305" spans="1:16">
      <c r="A305" s="6">
        <v>1418948.48482314</v>
      </c>
      <c r="B305" s="6">
        <v>1777928.88503083</v>
      </c>
      <c r="C305" s="6">
        <v>2027639.01073343</v>
      </c>
      <c r="D305" s="6">
        <v>2260368.90713277</v>
      </c>
      <c r="E305" s="6">
        <v>1867362.62770187</v>
      </c>
      <c r="F305" s="6">
        <v>1816761.33693423</v>
      </c>
      <c r="G305" s="6">
        <v>1901139.98621604</v>
      </c>
      <c r="H305" s="6">
        <v>1942290.46058421</v>
      </c>
      <c r="I305" s="6">
        <v>1761021.20635461</v>
      </c>
      <c r="J305" s="6">
        <v>1735675.1565356</v>
      </c>
      <c r="K305" s="6">
        <v>1482564.29034984</v>
      </c>
      <c r="L305" s="6">
        <v>908960.174359797</v>
      </c>
      <c r="M305" s="6">
        <v>508138.771680217</v>
      </c>
      <c r="N305" s="6">
        <v>212079.531126324</v>
      </c>
      <c r="O305" s="6">
        <v>134372.10155894</v>
      </c>
      <c r="P305" s="6">
        <v>105375.860990997</v>
      </c>
    </row>
    <row r="306" spans="1:16">
      <c r="A306" s="6">
        <v>1447723.54083996</v>
      </c>
      <c r="B306" s="6">
        <v>1812030.41733046</v>
      </c>
      <c r="C306" s="6">
        <v>2064808.7946893</v>
      </c>
      <c r="D306" s="6">
        <v>2299979.19674404</v>
      </c>
      <c r="E306" s="6">
        <v>1909036.59188146</v>
      </c>
      <c r="F306" s="6">
        <v>1857312.87555608</v>
      </c>
      <c r="G306" s="6">
        <v>1943158.91012894</v>
      </c>
      <c r="H306" s="6">
        <v>1983577.17757601</v>
      </c>
      <c r="I306" s="6">
        <v>1797639.48815878</v>
      </c>
      <c r="J306" s="6">
        <v>1772658.2914316</v>
      </c>
      <c r="K306" s="6">
        <v>1514831.66030954</v>
      </c>
      <c r="L306" s="6">
        <v>931545.964995497</v>
      </c>
      <c r="M306" s="6">
        <v>522455.03369226</v>
      </c>
      <c r="N306" s="6">
        <v>218689.053973998</v>
      </c>
      <c r="O306" s="6">
        <v>138633.38120636</v>
      </c>
      <c r="P306" s="6">
        <v>108735.24988503</v>
      </c>
    </row>
    <row r="307" spans="1:16">
      <c r="A307" s="6">
        <v>1478183.46299128</v>
      </c>
      <c r="B307" s="6">
        <v>1848154.64011175</v>
      </c>
      <c r="C307" s="6">
        <v>2104318.48048049</v>
      </c>
      <c r="D307" s="6">
        <v>2342890.91200401</v>
      </c>
      <c r="E307" s="6">
        <v>1963078.54381293</v>
      </c>
      <c r="F307" s="6">
        <v>1910546.40875155</v>
      </c>
      <c r="G307" s="6">
        <v>1998003.1688785</v>
      </c>
      <c r="H307" s="6">
        <v>2039301.85004314</v>
      </c>
      <c r="I307" s="6">
        <v>1847088.13566311</v>
      </c>
      <c r="J307" s="6">
        <v>1819343.74562581</v>
      </c>
      <c r="K307" s="6">
        <v>1554301.69324647</v>
      </c>
      <c r="L307" s="6">
        <v>956595.711217438</v>
      </c>
      <c r="M307" s="6">
        <v>537834.575716775</v>
      </c>
      <c r="N307" s="6">
        <v>225488.943810114</v>
      </c>
      <c r="O307" s="6">
        <v>142999.47730469</v>
      </c>
      <c r="P307" s="6">
        <v>112155.828494708</v>
      </c>
    </row>
    <row r="308" spans="1:16">
      <c r="A308" s="6">
        <v>1507815.27416671</v>
      </c>
      <c r="B308" s="6">
        <v>1883106.31869029</v>
      </c>
      <c r="C308" s="6">
        <v>2142311.68725627</v>
      </c>
      <c r="D308" s="6">
        <v>2383854.18843389</v>
      </c>
      <c r="E308" s="6">
        <v>2015083.70529482</v>
      </c>
      <c r="F308" s="6">
        <v>1961611.6795514</v>
      </c>
      <c r="G308" s="6">
        <v>2050575.68676924</v>
      </c>
      <c r="H308" s="6">
        <v>2092599.20348138</v>
      </c>
      <c r="I308" s="6">
        <v>1894301.14458167</v>
      </c>
      <c r="J308" s="6">
        <v>1864091.05743579</v>
      </c>
      <c r="K308" s="6">
        <v>1592225.01768346</v>
      </c>
      <c r="L308" s="6">
        <v>980985.113638117</v>
      </c>
      <c r="M308" s="6">
        <v>552939.532415341</v>
      </c>
      <c r="N308" s="6">
        <v>232184.318168182</v>
      </c>
      <c r="O308" s="6">
        <v>147299.869677353</v>
      </c>
      <c r="P308" s="6">
        <v>115540.425688873</v>
      </c>
    </row>
    <row r="309" spans="1:16">
      <c r="A309" s="6">
        <v>1536462.1357688</v>
      </c>
      <c r="B309" s="6">
        <v>1916739.11439785</v>
      </c>
      <c r="C309" s="6">
        <v>2178649.24795802</v>
      </c>
      <c r="D309" s="6">
        <v>2422679.47665672</v>
      </c>
      <c r="E309" s="6">
        <v>2064358.94159825</v>
      </c>
      <c r="F309" s="6">
        <v>2009804.83838987</v>
      </c>
      <c r="G309" s="6">
        <v>2100157.53078061</v>
      </c>
      <c r="H309" s="6">
        <v>2142759.54049891</v>
      </c>
      <c r="I309" s="6">
        <v>1938658.89524199</v>
      </c>
      <c r="J309" s="6">
        <v>1906316.17972606</v>
      </c>
      <c r="K309" s="6">
        <v>1628104.01019713</v>
      </c>
      <c r="L309" s="6">
        <v>1004406.29349706</v>
      </c>
      <c r="M309" s="6">
        <v>567571.14408944</v>
      </c>
      <c r="N309" s="6">
        <v>238678.358507131</v>
      </c>
      <c r="O309" s="6">
        <v>151471.197211321</v>
      </c>
      <c r="P309" s="6">
        <v>118843.31839165</v>
      </c>
    </row>
    <row r="310" spans="1:16">
      <c r="A310" s="6">
        <v>1563975.06373132</v>
      </c>
      <c r="B310" s="6">
        <v>1948923.45104483</v>
      </c>
      <c r="C310" s="6">
        <v>2213221.43494904</v>
      </c>
      <c r="D310" s="6">
        <v>2459256.31894007</v>
      </c>
      <c r="E310" s="6">
        <v>2110307.80085886</v>
      </c>
      <c r="F310" s="6">
        <v>2054545.40522251</v>
      </c>
      <c r="G310" s="6">
        <v>2146156.52796568</v>
      </c>
      <c r="H310" s="6">
        <v>2189198.84231638</v>
      </c>
      <c r="I310" s="6">
        <v>1979658.16045987</v>
      </c>
      <c r="J310" s="6">
        <v>1945536.05463159</v>
      </c>
      <c r="K310" s="6">
        <v>1661523.25306348</v>
      </c>
      <c r="L310" s="6">
        <v>1026577.89403964</v>
      </c>
      <c r="M310" s="6">
        <v>581536.866601679</v>
      </c>
      <c r="N310" s="6">
        <v>244880.972017452</v>
      </c>
      <c r="O310" s="6">
        <v>155455.254835311</v>
      </c>
      <c r="P310" s="6">
        <v>122020.784178502</v>
      </c>
    </row>
    <row r="311" spans="1:16">
      <c r="A311" s="6">
        <v>1590252.73922748</v>
      </c>
      <c r="B311" s="6">
        <v>1979582.7901261</v>
      </c>
      <c r="C311" s="6">
        <v>2245980.09363202</v>
      </c>
      <c r="D311" s="6">
        <v>2493571.84791003</v>
      </c>
      <c r="E311" s="6">
        <v>2152573.87290134</v>
      </c>
      <c r="F311" s="6">
        <v>2095506.82602237</v>
      </c>
      <c r="G311" s="6">
        <v>2188241.13720112</v>
      </c>
      <c r="H311" s="6">
        <v>2231596.38310469</v>
      </c>
      <c r="I311" s="6">
        <v>2017029.69798052</v>
      </c>
      <c r="J311" s="6">
        <v>1981478.35808798</v>
      </c>
      <c r="K311" s="6">
        <v>1692242.25245834</v>
      </c>
      <c r="L311" s="6">
        <v>1047311.55392395</v>
      </c>
      <c r="M311" s="6">
        <v>594698.302518006</v>
      </c>
      <c r="N311" s="6">
        <v>250728.810830255</v>
      </c>
      <c r="O311" s="6">
        <v>159211.550981447</v>
      </c>
      <c r="P311" s="6">
        <v>125041.184013888</v>
      </c>
    </row>
    <row r="312" spans="1:16">
      <c r="A312" s="6">
        <v>1615246.91551249</v>
      </c>
      <c r="B312" s="6">
        <v>2008694.97759806</v>
      </c>
      <c r="C312" s="6">
        <v>2276935.45680641</v>
      </c>
      <c r="D312" s="6">
        <v>2525690.50607834</v>
      </c>
      <c r="E312" s="6">
        <v>2191053.96608879</v>
      </c>
      <c r="F312" s="6">
        <v>2132619.61102878</v>
      </c>
      <c r="G312" s="6">
        <v>2226343.98063722</v>
      </c>
      <c r="H312" s="6">
        <v>2269899.16420847</v>
      </c>
      <c r="I312" s="6">
        <v>2050739.87006222</v>
      </c>
      <c r="J312" s="6">
        <v>2014085.72050405</v>
      </c>
      <c r="K312" s="6">
        <v>1720200.16407719</v>
      </c>
      <c r="L312" s="6">
        <v>1066523.67457037</v>
      </c>
      <c r="M312" s="6">
        <v>606983.090241469</v>
      </c>
      <c r="N312" s="6">
        <v>256189.418630731</v>
      </c>
      <c r="O312" s="6">
        <v>162719.723295225</v>
      </c>
      <c r="P312" s="6">
        <v>127887.393292482</v>
      </c>
    </row>
    <row r="313" spans="1:16">
      <c r="A313" s="6">
        <v>1638952.0680862</v>
      </c>
      <c r="B313" s="6">
        <v>2036278.72249641</v>
      </c>
      <c r="C313" s="6">
        <v>2306139.00324916</v>
      </c>
      <c r="D313" s="6">
        <v>2555722.68751087</v>
      </c>
      <c r="E313" s="6">
        <v>2225849.77486701</v>
      </c>
      <c r="F313" s="6">
        <v>2166016.54720574</v>
      </c>
      <c r="G313" s="6">
        <v>2260605.90134398</v>
      </c>
      <c r="H313" s="6">
        <v>2304265.29428146</v>
      </c>
      <c r="I313" s="6">
        <v>2080939.56728908</v>
      </c>
      <c r="J313" s="6">
        <v>2043471.36153628</v>
      </c>
      <c r="K313" s="6">
        <v>1745479.70722477</v>
      </c>
      <c r="L313" s="6">
        <v>1084219.804092</v>
      </c>
      <c r="M313" s="6">
        <v>618377.736035541</v>
      </c>
      <c r="N313" s="6">
        <v>261257.232709539</v>
      </c>
      <c r="O313" s="6">
        <v>165976.800265279</v>
      </c>
      <c r="P313" s="6">
        <v>130555.205320523</v>
      </c>
    </row>
    <row r="314" spans="1:16">
      <c r="A314" s="6">
        <v>1661387.39018261</v>
      </c>
      <c r="B314" s="6">
        <v>2062374.31996142</v>
      </c>
      <c r="C314" s="6">
        <v>2333662.34383622</v>
      </c>
      <c r="D314" s="6">
        <v>2583796.35897502</v>
      </c>
      <c r="E314" s="6">
        <v>2257186.97215171</v>
      </c>
      <c r="F314" s="6">
        <v>2195950.09426689</v>
      </c>
      <c r="G314" s="6">
        <v>2291291.24829358</v>
      </c>
      <c r="H314" s="6">
        <v>2334977.49158967</v>
      </c>
      <c r="I314" s="6">
        <v>2107887.98582633</v>
      </c>
      <c r="J314" s="6">
        <v>2069850.72847563</v>
      </c>
      <c r="K314" s="6">
        <v>1768250.56835461</v>
      </c>
      <c r="L314" s="6">
        <v>1100462.66349018</v>
      </c>
      <c r="M314" s="6">
        <v>628907.846807423</v>
      </c>
      <c r="N314" s="6">
        <v>265944.467211686</v>
      </c>
      <c r="O314" s="6">
        <v>168991.277517952</v>
      </c>
      <c r="P314" s="6">
        <v>133049.08148108</v>
      </c>
    </row>
    <row r="315" spans="1:16">
      <c r="A315" s="6">
        <v>1682583.98078267</v>
      </c>
      <c r="B315" s="6">
        <v>2087030.18217909</v>
      </c>
      <c r="C315" s="6">
        <v>2359582.34836187</v>
      </c>
      <c r="D315" s="6">
        <v>2610037.0611163</v>
      </c>
      <c r="E315" s="6">
        <v>2285351.68388201</v>
      </c>
      <c r="F315" s="6">
        <v>2222727.59949269</v>
      </c>
      <c r="G315" s="6">
        <v>2318721.23821574</v>
      </c>
      <c r="H315" s="6">
        <v>2362375.08300772</v>
      </c>
      <c r="I315" s="6">
        <v>2131892.68478407</v>
      </c>
      <c r="J315" s="6">
        <v>2093487.53193703</v>
      </c>
      <c r="K315" s="6">
        <v>1788724.6241462</v>
      </c>
      <c r="L315" s="6">
        <v>1115346.66140556</v>
      </c>
      <c r="M315" s="6">
        <v>638622.210000631</v>
      </c>
      <c r="N315" s="6">
        <v>270273.704079298</v>
      </c>
      <c r="O315" s="6">
        <v>171778.290686313</v>
      </c>
      <c r="P315" s="6">
        <v>135378.684848639</v>
      </c>
    </row>
    <row r="316" spans="1:16">
      <c r="A316" s="6">
        <v>1702578.89582431</v>
      </c>
      <c r="B316" s="6">
        <v>2110297.58938624</v>
      </c>
      <c r="C316" s="6">
        <v>2383975.84084648</v>
      </c>
      <c r="D316" s="6">
        <v>2634563.35295193</v>
      </c>
      <c r="E316" s="6">
        <v>2310653.19532775</v>
      </c>
      <c r="F316" s="6">
        <v>2246675.10853716</v>
      </c>
      <c r="G316" s="6">
        <v>2343236.4746852</v>
      </c>
      <c r="H316" s="6">
        <v>2386815.53313427</v>
      </c>
      <c r="I316" s="6">
        <v>2153276.03024144</v>
      </c>
      <c r="J316" s="6">
        <v>2114662.95388997</v>
      </c>
      <c r="K316" s="6">
        <v>1807130.12567581</v>
      </c>
      <c r="L316" s="6">
        <v>1128981.62240466</v>
      </c>
      <c r="M316" s="6">
        <v>647581.724948652</v>
      </c>
      <c r="N316" s="6">
        <v>274272.952526641</v>
      </c>
      <c r="O316" s="6">
        <v>174356.428592945</v>
      </c>
      <c r="P316" s="6">
        <v>137556.472905322</v>
      </c>
    </row>
    <row r="317" spans="1:16">
      <c r="A317" s="6">
        <v>1721407.24664366</v>
      </c>
      <c r="B317" s="6">
        <v>2132223.18909492</v>
      </c>
      <c r="C317" s="6">
        <v>2406911.54268189</v>
      </c>
      <c r="D317" s="6">
        <v>2657477.49010157</v>
      </c>
      <c r="E317" s="6">
        <v>2333376.72045627</v>
      </c>
      <c r="F317" s="6">
        <v>2268090.24044315</v>
      </c>
      <c r="G317" s="6">
        <v>2365148.10042719</v>
      </c>
      <c r="H317" s="6">
        <v>2408624.55539216</v>
      </c>
      <c r="I317" s="6">
        <v>2172331.30533101</v>
      </c>
      <c r="J317" s="6">
        <v>2133635.42602654</v>
      </c>
      <c r="K317" s="6">
        <v>1823677.98893493</v>
      </c>
      <c r="L317" s="6">
        <v>1141472.45876556</v>
      </c>
      <c r="M317" s="6">
        <v>655846.073920625</v>
      </c>
      <c r="N317" s="6">
        <v>277969.497081273</v>
      </c>
      <c r="O317" s="6">
        <v>176743.733234808</v>
      </c>
      <c r="P317" s="6">
        <v>139594.755016289</v>
      </c>
    </row>
    <row r="318" spans="1:16">
      <c r="A318" s="6">
        <v>1739107.29564772</v>
      </c>
      <c r="B318" s="6">
        <v>2152854.54366036</v>
      </c>
      <c r="C318" s="6">
        <v>2428455.99738114</v>
      </c>
      <c r="D318" s="6">
        <v>2678873.41990841</v>
      </c>
      <c r="E318" s="6">
        <v>2353802.26650628</v>
      </c>
      <c r="F318" s="6">
        <v>2287261.87094569</v>
      </c>
      <c r="G318" s="6">
        <v>2384758.08954843</v>
      </c>
      <c r="H318" s="6">
        <v>2428116.85536967</v>
      </c>
      <c r="I318" s="6">
        <v>2189341.23159976</v>
      </c>
      <c r="J318" s="6">
        <v>2150657.34175973</v>
      </c>
      <c r="K318" s="6">
        <v>1838575.7322591</v>
      </c>
      <c r="L318" s="6">
        <v>1152926.92713527</v>
      </c>
      <c r="M318" s="6">
        <v>663478.373304776</v>
      </c>
      <c r="N318" s="6">
        <v>281392.05798267</v>
      </c>
      <c r="O318" s="6">
        <v>178959.099612176</v>
      </c>
      <c r="P318" s="6">
        <v>141506.679690873</v>
      </c>
    </row>
    <row r="319" spans="1:16">
      <c r="A319" s="6">
        <v>1755715.0001311</v>
      </c>
      <c r="B319" s="6">
        <v>2172235.8851522</v>
      </c>
      <c r="C319" s="6">
        <v>2448669.51055579</v>
      </c>
      <c r="D319" s="6">
        <v>2698834.36634282</v>
      </c>
      <c r="E319" s="6">
        <v>2372166.02323469</v>
      </c>
      <c r="F319" s="6">
        <v>2304432.49253079</v>
      </c>
      <c r="G319" s="6">
        <v>2402319.6779913</v>
      </c>
      <c r="H319" s="6">
        <v>2445555.74061995</v>
      </c>
      <c r="I319" s="6">
        <v>2204542.27233126</v>
      </c>
      <c r="J319" s="6">
        <v>2165941.10902551</v>
      </c>
      <c r="K319" s="6">
        <v>1851998.40210125</v>
      </c>
      <c r="L319" s="6">
        <v>1163436.8654892</v>
      </c>
      <c r="M319" s="6">
        <v>670532.402291862</v>
      </c>
      <c r="N319" s="6">
        <v>284564.970468439</v>
      </c>
      <c r="O319" s="6">
        <v>181018.50005621</v>
      </c>
      <c r="P319" s="6">
        <v>143303.405507337</v>
      </c>
    </row>
    <row r="320" spans="1:16">
      <c r="A320" s="6">
        <v>1771267.53378107</v>
      </c>
      <c r="B320" s="6">
        <v>2190411.33773363</v>
      </c>
      <c r="C320" s="6">
        <v>2467609.36270518</v>
      </c>
      <c r="D320" s="6">
        <v>2717435.91513216</v>
      </c>
      <c r="E320" s="6">
        <v>2388680.28360231</v>
      </c>
      <c r="F320" s="6">
        <v>2319818.31848273</v>
      </c>
      <c r="G320" s="6">
        <v>2418058.57479072</v>
      </c>
      <c r="H320" s="6">
        <v>2461174.92977672</v>
      </c>
      <c r="I320" s="6">
        <v>2218144.20718973</v>
      </c>
      <c r="J320" s="6">
        <v>2179677.5560814</v>
      </c>
      <c r="K320" s="6">
        <v>1864104.3207235</v>
      </c>
      <c r="L320" s="6">
        <v>1173087.82049171</v>
      </c>
      <c r="M320" s="6">
        <v>677058.863032486</v>
      </c>
      <c r="N320" s="6">
        <v>287511.026903283</v>
      </c>
      <c r="O320" s="6">
        <v>182936.826930833</v>
      </c>
      <c r="P320" s="6">
        <v>144995.448060063</v>
      </c>
    </row>
    <row r="321" spans="1:16">
      <c r="A321" s="6">
        <v>1785802.74896966</v>
      </c>
      <c r="B321" s="6">
        <v>2207424.76623101</v>
      </c>
      <c r="C321" s="6">
        <v>2485330.08186091</v>
      </c>
      <c r="D321" s="6">
        <v>2734747.38671077</v>
      </c>
      <c r="E321" s="6">
        <v>2403532.72768027</v>
      </c>
      <c r="F321" s="6">
        <v>2333609.06737623</v>
      </c>
      <c r="G321" s="6">
        <v>2432172.56742492</v>
      </c>
      <c r="H321" s="6">
        <v>2475178.37606847</v>
      </c>
      <c r="I321" s="6">
        <v>2230329.9450922</v>
      </c>
      <c r="J321" s="6">
        <v>2192034.91793302</v>
      </c>
      <c r="K321" s="6">
        <v>1875033.83559749</v>
      </c>
      <c r="L321" s="6">
        <v>1181957.50973674</v>
      </c>
      <c r="M321" s="6">
        <v>683104.165945313</v>
      </c>
      <c r="N321" s="6">
        <v>290250.943961982</v>
      </c>
      <c r="O321" s="6">
        <v>184727.554884334</v>
      </c>
      <c r="P321" s="6">
        <v>146592.404437609</v>
      </c>
    </row>
    <row r="322" spans="1:16">
      <c r="A322" s="6">
        <v>1799360.41987344</v>
      </c>
      <c r="B322" s="6">
        <v>2223322.08627893</v>
      </c>
      <c r="C322" s="6">
        <v>2501886.59109025</v>
      </c>
      <c r="D322" s="6">
        <v>2750837.99322336</v>
      </c>
      <c r="E322" s="6">
        <v>2416887.59911149</v>
      </c>
      <c r="F322" s="6">
        <v>2345970.01487864</v>
      </c>
      <c r="G322" s="6">
        <v>2444832.96833393</v>
      </c>
      <c r="H322" s="6">
        <v>2487741.94606871</v>
      </c>
      <c r="I322" s="6">
        <v>2241256.71565004</v>
      </c>
      <c r="J322" s="6">
        <v>2203158.15955688</v>
      </c>
      <c r="K322" s="6">
        <v>1884907.86013041</v>
      </c>
      <c r="L322" s="6">
        <v>1190113.47746346</v>
      </c>
      <c r="M322" s="6">
        <v>688708.432144731</v>
      </c>
      <c r="N322" s="6">
        <v>292802.499480411</v>
      </c>
      <c r="O322" s="6">
        <v>186402.18390231</v>
      </c>
      <c r="P322" s="6">
        <v>148102.497933473</v>
      </c>
    </row>
    <row r="323" spans="1:16">
      <c r="A323" s="6">
        <v>1811979.65664978</v>
      </c>
      <c r="B323" s="6">
        <v>2238147.38158143</v>
      </c>
      <c r="C323" s="6">
        <v>2517329.51927</v>
      </c>
      <c r="D323" s="6">
        <v>2765768.52902181</v>
      </c>
      <c r="E323" s="6">
        <v>2428885.81630944</v>
      </c>
      <c r="F323" s="6">
        <v>2357041.80204732</v>
      </c>
      <c r="G323" s="6">
        <v>2456185.683272</v>
      </c>
      <c r="H323" s="6">
        <v>2499014.60903489</v>
      </c>
      <c r="I323" s="6">
        <v>2251057.93568525</v>
      </c>
      <c r="J323" s="6">
        <v>2213172.77413935</v>
      </c>
      <c r="K323" s="6">
        <v>1893832.2196513</v>
      </c>
      <c r="L323" s="6">
        <v>1197616.93923283</v>
      </c>
      <c r="M323" s="6">
        <v>693908.364418411</v>
      </c>
      <c r="N323" s="6">
        <v>295181.809620103</v>
      </c>
      <c r="O323" s="6">
        <v>187971.081885073</v>
      </c>
      <c r="P323" s="6">
        <v>149533.20870719</v>
      </c>
    </row>
    <row r="324" spans="1:16">
      <c r="A324" s="6">
        <v>1823700.09430361</v>
      </c>
      <c r="B324" s="6">
        <v>2251944.99778364</v>
      </c>
      <c r="C324" s="6">
        <v>2531708.28614587</v>
      </c>
      <c r="D324" s="6">
        <v>2779597.20318607</v>
      </c>
      <c r="E324" s="6">
        <v>2439650.68578689</v>
      </c>
      <c r="F324" s="6">
        <v>2366946.69473002</v>
      </c>
      <c r="G324" s="6">
        <v>2466357.05011817</v>
      </c>
      <c r="H324" s="6">
        <v>2509124.65811745</v>
      </c>
      <c r="I324" s="6">
        <v>2259848.28694958</v>
      </c>
      <c r="J324" s="6">
        <v>2222187.63847212</v>
      </c>
      <c r="K324" s="6">
        <v>1901899.09871104</v>
      </c>
      <c r="L324" s="6">
        <v>1204522.30831834</v>
      </c>
      <c r="M324" s="6">
        <v>698736.615886638</v>
      </c>
      <c r="N324" s="6">
        <v>297403.092632321</v>
      </c>
      <c r="O324" s="6">
        <v>189443.339190896</v>
      </c>
      <c r="P324" s="6">
        <v>150891.137273577</v>
      </c>
    </row>
    <row r="325" spans="1:16">
      <c r="A325" s="6">
        <v>1834563.57713522</v>
      </c>
      <c r="B325" s="6">
        <v>2264762.05267931</v>
      </c>
      <c r="C325" s="6">
        <v>2545074.68646703</v>
      </c>
      <c r="D325" s="6">
        <v>2792385.77783518</v>
      </c>
      <c r="E325" s="6">
        <v>2449297.97172826</v>
      </c>
      <c r="F325" s="6">
        <v>2375799.08302916</v>
      </c>
      <c r="G325" s="6">
        <v>2475464.19661317</v>
      </c>
      <c r="H325" s="6">
        <v>2518190.59958941</v>
      </c>
      <c r="I325" s="6">
        <v>2267732.93969176</v>
      </c>
      <c r="J325" s="6">
        <v>2230301.78648838</v>
      </c>
      <c r="K325" s="6">
        <v>1909191.83015449</v>
      </c>
      <c r="L325" s="6">
        <v>1210878.84590052</v>
      </c>
      <c r="M325" s="6">
        <v>703222.611413657</v>
      </c>
      <c r="N325" s="6">
        <v>299479.099574241</v>
      </c>
      <c r="O325" s="6">
        <v>190827.058255901</v>
      </c>
      <c r="P325" s="6">
        <v>152182.193185072</v>
      </c>
    </row>
    <row r="326" spans="1:16">
      <c r="A326" s="6">
        <v>1844609.18757792</v>
      </c>
      <c r="B326" s="6">
        <v>2276641.67646209</v>
      </c>
      <c r="C326" s="6">
        <v>2557474.51061081</v>
      </c>
      <c r="D326" s="6">
        <v>2804186.04707021</v>
      </c>
      <c r="E326" s="6">
        <v>2457922.74804526</v>
      </c>
      <c r="F326" s="6">
        <v>2383692.13069584</v>
      </c>
      <c r="G326" s="6">
        <v>2483602.77888418</v>
      </c>
      <c r="H326" s="6">
        <v>2526308.50560711</v>
      </c>
      <c r="I326" s="6">
        <v>2274797.55831387</v>
      </c>
      <c r="J326" s="6">
        <v>2237598.31118445</v>
      </c>
      <c r="K326" s="6">
        <v>1915781.49253992</v>
      </c>
      <c r="L326" s="6">
        <v>1216730.38823822</v>
      </c>
      <c r="M326" s="6">
        <v>707392.767360734</v>
      </c>
      <c r="N326" s="6">
        <v>301421.162272441</v>
      </c>
      <c r="O326" s="6">
        <v>192129.395080647</v>
      </c>
      <c r="P326" s="6">
        <v>153411.632502897</v>
      </c>
    </row>
    <row r="327" spans="1:16">
      <c r="A327" s="6">
        <v>1853875.2300709</v>
      </c>
      <c r="B327" s="6">
        <v>2287625.92573031</v>
      </c>
      <c r="C327" s="6">
        <v>2568951.52664071</v>
      </c>
      <c r="D327" s="6">
        <v>2815046.5890873</v>
      </c>
      <c r="E327" s="6">
        <v>2465608.16249057</v>
      </c>
      <c r="F327" s="6">
        <v>2390706.80369753</v>
      </c>
      <c r="G327" s="6">
        <v>2490855.64665325</v>
      </c>
      <c r="H327" s="6">
        <v>2533561.08239304</v>
      </c>
      <c r="I327" s="6">
        <v>2281115.7807818</v>
      </c>
      <c r="J327" s="6">
        <v>2244149.48229965</v>
      </c>
      <c r="K327" s="6">
        <v>1921730.24930152</v>
      </c>
      <c r="L327" s="6">
        <v>1222116.1772104</v>
      </c>
      <c r="M327" s="6">
        <v>711270.787198233</v>
      </c>
      <c r="N327" s="6">
        <v>303239.37129038</v>
      </c>
      <c r="O327" s="6">
        <v>193356.679733853</v>
      </c>
      <c r="P327" s="6">
        <v>154584.131338784</v>
      </c>
    </row>
    <row r="328" spans="1:16">
      <c r="A328" s="6">
        <v>1862402.23879005</v>
      </c>
      <c r="B328" s="6">
        <v>2297760.17537456</v>
      </c>
      <c r="C328" s="6">
        <v>2579553.51976691</v>
      </c>
      <c r="D328" s="6">
        <v>2825022.36119931</v>
      </c>
      <c r="E328" s="6">
        <v>2472437.60783807</v>
      </c>
      <c r="F328" s="6">
        <v>2396924.15219794</v>
      </c>
      <c r="G328" s="6">
        <v>2497304.78473833</v>
      </c>
      <c r="H328" s="6">
        <v>2540030.1658072</v>
      </c>
      <c r="I328" s="6">
        <v>2286759.58102732</v>
      </c>
      <c r="J328" s="6">
        <v>2250024.18778768</v>
      </c>
      <c r="K328" s="6">
        <v>1927096.4017304</v>
      </c>
      <c r="L328" s="6">
        <v>1227072.51241518</v>
      </c>
      <c r="M328" s="6">
        <v>714878.452148239</v>
      </c>
      <c r="N328" s="6">
        <v>304942.990539196</v>
      </c>
      <c r="O328" s="6">
        <v>194514.694053816</v>
      </c>
      <c r="P328" s="6">
        <v>155703.979074177</v>
      </c>
    </row>
    <row r="329" spans="1:16">
      <c r="A329" s="6">
        <v>1870226.89771888</v>
      </c>
      <c r="B329" s="6">
        <v>2307084.73841821</v>
      </c>
      <c r="C329" s="6">
        <v>2589321.66101491</v>
      </c>
      <c r="D329" s="6">
        <v>2834158.3258753</v>
      </c>
      <c r="E329" s="6">
        <v>2478478.81504094</v>
      </c>
      <c r="F329" s="6">
        <v>2402409.5208829</v>
      </c>
      <c r="G329" s="6">
        <v>2503016.53410112</v>
      </c>
      <c r="H329" s="6">
        <v>2545781.42729194</v>
      </c>
      <c r="I329" s="6">
        <v>2291787.05721245</v>
      </c>
      <c r="J329" s="6">
        <v>2255279.91560557</v>
      </c>
      <c r="K329" s="6">
        <v>1931929.5248679</v>
      </c>
      <c r="L329" s="6">
        <v>1231631.65578543</v>
      </c>
      <c r="M329" s="6">
        <v>718235.313084909</v>
      </c>
      <c r="N329" s="6">
        <v>306540.268890795</v>
      </c>
      <c r="O329" s="6">
        <v>195608.556755153</v>
      </c>
      <c r="P329" s="6">
        <v>156774.990100634</v>
      </c>
    </row>
    <row r="330" spans="1:16">
      <c r="A330" s="6">
        <v>1877383.80306297</v>
      </c>
      <c r="B330" s="6">
        <v>2315637.3880824</v>
      </c>
      <c r="C330" s="6">
        <v>2598293.87263589</v>
      </c>
      <c r="D330" s="6">
        <v>2842494.86161318</v>
      </c>
      <c r="E330" s="6">
        <v>2483790.25740626</v>
      </c>
      <c r="F330" s="6">
        <v>2407218.99181546</v>
      </c>
      <c r="G330" s="6">
        <v>2508047.76542015</v>
      </c>
      <c r="H330" s="6">
        <v>2550870.80520362</v>
      </c>
      <c r="I330" s="6">
        <v>2296247.69763952</v>
      </c>
      <c r="J330" s="6">
        <v>2259966.42224088</v>
      </c>
      <c r="K330" s="6">
        <v>1936272.87953994</v>
      </c>
      <c r="L330" s="6">
        <v>1235822.52663578</v>
      </c>
      <c r="M330" s="6">
        <v>721358.984340133</v>
      </c>
      <c r="N330" s="6">
        <v>308038.596757428</v>
      </c>
      <c r="O330" s="6">
        <v>196642.827237692</v>
      </c>
      <c r="P330" s="6">
        <v>157800.576083935</v>
      </c>
    </row>
    <row r="331" spans="1:16">
      <c r="A331" s="6">
        <v>1883909.59858806</v>
      </c>
      <c r="B331" s="6">
        <v>2323459.11123676</v>
      </c>
      <c r="C331" s="6">
        <v>2606512.29585634</v>
      </c>
      <c r="D331" s="6">
        <v>2850078.67396894</v>
      </c>
      <c r="E331" s="6">
        <v>2488432.01196732</v>
      </c>
      <c r="F331" s="6">
        <v>2411410.07135961</v>
      </c>
      <c r="G331" s="6">
        <v>2512456.20252732</v>
      </c>
      <c r="H331" s="6">
        <v>2555355.23173911</v>
      </c>
      <c r="I331" s="6">
        <v>2300191.21850567</v>
      </c>
      <c r="J331" s="6">
        <v>2264132.21441469</v>
      </c>
      <c r="K331" s="6">
        <v>1940167.82836604</v>
      </c>
      <c r="L331" s="6">
        <v>1239672.30493255</v>
      </c>
      <c r="M331" s="6">
        <v>724265.897135436</v>
      </c>
      <c r="N331" s="6">
        <v>309444.867613761</v>
      </c>
      <c r="O331" s="6">
        <v>197621.739800769</v>
      </c>
      <c r="P331" s="6">
        <v>158783.920520577</v>
      </c>
    </row>
    <row r="332" spans="1:16">
      <c r="A332" s="6">
        <v>1889836.80543611</v>
      </c>
      <c r="B332" s="6">
        <v>2330585.69629496</v>
      </c>
      <c r="C332" s="6">
        <v>2614012.74964174</v>
      </c>
      <c r="D332" s="6">
        <v>2856947.68778963</v>
      </c>
      <c r="E332" s="6">
        <v>2492453.21551889</v>
      </c>
      <c r="F332" s="6">
        <v>2415029.52194692</v>
      </c>
      <c r="G332" s="6">
        <v>2516288.94180924</v>
      </c>
      <c r="H332" s="6">
        <v>2559280.77551708</v>
      </c>
      <c r="I332" s="6">
        <v>2303658.0406507</v>
      </c>
      <c r="J332" s="6">
        <v>2267817.93265098</v>
      </c>
      <c r="K332" s="6">
        <v>1943649.62895874</v>
      </c>
      <c r="L332" s="6">
        <v>1243205.09800117</v>
      </c>
      <c r="M332" s="6">
        <v>726970.784542865</v>
      </c>
      <c r="N332" s="6">
        <v>310765.236393282</v>
      </c>
      <c r="O332" s="6">
        <v>198549.057783314</v>
      </c>
      <c r="P332" s="6">
        <v>159727.858135779</v>
      </c>
    </row>
    <row r="333" spans="1:16">
      <c r="A333" s="6">
        <v>1895196.12384363</v>
      </c>
      <c r="B333" s="6">
        <v>2337050.88428907</v>
      </c>
      <c r="C333" s="6">
        <v>2620828.73430242</v>
      </c>
      <c r="D333" s="6">
        <v>2863136.8436449</v>
      </c>
      <c r="E333" s="6">
        <v>2495897.4554274</v>
      </c>
      <c r="F333" s="6">
        <v>2418118.6329248</v>
      </c>
      <c r="G333" s="6">
        <v>2519587.50820392</v>
      </c>
      <c r="H333" s="6">
        <v>2562687.8732886</v>
      </c>
      <c r="I333" s="6">
        <v>2306683.57712249</v>
      </c>
      <c r="J333" s="6">
        <v>2271059.49358262</v>
      </c>
      <c r="K333" s="6">
        <v>1946749.56668887</v>
      </c>
      <c r="L333" s="6">
        <v>1246442.72225412</v>
      </c>
      <c r="M333" s="6">
        <v>729487.037807454</v>
      </c>
      <c r="N333" s="6">
        <v>312005.283049853</v>
      </c>
      <c r="O333" s="6">
        <v>199428.177321828</v>
      </c>
      <c r="P333" s="6">
        <v>160634.954188541</v>
      </c>
    </row>
    <row r="334" spans="1:16">
      <c r="A334" s="6">
        <v>1900019.31235</v>
      </c>
      <c r="B334" s="6">
        <v>2342890.3152217</v>
      </c>
      <c r="C334" s="6">
        <v>2626996.46883268</v>
      </c>
      <c r="D334" s="6">
        <v>2868685.00433697</v>
      </c>
      <c r="E334" s="6">
        <v>2498808.79637729</v>
      </c>
      <c r="F334" s="6">
        <v>2420719.04818231</v>
      </c>
      <c r="G334" s="6">
        <v>2522393.5343324</v>
      </c>
      <c r="H334" s="6">
        <v>2565617.21707528</v>
      </c>
      <c r="I334" s="6">
        <v>2309303.12424102</v>
      </c>
      <c r="J334" s="6">
        <v>2273891.85949491</v>
      </c>
      <c r="K334" s="6">
        <v>1949497.62001593</v>
      </c>
      <c r="L334" s="6">
        <v>1249405.83722626</v>
      </c>
      <c r="M334" s="6">
        <v>731827.266740472</v>
      </c>
      <c r="N334" s="6">
        <v>313170.262502122</v>
      </c>
      <c r="O334" s="6">
        <v>200262.286255883</v>
      </c>
      <c r="P334" s="6">
        <v>161507.626417156</v>
      </c>
    </row>
    <row r="335" spans="1:16">
      <c r="A335" s="6">
        <v>1904334.39307943</v>
      </c>
      <c r="B335" s="6">
        <v>2348134.98200475</v>
      </c>
      <c r="C335" s="6">
        <v>2632546.68759756</v>
      </c>
      <c r="D335" s="6">
        <v>2873623.84601146</v>
      </c>
      <c r="E335" s="6">
        <v>2501223.61289222</v>
      </c>
      <c r="F335" s="6">
        <v>2422864.97237734</v>
      </c>
      <c r="G335" s="6">
        <v>2524741.30595262</v>
      </c>
      <c r="H335" s="6">
        <v>2568102.03847484</v>
      </c>
      <c r="I335" s="6">
        <v>2311545.5975521</v>
      </c>
      <c r="J335" s="6">
        <v>2276344.45575094</v>
      </c>
      <c r="K335" s="6">
        <v>1951919.41411765</v>
      </c>
      <c r="L335" s="6">
        <v>1252112.75622932</v>
      </c>
      <c r="M335" s="6">
        <v>734002.776722662</v>
      </c>
      <c r="N335" s="6">
        <v>314264.87913131</v>
      </c>
      <c r="O335" s="6">
        <v>201054.227901653</v>
      </c>
      <c r="P335" s="6">
        <v>162348.032149083</v>
      </c>
    </row>
    <row r="336" spans="1:16">
      <c r="A336" s="6">
        <v>1908167.8261282</v>
      </c>
      <c r="B336" s="6">
        <v>2352814.18347007</v>
      </c>
      <c r="C336" s="6">
        <v>2637508.35191355</v>
      </c>
      <c r="D336" s="6">
        <v>2877982.91764934</v>
      </c>
      <c r="E336" s="6">
        <v>2503174.70226881</v>
      </c>
      <c r="F336" s="6">
        <v>2424587.12646497</v>
      </c>
      <c r="G336" s="6">
        <v>2526661.58746698</v>
      </c>
      <c r="H336" s="6">
        <v>2570172.06384311</v>
      </c>
      <c r="I336" s="6">
        <v>2313436.79520385</v>
      </c>
      <c r="J336" s="6">
        <v>2278443.66321209</v>
      </c>
      <c r="K336" s="6">
        <v>1954037.96415376</v>
      </c>
      <c r="L336" s="6">
        <v>1254580.18511507</v>
      </c>
      <c r="M336" s="6">
        <v>736023.922786324</v>
      </c>
      <c r="N336" s="6">
        <v>315293.439415952</v>
      </c>
      <c r="O336" s="6">
        <v>201806.596065561</v>
      </c>
      <c r="P336" s="6">
        <v>163158.142918705</v>
      </c>
    </row>
    <row r="337" spans="1:16">
      <c r="A337" s="6">
        <v>1911546.90676501</v>
      </c>
      <c r="B337" s="6">
        <v>2356958.81679303</v>
      </c>
      <c r="C337" s="6">
        <v>2641912.83476208</v>
      </c>
      <c r="D337" s="6">
        <v>2881795.16969693</v>
      </c>
      <c r="E337" s="6">
        <v>2504695.57387479</v>
      </c>
      <c r="F337" s="6">
        <v>2425916.85717269</v>
      </c>
      <c r="G337" s="6">
        <v>2528185.64932895</v>
      </c>
      <c r="H337" s="6">
        <v>2571857.69729241</v>
      </c>
      <c r="I337" s="6">
        <v>2315002.88453498</v>
      </c>
      <c r="J337" s="6">
        <v>2280215.54923831</v>
      </c>
      <c r="K337" s="6">
        <v>1955875.62927122</v>
      </c>
      <c r="L337" s="6">
        <v>1256824.10293861</v>
      </c>
      <c r="M337" s="6">
        <v>737900.546112414</v>
      </c>
      <c r="N337" s="6">
        <v>316260.038417266</v>
      </c>
      <c r="O337" s="6">
        <v>202521.851490412</v>
      </c>
      <c r="P337" s="6">
        <v>163939.835163153</v>
      </c>
    </row>
    <row r="338" spans="1:16">
      <c r="A338" s="6">
        <v>1914495.74824343</v>
      </c>
      <c r="B338" s="6">
        <v>2360595.82111767</v>
      </c>
      <c r="C338" s="6">
        <v>2645786.8972158</v>
      </c>
      <c r="D338" s="6">
        <v>2885087.7116183</v>
      </c>
      <c r="E338" s="6">
        <v>2505814.19942769</v>
      </c>
      <c r="F338" s="6">
        <v>2426880.2040407</v>
      </c>
      <c r="G338" s="6">
        <v>2529339.52852134</v>
      </c>
      <c r="H338" s="6">
        <v>2573184.04172459</v>
      </c>
      <c r="I338" s="6">
        <v>2316265.51362595</v>
      </c>
      <c r="J338" s="6">
        <v>2281682.23423901</v>
      </c>
      <c r="K338" s="6">
        <v>1957451.65870782</v>
      </c>
      <c r="L338" s="6">
        <v>1258858.74910187</v>
      </c>
      <c r="M338" s="6">
        <v>739641.519584116</v>
      </c>
      <c r="N338" s="6">
        <v>317168.370651096</v>
      </c>
      <c r="O338" s="6">
        <v>203202.208308658</v>
      </c>
      <c r="P338" s="6">
        <v>164694.796555949</v>
      </c>
    </row>
    <row r="339" spans="1:16">
      <c r="A339" s="6">
        <v>1917036.36656569</v>
      </c>
      <c r="B339" s="6">
        <v>2363749.65034166</v>
      </c>
      <c r="C339" s="6">
        <v>2649154.53270426</v>
      </c>
      <c r="D339" s="6">
        <v>2887884.29303535</v>
      </c>
      <c r="E339" s="6">
        <v>2506554.95476851</v>
      </c>
      <c r="F339" s="6">
        <v>2427499.76392149</v>
      </c>
      <c r="G339" s="6">
        <v>2530145.83888101</v>
      </c>
      <c r="H339" s="6">
        <v>2574172.77174556</v>
      </c>
      <c r="I339" s="6">
        <v>2317243.36164574</v>
      </c>
      <c r="J339" s="6">
        <v>2282863.08924528</v>
      </c>
      <c r="K339" s="6">
        <v>1958783.03998094</v>
      </c>
      <c r="L339" s="6">
        <v>1260696.99520283</v>
      </c>
      <c r="M339" s="6">
        <v>741254.927694652</v>
      </c>
      <c r="N339" s="6">
        <v>318021.805787096</v>
      </c>
      <c r="O339" s="6">
        <v>203849.680785216</v>
      </c>
      <c r="P339" s="6">
        <v>165424.56267849</v>
      </c>
    </row>
    <row r="340" spans="1:16">
      <c r="A340" s="6">
        <v>1919192.06849949</v>
      </c>
      <c r="B340" s="6">
        <v>2366446.96150228</v>
      </c>
      <c r="C340" s="6">
        <v>2652042.92451395</v>
      </c>
      <c r="D340" s="6">
        <v>2890213.01005323</v>
      </c>
      <c r="E340" s="6">
        <v>2506943.90858056</v>
      </c>
      <c r="F340" s="6">
        <v>2427799.71896699</v>
      </c>
      <c r="G340" s="6">
        <v>2530628.69833283</v>
      </c>
      <c r="H340" s="6">
        <v>2574847.27613444</v>
      </c>
      <c r="I340" s="6">
        <v>2317956.40868322</v>
      </c>
      <c r="J340" s="6">
        <v>2283778.03992177</v>
      </c>
      <c r="K340" s="6">
        <v>1959886.82894673</v>
      </c>
      <c r="L340" s="6">
        <v>1262351.39449991</v>
      </c>
      <c r="M340" s="6">
        <v>742748.569374829</v>
      </c>
      <c r="N340" s="6">
        <v>318823.594437346</v>
      </c>
      <c r="O340" s="6">
        <v>204466.208509428</v>
      </c>
      <c r="P340" s="6">
        <v>166130.617033595</v>
      </c>
    </row>
    <row r="341" spans="1:16">
      <c r="A341" s="6">
        <v>1920983.87956151</v>
      </c>
      <c r="B341" s="6">
        <v>2368711.61769346</v>
      </c>
      <c r="C341" s="6">
        <v>2654476.07933932</v>
      </c>
      <c r="D341" s="6">
        <v>2892098.07095526</v>
      </c>
      <c r="E341" s="6">
        <v>2507003.61619499</v>
      </c>
      <c r="F341" s="6">
        <v>2427800.90675171</v>
      </c>
      <c r="G341" s="6">
        <v>2530808.92376552</v>
      </c>
      <c r="H341" s="6">
        <v>2575227.61819883</v>
      </c>
      <c r="I341" s="6">
        <v>2318421.79703693</v>
      </c>
      <c r="J341" s="6">
        <v>2284444.48149627</v>
      </c>
      <c r="K341" s="6">
        <v>1960778.05885009</v>
      </c>
      <c r="L341" s="6">
        <v>1263833.30481514</v>
      </c>
      <c r="M341" s="6">
        <v>744129.567879813</v>
      </c>
      <c r="N341" s="6">
        <v>319576.711761218</v>
      </c>
      <c r="O341" s="6">
        <v>205053.563768608</v>
      </c>
      <c r="P341" s="6">
        <v>166814.314293117</v>
      </c>
    </row>
    <row r="342" spans="1:16">
      <c r="A342" s="6">
        <v>1922429.87830757</v>
      </c>
      <c r="B342" s="6">
        <v>2370563.74226684</v>
      </c>
      <c r="C342" s="6">
        <v>2656473.59912495</v>
      </c>
      <c r="D342" s="6">
        <v>2893558.30837452</v>
      </c>
      <c r="E342" s="6">
        <v>2506752.34942334</v>
      </c>
      <c r="F342" s="6">
        <v>2427520.11588888</v>
      </c>
      <c r="G342" s="6">
        <v>2530703.33146985</v>
      </c>
      <c r="H342" s="6">
        <v>2575329.79155833</v>
      </c>
      <c r="I342" s="6">
        <v>2318653.21500298</v>
      </c>
      <c r="J342" s="6">
        <v>2284876.80655814</v>
      </c>
      <c r="K342" s="6">
        <v>1961469.42091557</v>
      </c>
      <c r="L342" s="6">
        <v>1265152.73679333</v>
      </c>
      <c r="M342" s="6">
        <v>745404.301406279</v>
      </c>
      <c r="N342" s="6">
        <v>320283.830806788</v>
      </c>
      <c r="O342" s="6">
        <v>205613.33605664</v>
      </c>
      <c r="P342" s="6">
        <v>167476.866738296</v>
      </c>
    </row>
    <row r="343" spans="1:16">
      <c r="A343" s="6">
        <v>1923549.65720483</v>
      </c>
      <c r="B343" s="6">
        <v>2372025.92097957</v>
      </c>
      <c r="C343" s="6">
        <v>2658058.58933534</v>
      </c>
      <c r="D343" s="6">
        <v>2894617.17893236</v>
      </c>
      <c r="E343" s="6">
        <v>2506210.43016483</v>
      </c>
      <c r="F343" s="6">
        <v>2426976.05460924</v>
      </c>
      <c r="G343" s="6">
        <v>2530330.61167675</v>
      </c>
      <c r="H343" s="6">
        <v>2575171.87959465</v>
      </c>
      <c r="I343" s="6">
        <v>2318666.02036106</v>
      </c>
      <c r="J343" s="6">
        <v>2285090.38733734</v>
      </c>
      <c r="K343" s="6">
        <v>1961974.06835342</v>
      </c>
      <c r="L343" s="6">
        <v>1266319.65484871</v>
      </c>
      <c r="M343" s="6">
        <v>746579.023121335</v>
      </c>
      <c r="N343" s="6">
        <v>320947.568310535</v>
      </c>
      <c r="O343" s="6">
        <v>206147.079305577</v>
      </c>
      <c r="P343" s="6">
        <v>168119.464041478</v>
      </c>
    </row>
    <row r="344" spans="1:16">
      <c r="A344" s="6">
        <v>1924361.44371713</v>
      </c>
      <c r="B344" s="6">
        <v>2373119.15456417</v>
      </c>
      <c r="C344" s="6">
        <v>2659252.46947981</v>
      </c>
      <c r="D344" s="6">
        <v>2895296.20185464</v>
      </c>
      <c r="E344" s="6">
        <v>2505396.30344592</v>
      </c>
      <c r="F344" s="6">
        <v>2426185.6586104</v>
      </c>
      <c r="G344" s="6">
        <v>2529707.69958757</v>
      </c>
      <c r="H344" s="6">
        <v>2574770.23003899</v>
      </c>
      <c r="I344" s="6">
        <v>2318474.07702705</v>
      </c>
      <c r="J344" s="6">
        <v>2285099.17742158</v>
      </c>
      <c r="K344" s="6">
        <v>1962303.97117712</v>
      </c>
      <c r="L344" s="6">
        <v>1267343.24895283</v>
      </c>
      <c r="M344" s="6">
        <v>747659.530407156</v>
      </c>
      <c r="N344" s="6">
        <v>321570.355816871</v>
      </c>
      <c r="O344" s="6">
        <v>206656.23593044</v>
      </c>
      <c r="P344" s="6">
        <v>168743.210042446</v>
      </c>
    </row>
    <row r="345" spans="1:16">
      <c r="A345" s="6">
        <v>1924880.39253036</v>
      </c>
      <c r="B345" s="6">
        <v>2373860.45631296</v>
      </c>
      <c r="C345" s="6">
        <v>2660071.87419796</v>
      </c>
      <c r="D345" s="6">
        <v>2895611.15200999</v>
      </c>
      <c r="E345" s="6">
        <v>2504324.35360446</v>
      </c>
      <c r="F345" s="6">
        <v>2425162.06256689</v>
      </c>
      <c r="G345" s="6">
        <v>2528847.76376558</v>
      </c>
      <c r="H345" s="6">
        <v>2574137.32927495</v>
      </c>
      <c r="I345" s="6">
        <v>2318087.98364991</v>
      </c>
      <c r="J345" s="6">
        <v>2284914.33132705</v>
      </c>
      <c r="K345" s="6">
        <v>1962468.95310236</v>
      </c>
      <c r="L345" s="6">
        <v>1268231.47470246</v>
      </c>
      <c r="M345" s="6">
        <v>748650.947081281</v>
      </c>
      <c r="N345" s="6">
        <v>322154.355053427</v>
      </c>
      <c r="O345" s="6">
        <v>207142.086687188</v>
      </c>
      <c r="P345" s="6">
        <v>169349.080922591</v>
      </c>
    </row>
    <row r="346" spans="1:16">
      <c r="A346" s="6">
        <v>1925122.87627456</v>
      </c>
      <c r="B346" s="6">
        <v>2374268.82988089</v>
      </c>
      <c r="C346" s="6">
        <v>2660536.30904999</v>
      </c>
      <c r="D346" s="6">
        <v>2895581.50832495</v>
      </c>
      <c r="E346" s="6">
        <v>2503010.5897019</v>
      </c>
      <c r="F346" s="6">
        <v>2423919.90984706</v>
      </c>
      <c r="G346" s="6">
        <v>2527765.47060122</v>
      </c>
      <c r="H346" s="6">
        <v>2573287.34241459</v>
      </c>
      <c r="I346" s="6">
        <v>2317519.7091976</v>
      </c>
      <c r="J346" s="6">
        <v>2284547.8697792</v>
      </c>
      <c r="K346" s="6">
        <v>1962479.2976599</v>
      </c>
      <c r="L346" s="6">
        <v>1268992.32374492</v>
      </c>
      <c r="M346" s="6">
        <v>749558.339344534</v>
      </c>
      <c r="N346" s="6">
        <v>322701.697835216</v>
      </c>
      <c r="O346" s="6">
        <v>207605.893681207</v>
      </c>
      <c r="P346" s="6">
        <v>169938.042357137</v>
      </c>
    </row>
    <row r="347" spans="1:16">
      <c r="A347" s="6">
        <v>1925104.35424288</v>
      </c>
      <c r="B347" s="6">
        <v>2374362.26578408</v>
      </c>
      <c r="C347" s="6">
        <v>2660664.27557874</v>
      </c>
      <c r="D347" s="6">
        <v>2895225.67493619</v>
      </c>
      <c r="E347" s="6">
        <v>2501469.90251441</v>
      </c>
      <c r="F347" s="6">
        <v>2422472.79660569</v>
      </c>
      <c r="G347" s="6">
        <v>2526474.44869095</v>
      </c>
      <c r="H347" s="6">
        <v>2572233.42978155</v>
      </c>
      <c r="I347" s="6">
        <v>2316780.35530814</v>
      </c>
      <c r="J347" s="6">
        <v>2284010.94273083</v>
      </c>
      <c r="K347" s="6">
        <v>1962344.53704279</v>
      </c>
      <c r="L347" s="6">
        <v>1269633.25236199</v>
      </c>
      <c r="M347" s="6">
        <v>750386.447608164</v>
      </c>
      <c r="N347" s="6">
        <v>323214.382963569</v>
      </c>
      <c r="O347" s="6">
        <v>208048.839467686</v>
      </c>
      <c r="P347" s="6">
        <v>170510.998840221</v>
      </c>
    </row>
    <row r="348" spans="1:16">
      <c r="A348" s="6">
        <v>1924837.75112621</v>
      </c>
      <c r="B348" s="6">
        <v>2374155.45654136</v>
      </c>
      <c r="C348" s="6">
        <v>2660470.30837066</v>
      </c>
      <c r="D348" s="6">
        <v>2894557.41153853</v>
      </c>
      <c r="E348" s="6">
        <v>2499714.06082197</v>
      </c>
      <c r="F348" s="6">
        <v>2420831.41996702</v>
      </c>
      <c r="G348" s="6">
        <v>2524985.43589498</v>
      </c>
      <c r="H348" s="6">
        <v>2570985.78168189</v>
      </c>
      <c r="I348" s="6">
        <v>2315878.50428679</v>
      </c>
      <c r="J348" s="6">
        <v>2283312.51546848</v>
      </c>
      <c r="K348" s="6">
        <v>1962072.52017261</v>
      </c>
      <c r="L348" s="6">
        <v>1270160.71608882</v>
      </c>
      <c r="M348" s="6">
        <v>751139.460681392</v>
      </c>
      <c r="N348" s="6">
        <v>323694.189355475</v>
      </c>
      <c r="O348" s="6">
        <v>208471.975462131</v>
      </c>
      <c r="P348" s="6">
        <v>171068.750955549</v>
      </c>
    </row>
    <row r="349" spans="1:16">
      <c r="A349" s="6">
        <v>1924336.77902225</v>
      </c>
      <c r="B349" s="6">
        <v>2373664.43377424</v>
      </c>
      <c r="C349" s="6">
        <v>2659970.94432805</v>
      </c>
      <c r="D349" s="6">
        <v>2893593.03428318</v>
      </c>
      <c r="E349" s="6">
        <v>2497755.90060888</v>
      </c>
      <c r="F349" s="6">
        <v>2419007.46376406</v>
      </c>
      <c r="G349" s="6">
        <v>2523310.16626692</v>
      </c>
      <c r="H349" s="6">
        <v>2569555.72515472</v>
      </c>
      <c r="I349" s="6">
        <v>2314823.68247681</v>
      </c>
      <c r="J349" s="6">
        <v>2282462.15904756</v>
      </c>
      <c r="K349" s="6">
        <v>1961671.42285963</v>
      </c>
      <c r="L349" s="6">
        <v>1270581.19417691</v>
      </c>
      <c r="M349" s="6">
        <v>751821.522518208</v>
      </c>
      <c r="N349" s="6">
        <v>324142.871295124</v>
      </c>
      <c r="O349" s="6">
        <v>208876.338229518</v>
      </c>
      <c r="P349" s="6">
        <v>171612.090529263</v>
      </c>
    </row>
    <row r="350" spans="1:16">
      <c r="A350" s="6">
        <v>1923614.39017021</v>
      </c>
      <c r="B350" s="6">
        <v>2372904.37916928</v>
      </c>
      <c r="C350" s="6">
        <v>2659181.87712096</v>
      </c>
      <c r="D350" s="6">
        <v>2892347.98371417</v>
      </c>
      <c r="E350" s="6">
        <v>2495607.41169545</v>
      </c>
      <c r="F350" s="6">
        <v>2417011.82559804</v>
      </c>
      <c r="G350" s="6">
        <v>2521459.59241103</v>
      </c>
      <c r="H350" s="6">
        <v>2567953.83269657</v>
      </c>
      <c r="I350" s="6">
        <v>2313624.76777267</v>
      </c>
      <c r="J350" s="6">
        <v>2281468.78867507</v>
      </c>
      <c r="K350" s="6">
        <v>1961148.85383376</v>
      </c>
      <c r="L350" s="6">
        <v>1270900.74795225</v>
      </c>
      <c r="M350" s="6">
        <v>752436.519688299</v>
      </c>
      <c r="N350" s="6">
        <v>324562.077601905</v>
      </c>
      <c r="O350" s="6">
        <v>209262.901622246</v>
      </c>
      <c r="P350" s="6">
        <v>172141.761077966</v>
      </c>
    </row>
    <row r="351" spans="1:16">
      <c r="A351" s="6">
        <v>1923129.388417</v>
      </c>
      <c r="B351" s="6">
        <v>2372579.67968142</v>
      </c>
      <c r="C351" s="6">
        <v>2659067.82615115</v>
      </c>
      <c r="D351" s="6">
        <v>2892056.80125768</v>
      </c>
      <c r="E351" s="6">
        <v>2493907.32464025</v>
      </c>
      <c r="F351" s="6">
        <v>2415475.14886994</v>
      </c>
      <c r="G351" s="6">
        <v>2520109.01429265</v>
      </c>
      <c r="H351" s="6">
        <v>2566949.1388421</v>
      </c>
      <c r="I351" s="6">
        <v>2312981.80842289</v>
      </c>
      <c r="J351" s="6">
        <v>2280909.54779452</v>
      </c>
      <c r="K351" s="6">
        <v>1960924.95401356</v>
      </c>
      <c r="L351" s="6">
        <v>1271285.87424902</v>
      </c>
      <c r="M351" s="6">
        <v>753045.934495047</v>
      </c>
      <c r="N351" s="6">
        <v>324960.591170736</v>
      </c>
      <c r="O351" s="6">
        <v>209635.590264522</v>
      </c>
      <c r="P351" s="6">
        <v>172660.810892197</v>
      </c>
    </row>
    <row r="352" spans="1:16">
      <c r="A352" s="6">
        <v>1922416.48819563</v>
      </c>
      <c r="B352" s="6">
        <v>2371969.22859129</v>
      </c>
      <c r="C352" s="6">
        <v>2658634.16024832</v>
      </c>
      <c r="D352" s="6">
        <v>2891439.9427283</v>
      </c>
      <c r="E352" s="6">
        <v>2491999.80279741</v>
      </c>
      <c r="F352" s="6">
        <v>2413748.39218204</v>
      </c>
      <c r="G352" s="6">
        <v>2518562.44264344</v>
      </c>
      <c r="H352" s="6">
        <v>2565746.27210789</v>
      </c>
      <c r="I352" s="6">
        <v>2312169.80712689</v>
      </c>
      <c r="J352" s="6">
        <v>2280189.27183062</v>
      </c>
      <c r="K352" s="6">
        <v>1960568.32286884</v>
      </c>
      <c r="L352" s="6">
        <v>1271570.44535678</v>
      </c>
      <c r="M352" s="6">
        <v>753591.090602085</v>
      </c>
      <c r="N352" s="6">
        <v>325331.890953567</v>
      </c>
      <c r="O352" s="6">
        <v>209991.922561703</v>
      </c>
      <c r="P352" s="6">
        <v>173167.22811405</v>
      </c>
    </row>
    <row r="353" spans="1:16">
      <c r="A353" s="6">
        <v>1921470.13432238</v>
      </c>
      <c r="B353" s="6">
        <v>2371064.90943646</v>
      </c>
      <c r="C353" s="6">
        <v>2657870.16861218</v>
      </c>
      <c r="D353" s="6">
        <v>2890486.40678641</v>
      </c>
      <c r="E353" s="6">
        <v>2489882.56523329</v>
      </c>
      <c r="F353" s="6">
        <v>2411829.49690969</v>
      </c>
      <c r="G353" s="6">
        <v>2516817.25245772</v>
      </c>
      <c r="H353" s="6">
        <v>2564341.85101981</v>
      </c>
      <c r="I353" s="6">
        <v>2311185.56945347</v>
      </c>
      <c r="J353" s="6">
        <v>2279305.15545944</v>
      </c>
      <c r="K353" s="6">
        <v>1960077.25498541</v>
      </c>
      <c r="L353" s="6">
        <v>1271753.80075255</v>
      </c>
      <c r="M353" s="6">
        <v>754071.953966122</v>
      </c>
      <c r="N353" s="6">
        <v>325676.445203831</v>
      </c>
      <c r="O353" s="6">
        <v>210332.29008771</v>
      </c>
      <c r="P353" s="6">
        <v>173661.133396523</v>
      </c>
    </row>
    <row r="354" spans="1:16">
      <c r="A354" s="6">
        <v>1920280.12393718</v>
      </c>
      <c r="B354" s="6">
        <v>2369852.68974335</v>
      </c>
      <c r="C354" s="6">
        <v>2656758.35957299</v>
      </c>
      <c r="D354" s="6">
        <v>2889178.25961601</v>
      </c>
      <c r="E354" s="6">
        <v>2487549.57484367</v>
      </c>
      <c r="F354" s="6">
        <v>2409712.96704758</v>
      </c>
      <c r="G354" s="6">
        <v>2514867.21105943</v>
      </c>
      <c r="H354" s="6">
        <v>2562728.7503924</v>
      </c>
      <c r="I354" s="6">
        <v>2310022.64674226</v>
      </c>
      <c r="J354" s="6">
        <v>2278251.28953468</v>
      </c>
      <c r="K354" s="6">
        <v>1959447.6000689</v>
      </c>
      <c r="L354" s="6">
        <v>1271833.59063418</v>
      </c>
      <c r="M354" s="6">
        <v>754487.522592088</v>
      </c>
      <c r="N354" s="6">
        <v>325994.431113205</v>
      </c>
      <c r="O354" s="6">
        <v>210656.939565326</v>
      </c>
      <c r="P354" s="6">
        <v>174142.495088438</v>
      </c>
    </row>
    <row r="355" spans="1:16">
      <c r="A355" s="6">
        <v>1917978.84167759</v>
      </c>
      <c r="B355" s="6">
        <v>2367033.44630974</v>
      </c>
      <c r="C355" s="6">
        <v>2653522.6369285</v>
      </c>
      <c r="D355" s="6">
        <v>2885106.68230108</v>
      </c>
      <c r="E355" s="6">
        <v>2482081.92181457</v>
      </c>
      <c r="F355" s="6">
        <v>2404461.93703735</v>
      </c>
      <c r="G355" s="6">
        <v>2509672.70010291</v>
      </c>
      <c r="H355" s="6">
        <v>2557462.48696428</v>
      </c>
      <c r="I355" s="6">
        <v>2305598.7672962</v>
      </c>
      <c r="J355" s="6">
        <v>2274656.029119</v>
      </c>
      <c r="K355" s="6">
        <v>1956894.42522989</v>
      </c>
      <c r="L355" s="6">
        <v>1271109.87022857</v>
      </c>
      <c r="M355" s="6">
        <v>754528.841885292</v>
      </c>
      <c r="N355" s="6">
        <v>326221.343377818</v>
      </c>
      <c r="O355" s="6">
        <v>210929.153110089</v>
      </c>
      <c r="P355" s="6">
        <v>174592.547161497</v>
      </c>
    </row>
    <row r="356" spans="1:16">
      <c r="A356" s="6">
        <v>1915491.37451383</v>
      </c>
      <c r="B356" s="6">
        <v>2363990.44237167</v>
      </c>
      <c r="C356" s="6">
        <v>2650051.93222853</v>
      </c>
      <c r="D356" s="6">
        <v>2880831.79827463</v>
      </c>
      <c r="E356" s="6">
        <v>2476599.02379404</v>
      </c>
      <c r="F356" s="6">
        <v>2399212.39405739</v>
      </c>
      <c r="G356" s="6">
        <v>2504478.71776835</v>
      </c>
      <c r="H356" s="6">
        <v>2552218.10355565</v>
      </c>
      <c r="I356" s="6">
        <v>2301200.41412696</v>
      </c>
      <c r="J356" s="6">
        <v>2271048.0367228</v>
      </c>
      <c r="K356" s="6">
        <v>1954321.2557257</v>
      </c>
      <c r="L356" s="6">
        <v>1270332.85290769</v>
      </c>
      <c r="M356" s="6">
        <v>754529.718728112</v>
      </c>
      <c r="N356" s="6">
        <v>326429.300247503</v>
      </c>
      <c r="O356" s="6">
        <v>211190.340303659</v>
      </c>
      <c r="P356" s="6">
        <v>175032.785040867</v>
      </c>
    </row>
    <row r="357" spans="1:16">
      <c r="A357" s="6">
        <v>1912845.8157228</v>
      </c>
      <c r="B357" s="6">
        <v>2360756.44692567</v>
      </c>
      <c r="C357" s="6">
        <v>2646381.1572736</v>
      </c>
      <c r="D357" s="6">
        <v>2876382.86158353</v>
      </c>
      <c r="E357" s="6">
        <v>2471137.82313212</v>
      </c>
      <c r="F357" s="6">
        <v>2393995.33462871</v>
      </c>
      <c r="G357" s="6">
        <v>2499317.74908071</v>
      </c>
      <c r="H357" s="6">
        <v>2547027.41847364</v>
      </c>
      <c r="I357" s="6">
        <v>2296853.70675158</v>
      </c>
      <c r="J357" s="6">
        <v>2267453.76965293</v>
      </c>
      <c r="K357" s="6">
        <v>1951750.92615148</v>
      </c>
      <c r="L357" s="6">
        <v>1269524.50257284</v>
      </c>
      <c r="M357" s="6">
        <v>754507.243896498</v>
      </c>
      <c r="N357" s="6">
        <v>326626.890170923</v>
      </c>
      <c r="O357" s="6">
        <v>211445.987933896</v>
      </c>
      <c r="P357" s="6">
        <v>175467.364290167</v>
      </c>
    </row>
    <row r="358" spans="1:16">
      <c r="A358" s="6">
        <v>1910079.54170695</v>
      </c>
      <c r="B358" s="6">
        <v>2357375.39412749</v>
      </c>
      <c r="C358" s="6">
        <v>2642557.51443857</v>
      </c>
      <c r="D358" s="6">
        <v>2871800.12038989</v>
      </c>
      <c r="E358" s="6">
        <v>2465744.85210852</v>
      </c>
      <c r="F358" s="6">
        <v>2388849.89592006</v>
      </c>
      <c r="G358" s="6">
        <v>2494230.82726234</v>
      </c>
      <c r="H358" s="6">
        <v>2541930.6808042</v>
      </c>
      <c r="I358" s="6">
        <v>2292591.73710673</v>
      </c>
      <c r="J358" s="6">
        <v>2263906.80367235</v>
      </c>
      <c r="K358" s="6">
        <v>1949212.24964929</v>
      </c>
      <c r="L358" s="6">
        <v>1268712.35978613</v>
      </c>
      <c r="M358" s="6">
        <v>754482.682478714</v>
      </c>
      <c r="N358" s="6">
        <v>326824.648710363</v>
      </c>
      <c r="O358" s="6">
        <v>211702.790504723</v>
      </c>
      <c r="P358" s="6">
        <v>175901.420710316</v>
      </c>
    </row>
    <row r="359" spans="1:16">
      <c r="A359" s="6">
        <v>1907226.56615849</v>
      </c>
      <c r="B359" s="6">
        <v>2353887.24987054</v>
      </c>
      <c r="C359" s="6">
        <v>2638623.73278379</v>
      </c>
      <c r="D359" s="6">
        <v>2867120.28060451</v>
      </c>
      <c r="E359" s="6">
        <v>2460457.41313791</v>
      </c>
      <c r="F359" s="6">
        <v>2383807.18416912</v>
      </c>
      <c r="G359" s="6">
        <v>2489250.47996982</v>
      </c>
      <c r="H359" s="6">
        <v>2536959.29723972</v>
      </c>
      <c r="I359" s="6">
        <v>2288440.14553278</v>
      </c>
      <c r="J359" s="6">
        <v>2260433.99183788</v>
      </c>
      <c r="K359" s="6">
        <v>1946728.36557618</v>
      </c>
      <c r="L359" s="6">
        <v>1267919.1683544</v>
      </c>
      <c r="M359" s="6">
        <v>754473.521897865</v>
      </c>
      <c r="N359" s="6">
        <v>327031.156311002</v>
      </c>
      <c r="O359" s="6">
        <v>211966.159792034</v>
      </c>
      <c r="P359" s="6">
        <v>176339.165048616</v>
      </c>
    </row>
    <row r="360" spans="1:16">
      <c r="A360" s="6">
        <v>1904312.56505257</v>
      </c>
      <c r="B360" s="6">
        <v>2350322.03323053</v>
      </c>
      <c r="C360" s="6">
        <v>2634611.43675141</v>
      </c>
      <c r="D360" s="6">
        <v>2862370.79309772</v>
      </c>
      <c r="E360" s="6">
        <v>2455297.02105597</v>
      </c>
      <c r="F360" s="6">
        <v>2378884.71636225</v>
      </c>
      <c r="G360" s="6">
        <v>2484394.83690014</v>
      </c>
      <c r="H360" s="6">
        <v>2532129.89374527</v>
      </c>
      <c r="I360" s="6">
        <v>2284412.17227166</v>
      </c>
      <c r="J360" s="6">
        <v>2257050.60465892</v>
      </c>
      <c r="K360" s="6">
        <v>1944312.65247935</v>
      </c>
      <c r="L360" s="6">
        <v>1267159.11735754</v>
      </c>
      <c r="M360" s="6">
        <v>754490.584615507</v>
      </c>
      <c r="N360" s="6">
        <v>327251.637334046</v>
      </c>
      <c r="O360" s="6">
        <v>212239.33714893</v>
      </c>
      <c r="P360" s="6">
        <v>176783.189801639</v>
      </c>
    </row>
    <row r="361" spans="1:16">
      <c r="A361" s="6">
        <v>1901354.70752367</v>
      </c>
      <c r="B361" s="6">
        <v>2346699.58735915</v>
      </c>
      <c r="C361" s="6">
        <v>2630540.89458353</v>
      </c>
      <c r="D361" s="6">
        <v>2857569.64471303</v>
      </c>
      <c r="E361" s="6">
        <v>2450270.34329192</v>
      </c>
      <c r="F361" s="6">
        <v>2374087.31085715</v>
      </c>
      <c r="G361" s="6">
        <v>2479668.53991719</v>
      </c>
      <c r="H361" s="6">
        <v>2527445.28530666</v>
      </c>
      <c r="I361" s="6">
        <v>2280509.48025126</v>
      </c>
      <c r="J361" s="6">
        <v>2253760.97034584</v>
      </c>
      <c r="K361" s="6">
        <v>1941969.27060182</v>
      </c>
      <c r="L361" s="6">
        <v>1266438.18748722</v>
      </c>
      <c r="M361" s="6">
        <v>754538.297526219</v>
      </c>
      <c r="N361" s="6">
        <v>327488.118203578</v>
      </c>
      <c r="O361" s="6">
        <v>212523.503961901</v>
      </c>
      <c r="P361" s="6">
        <v>177234.535221906</v>
      </c>
    </row>
    <row r="362" spans="1:16">
      <c r="A362" s="6">
        <v>1898364.09544973</v>
      </c>
      <c r="B362" s="6">
        <v>2343032.48888371</v>
      </c>
      <c r="C362" s="6">
        <v>2626424.27125553</v>
      </c>
      <c r="D362" s="6">
        <v>2852728.15106533</v>
      </c>
      <c r="E362" s="6">
        <v>2445374.19274327</v>
      </c>
      <c r="F362" s="6">
        <v>2369411.44873202</v>
      </c>
      <c r="G362" s="6">
        <v>2475067.33030183</v>
      </c>
      <c r="H362" s="6">
        <v>2522899.19344758</v>
      </c>
      <c r="I362" s="6">
        <v>2276726.11245186</v>
      </c>
      <c r="J362" s="6">
        <v>2250562.10203376</v>
      </c>
      <c r="K362" s="6">
        <v>1939696.21124512</v>
      </c>
      <c r="L362" s="6">
        <v>1265756.73405445</v>
      </c>
      <c r="M362" s="6">
        <v>754616.68793661</v>
      </c>
      <c r="N362" s="6">
        <v>327740.43727994</v>
      </c>
      <c r="O362" s="6">
        <v>212818.437067711</v>
      </c>
      <c r="P362" s="6">
        <v>177693.171768867</v>
      </c>
    </row>
    <row r="363" spans="1:16">
      <c r="A363" s="6">
        <v>1895348.02280727</v>
      </c>
      <c r="B363" s="6">
        <v>2339328.77155975</v>
      </c>
      <c r="C363" s="6">
        <v>2622268.70046997</v>
      </c>
      <c r="D363" s="6">
        <v>2847853.52778023</v>
      </c>
      <c r="E363" s="6">
        <v>2440599.77027258</v>
      </c>
      <c r="F363" s="6">
        <v>2364848.92860354</v>
      </c>
      <c r="G363" s="6">
        <v>2470581.93577936</v>
      </c>
      <c r="H363" s="6">
        <v>2518480.25364925</v>
      </c>
      <c r="I363" s="6">
        <v>2273051.86078397</v>
      </c>
      <c r="J363" s="6">
        <v>2247446.8346186</v>
      </c>
      <c r="K363" s="6">
        <v>1937487.93326748</v>
      </c>
      <c r="L363" s="6">
        <v>1265111.79016193</v>
      </c>
      <c r="M363" s="6">
        <v>754723.177011262</v>
      </c>
      <c r="N363" s="6">
        <v>328007.145086907</v>
      </c>
      <c r="O363" s="6">
        <v>213123.090758043</v>
      </c>
      <c r="P363" s="6">
        <v>178158.435563546</v>
      </c>
    </row>
    <row r="364" spans="1:16">
      <c r="A364" s="6">
        <v>1892311.89935369</v>
      </c>
      <c r="B364" s="6">
        <v>2335594.26074543</v>
      </c>
      <c r="C364" s="6">
        <v>2618078.94198275</v>
      </c>
      <c r="D364" s="6">
        <v>2842951.09335809</v>
      </c>
      <c r="E364" s="6">
        <v>2435936.4346852</v>
      </c>
      <c r="F364" s="6">
        <v>2360390.11028106</v>
      </c>
      <c r="G364" s="6">
        <v>2466201.5337579</v>
      </c>
      <c r="H364" s="6">
        <v>2514175.60630033</v>
      </c>
      <c r="I364" s="6">
        <v>2269475.29159137</v>
      </c>
      <c r="J364" s="6">
        <v>2244406.62504587</v>
      </c>
      <c r="K364" s="6">
        <v>1935337.70980795</v>
      </c>
      <c r="L364" s="6">
        <v>1264499.11188667</v>
      </c>
      <c r="M364" s="6">
        <v>754854.177815794</v>
      </c>
      <c r="N364" s="6">
        <v>328286.307372917</v>
      </c>
      <c r="O364" s="6">
        <v>213436.116604233</v>
      </c>
      <c r="P364" s="6">
        <v>178629.417255334</v>
      </c>
    </row>
    <row r="365" spans="1:16">
      <c r="A365" s="6">
        <v>1889260.02928936</v>
      </c>
      <c r="B365" s="6">
        <v>2331833.54271572</v>
      </c>
      <c r="C365" s="6">
        <v>2613858.5169313</v>
      </c>
      <c r="D365" s="6">
        <v>2838025.13994101</v>
      </c>
      <c r="E365" s="6">
        <v>2431373.21076925</v>
      </c>
      <c r="F365" s="6">
        <v>2356025.17532205</v>
      </c>
      <c r="G365" s="6">
        <v>2461915.13793873</v>
      </c>
      <c r="H365" s="6">
        <v>2509972.3578108</v>
      </c>
      <c r="I365" s="6">
        <v>2265984.98853043</v>
      </c>
      <c r="J365" s="6">
        <v>2241432.72147962</v>
      </c>
      <c r="K365" s="6">
        <v>1933238.60753403</v>
      </c>
      <c r="L365" s="6">
        <v>1263914.07227062</v>
      </c>
      <c r="M365" s="6">
        <v>755005.808357714</v>
      </c>
      <c r="N365" s="6">
        <v>328575.861497181</v>
      </c>
      <c r="O365" s="6">
        <v>213756.093943444</v>
      </c>
      <c r="P365" s="6">
        <v>179105.137590642</v>
      </c>
    </row>
    <row r="366" spans="1:16">
      <c r="A366" s="6">
        <v>1886196.26735441</v>
      </c>
      <c r="B366" s="6">
        <v>2328050.78077891</v>
      </c>
      <c r="C366" s="6">
        <v>2609610.66451866</v>
      </c>
      <c r="D366" s="6">
        <v>2833079.67309445</v>
      </c>
      <c r="E366" s="6">
        <v>2426900.09743235</v>
      </c>
      <c r="F366" s="6">
        <v>2351745.22426256</v>
      </c>
      <c r="G366" s="6">
        <v>2457712.80003663</v>
      </c>
      <c r="H366" s="6">
        <v>2505858.84698918</v>
      </c>
      <c r="I366" s="6">
        <v>2262570.62877497</v>
      </c>
      <c r="J366" s="6">
        <v>2238517.16908622</v>
      </c>
      <c r="K366" s="6">
        <v>1931184.32633298</v>
      </c>
      <c r="L366" s="6">
        <v>1263352.42038693</v>
      </c>
      <c r="M366" s="6">
        <v>755174.495663952</v>
      </c>
      <c r="N366" s="6">
        <v>328873.918467321</v>
      </c>
      <c r="O366" s="6">
        <v>214081.72523055</v>
      </c>
      <c r="P366" s="6">
        <v>179584.695977847</v>
      </c>
    </row>
    <row r="367" spans="1:16">
      <c r="A367" s="6">
        <v>1883124.10141422</v>
      </c>
      <c r="B367" s="6">
        <v>2324249.83385226</v>
      </c>
      <c r="C367" s="6">
        <v>2605338.50397041</v>
      </c>
      <c r="D367" s="6">
        <v>2828118.48325701</v>
      </c>
      <c r="E367" s="6">
        <v>2422508.24472355</v>
      </c>
      <c r="F367" s="6">
        <v>2347542.3951125</v>
      </c>
      <c r="G367" s="6">
        <v>2453585.76886949</v>
      </c>
      <c r="H367" s="6">
        <v>2501824.82993356</v>
      </c>
      <c r="I367" s="6">
        <v>2259223.14843295</v>
      </c>
      <c r="J367" s="6">
        <v>2235652.97790296</v>
      </c>
      <c r="K367" s="6">
        <v>1929169.33799928</v>
      </c>
      <c r="L367" s="6">
        <v>1262810.4356735</v>
      </c>
      <c r="M367" s="6">
        <v>755357.108663818</v>
      </c>
      <c r="N367" s="6">
        <v>329178.827983224</v>
      </c>
      <c r="O367" s="6">
        <v>214411.877901052</v>
      </c>
      <c r="P367" s="6">
        <v>180067.304544167</v>
      </c>
    </row>
    <row r="368" spans="1:16">
      <c r="A368" s="6">
        <v>1880046.67934218</v>
      </c>
      <c r="B368" s="6">
        <v>2320434.29261217</v>
      </c>
      <c r="C368" s="6">
        <v>2601045.08220003</v>
      </c>
      <c r="D368" s="6">
        <v>2823145.15518019</v>
      </c>
      <c r="E368" s="6">
        <v>2418189.9613169</v>
      </c>
      <c r="F368" s="6">
        <v>2343409.84919148</v>
      </c>
      <c r="G368" s="6">
        <v>2449526.48799138</v>
      </c>
      <c r="H368" s="6">
        <v>2497861.48185111</v>
      </c>
      <c r="I368" s="6">
        <v>2255934.74669333</v>
      </c>
      <c r="J368" s="6">
        <v>2232834.14104944</v>
      </c>
      <c r="K368" s="6">
        <v>1927188.9008496</v>
      </c>
      <c r="L368" s="6">
        <v>1262284.96242025</v>
      </c>
      <c r="M368" s="6">
        <v>755550.990403095</v>
      </c>
      <c r="N368" s="6">
        <v>329489.192877375</v>
      </c>
      <c r="O368" s="6">
        <v>214745.593156026</v>
      </c>
      <c r="P368" s="6">
        <v>180552.296643924</v>
      </c>
    </row>
    <row r="369" spans="1:16">
      <c r="A369" s="6">
        <v>1876966.79445321</v>
      </c>
      <c r="B369" s="6">
        <v>2316607.45919525</v>
      </c>
      <c r="C369" s="6">
        <v>2596733.34912261</v>
      </c>
      <c r="D369" s="6">
        <v>2818163.02509654</v>
      </c>
      <c r="E369" s="6">
        <v>2413938.59601244</v>
      </c>
      <c r="F369" s="6">
        <v>2339341.64968196</v>
      </c>
      <c r="G369" s="6">
        <v>2445528.47313814</v>
      </c>
      <c r="H369" s="6">
        <v>2493961.26781997</v>
      </c>
      <c r="I369" s="6">
        <v>2252698.77702346</v>
      </c>
      <c r="J369" s="6">
        <v>2230055.55248173</v>
      </c>
      <c r="K369" s="6">
        <v>1925238.99110607</v>
      </c>
      <c r="L369" s="6">
        <v>1261773.37229873</v>
      </c>
      <c r="M369" s="6">
        <v>755753.932159275</v>
      </c>
      <c r="N369" s="6">
        <v>329803.853971416</v>
      </c>
      <c r="O369" s="6">
        <v>215082.075315534</v>
      </c>
      <c r="P369" s="6">
        <v>181039.120899513</v>
      </c>
    </row>
    <row r="370" spans="1:16">
      <c r="A370" s="6">
        <v>1873886.86442526</v>
      </c>
      <c r="B370" s="6">
        <v>2312772.30701233</v>
      </c>
      <c r="C370" s="6">
        <v>2592406.09321012</v>
      </c>
      <c r="D370" s="6">
        <v>2813175.13336425</v>
      </c>
      <c r="E370" s="6">
        <v>2409748.36028504</v>
      </c>
      <c r="F370" s="6">
        <v>2335332.60280188</v>
      </c>
      <c r="G370" s="6">
        <v>2441586.13345045</v>
      </c>
      <c r="H370" s="6">
        <v>2490117.74257781</v>
      </c>
      <c r="I370" s="6">
        <v>2249509.57295821</v>
      </c>
      <c r="J370" s="6">
        <v>2227312.86266063</v>
      </c>
      <c r="K370" s="6">
        <v>1923316.18397503</v>
      </c>
      <c r="L370" s="6">
        <v>1261273.47203937</v>
      </c>
      <c r="M370" s="6">
        <v>755964.098951013</v>
      </c>
      <c r="N370" s="6">
        <v>330121.850817891</v>
      </c>
      <c r="O370" s="6">
        <v>215420.665418503</v>
      </c>
      <c r="P370" s="6">
        <v>181527.32254196</v>
      </c>
    </row>
    <row r="371" spans="1:16">
      <c r="A371" s="6">
        <v>1870208.38967762</v>
      </c>
      <c r="B371" s="6">
        <v>2307966.38104666</v>
      </c>
      <c r="C371" s="6">
        <v>2586706.73107944</v>
      </c>
      <c r="D371" s="6">
        <v>2806296.04780064</v>
      </c>
      <c r="E371" s="6">
        <v>2405356.26367508</v>
      </c>
      <c r="F371" s="6">
        <v>2331126.12584794</v>
      </c>
      <c r="G371" s="6">
        <v>2437424.09977742</v>
      </c>
      <c r="H371" s="6">
        <v>2486050.32343614</v>
      </c>
      <c r="I371" s="6">
        <v>2246100.49360487</v>
      </c>
      <c r="J371" s="6">
        <v>2224337.96438296</v>
      </c>
      <c r="K371" s="6">
        <v>1921216.28595234</v>
      </c>
      <c r="L371" s="6">
        <v>1260691.02210869</v>
      </c>
      <c r="M371" s="6">
        <v>756162.19142548</v>
      </c>
      <c r="N371" s="6">
        <v>330439.570789676</v>
      </c>
      <c r="O371" s="6">
        <v>215759.879288363</v>
      </c>
      <c r="P371" s="6">
        <v>182016.133695795</v>
      </c>
    </row>
    <row r="372" spans="1:16">
      <c r="A372" s="6">
        <v>1866538.72880555</v>
      </c>
      <c r="B372" s="6">
        <v>2303165.06574276</v>
      </c>
      <c r="C372" s="6">
        <v>2581008.55651124</v>
      </c>
      <c r="D372" s="6">
        <v>2799428.61916822</v>
      </c>
      <c r="E372" s="6">
        <v>2401002.69812762</v>
      </c>
      <c r="F372" s="6">
        <v>2326957.40067252</v>
      </c>
      <c r="G372" s="6">
        <v>2433295.77728774</v>
      </c>
      <c r="H372" s="6">
        <v>2482014.14076107</v>
      </c>
      <c r="I372" s="6">
        <v>2242715.79385807</v>
      </c>
      <c r="J372" s="6">
        <v>2221382.61527083</v>
      </c>
      <c r="K372" s="6">
        <v>1919131.22783617</v>
      </c>
      <c r="L372" s="6">
        <v>1260114.76946659</v>
      </c>
      <c r="M372" s="6">
        <v>756363.55461342</v>
      </c>
      <c r="N372" s="6">
        <v>330758.967249495</v>
      </c>
      <c r="O372" s="6">
        <v>216100.061156763</v>
      </c>
      <c r="P372" s="6">
        <v>182505.543948</v>
      </c>
    </row>
    <row r="373" spans="1:16">
      <c r="A373" s="6">
        <v>1862906.32177564</v>
      </c>
      <c r="B373" s="6">
        <v>2298405.18252328</v>
      </c>
      <c r="C373" s="6">
        <v>2575352.30837336</v>
      </c>
      <c r="D373" s="6">
        <v>2792620.75004987</v>
      </c>
      <c r="E373" s="6">
        <v>2396696.47648306</v>
      </c>
      <c r="F373" s="6">
        <v>2322836.67050325</v>
      </c>
      <c r="G373" s="6">
        <v>2429210.7266709</v>
      </c>
      <c r="H373" s="6">
        <v>2478017.59365113</v>
      </c>
      <c r="I373" s="6">
        <v>2239363.0007299</v>
      </c>
      <c r="J373" s="6">
        <v>2218454.97648275</v>
      </c>
      <c r="K373" s="6">
        <v>1917068.11594207</v>
      </c>
      <c r="L373" s="6">
        <v>1259548.91457533</v>
      </c>
      <c r="M373" s="6">
        <v>756569.011361897</v>
      </c>
      <c r="N373" s="6">
        <v>331080.030319431</v>
      </c>
      <c r="O373" s="6">
        <v>216441.066702901</v>
      </c>
      <c r="P373" s="6">
        <v>182995.451131009</v>
      </c>
    </row>
    <row r="374" spans="1:16">
      <c r="A374" s="6">
        <v>1859338.39828741</v>
      </c>
      <c r="B374" s="6">
        <v>2293720.13207122</v>
      </c>
      <c r="C374" s="6">
        <v>2569771.7788443</v>
      </c>
      <c r="D374" s="6">
        <v>2785908.32506787</v>
      </c>
      <c r="E374" s="6">
        <v>2392432.62236873</v>
      </c>
      <c r="F374" s="6">
        <v>2318760.34394422</v>
      </c>
      <c r="G374" s="6">
        <v>2425164.16365135</v>
      </c>
      <c r="H374" s="6">
        <v>2474052.6344678</v>
      </c>
      <c r="I374" s="6">
        <v>2236034.87283067</v>
      </c>
      <c r="J374" s="6">
        <v>2215552.02484114</v>
      </c>
      <c r="K374" s="6">
        <v>1915025.83251732</v>
      </c>
      <c r="L374" s="6">
        <v>1258995.00531175</v>
      </c>
      <c r="M374" s="6">
        <v>756778.317901356</v>
      </c>
      <c r="N374" s="6">
        <v>331402.640707425</v>
      </c>
      <c r="O374" s="6">
        <v>216782.683410928</v>
      </c>
      <c r="P374" s="6">
        <v>183485.713480822</v>
      </c>
    </row>
    <row r="375" spans="1:16">
      <c r="A375" s="6">
        <v>1855858.21838118</v>
      </c>
      <c r="B375" s="6">
        <v>2289138.53807677</v>
      </c>
      <c r="C375" s="6">
        <v>2564296.02677649</v>
      </c>
      <c r="D375" s="6">
        <v>2779321.92695876</v>
      </c>
      <c r="E375" s="6">
        <v>2388206.93802086</v>
      </c>
      <c r="F375" s="6">
        <v>2314725.26148283</v>
      </c>
      <c r="G375" s="6">
        <v>2421151.99782383</v>
      </c>
      <c r="H375" s="6">
        <v>2470112.46337653</v>
      </c>
      <c r="I375" s="6">
        <v>2232725.2768432</v>
      </c>
      <c r="J375" s="6">
        <v>2212671.18941386</v>
      </c>
      <c r="K375" s="6">
        <v>1913003.38879105</v>
      </c>
      <c r="L375" s="6">
        <v>1258454.41174946</v>
      </c>
      <c r="M375" s="6">
        <v>756991.34300602</v>
      </c>
      <c r="N375" s="6">
        <v>331726.746470024</v>
      </c>
      <c r="O375" s="6">
        <v>217124.76421963</v>
      </c>
      <c r="P375" s="6">
        <v>183976.239118519</v>
      </c>
    </row>
    <row r="376" spans="1:16">
      <c r="A376" s="6">
        <v>1852481.00204585</v>
      </c>
      <c r="B376" s="6">
        <v>2284679.35637348</v>
      </c>
      <c r="C376" s="6">
        <v>2558944.5254898</v>
      </c>
      <c r="D376" s="6">
        <v>2772881.51939832</v>
      </c>
      <c r="E376" s="6">
        <v>2384016.26429759</v>
      </c>
      <c r="F376" s="6">
        <v>2310728.72007393</v>
      </c>
      <c r="G376" s="6">
        <v>2417171.06169431</v>
      </c>
      <c r="H376" s="6">
        <v>2466192.23737518</v>
      </c>
      <c r="I376" s="6">
        <v>2229429.83699214</v>
      </c>
      <c r="J376" s="6">
        <v>2209810.44093672</v>
      </c>
      <c r="K376" s="6">
        <v>1910999.775297</v>
      </c>
      <c r="L376" s="6">
        <v>1257927.89999195</v>
      </c>
      <c r="M376" s="6">
        <v>757207.965347614</v>
      </c>
      <c r="N376" s="6">
        <v>332052.310635533</v>
      </c>
      <c r="O376" s="6">
        <v>217467.213003968</v>
      </c>
      <c r="P376" s="6">
        <v>184466.978222317</v>
      </c>
    </row>
    <row r="377" spans="1:16">
      <c r="A377" s="6">
        <v>1849214.10752666</v>
      </c>
      <c r="B377" s="6">
        <v>2280352.16073548</v>
      </c>
      <c r="C377" s="6">
        <v>2553727.55737729</v>
      </c>
      <c r="D377" s="6">
        <v>2766596.81403578</v>
      </c>
      <c r="E377" s="6">
        <v>2379858.50025876</v>
      </c>
      <c r="F377" s="6">
        <v>2306768.47214355</v>
      </c>
      <c r="G377" s="6">
        <v>2413219.11984122</v>
      </c>
      <c r="H377" s="6">
        <v>2462289.07262931</v>
      </c>
      <c r="I377" s="6">
        <v>2226145.93357527</v>
      </c>
      <c r="J377" s="6">
        <v>2206968.30964322</v>
      </c>
      <c r="K377" s="6">
        <v>1909013.97423532</v>
      </c>
      <c r="L377" s="6">
        <v>1257415.65061403</v>
      </c>
      <c r="M377" s="6">
        <v>757428.077209971</v>
      </c>
      <c r="N377" s="6">
        <v>332379.312166352</v>
      </c>
      <c r="O377" s="6">
        <v>217809.984928125</v>
      </c>
      <c r="P377" s="6">
        <v>184957.924507568</v>
      </c>
    </row>
    <row r="378" spans="1:16">
      <c r="A378" s="6">
        <v>1846059.02467162</v>
      </c>
      <c r="B378" s="6">
        <v>2276159.59831607</v>
      </c>
      <c r="C378" s="6">
        <v>2548648.7467233</v>
      </c>
      <c r="D378" s="6">
        <v>2760470.00579652</v>
      </c>
      <c r="E378" s="6">
        <v>2375732.48036711</v>
      </c>
      <c r="F378" s="6">
        <v>2302842.70226815</v>
      </c>
      <c r="G378" s="6">
        <v>2409294.75526505</v>
      </c>
      <c r="H378" s="6">
        <v>2458401.70019095</v>
      </c>
      <c r="I378" s="6">
        <v>2222872.38654189</v>
      </c>
      <c r="J378" s="6">
        <v>2204143.84606017</v>
      </c>
      <c r="K378" s="6">
        <v>1907045.02933396</v>
      </c>
      <c r="L378" s="6">
        <v>1256917.45683401</v>
      </c>
      <c r="M378" s="6">
        <v>757651.622960336</v>
      </c>
      <c r="N378" s="6">
        <v>332707.763848138</v>
      </c>
      <c r="O378" s="6">
        <v>218153.088779306</v>
      </c>
      <c r="P378" s="6">
        <v>185449.116641372</v>
      </c>
    </row>
    <row r="379" spans="1:16">
      <c r="A379" s="6">
        <v>1842962.1290961</v>
      </c>
      <c r="B379" s="6">
        <v>2272021.3559344</v>
      </c>
      <c r="C379" s="6">
        <v>2543599.40742792</v>
      </c>
      <c r="D379" s="6">
        <v>2754348.981695</v>
      </c>
      <c r="E379" s="6">
        <v>2371534.86983108</v>
      </c>
      <c r="F379" s="6">
        <v>2298846.56806821</v>
      </c>
      <c r="G379" s="6">
        <v>2405290.95834319</v>
      </c>
      <c r="H379" s="6">
        <v>2454411.99242706</v>
      </c>
      <c r="I379" s="6">
        <v>2219503.35525159</v>
      </c>
      <c r="J379" s="6">
        <v>2201252.36616458</v>
      </c>
      <c r="K379" s="6">
        <v>1905028.45329538</v>
      </c>
      <c r="L379" s="6">
        <v>1256407.53789498</v>
      </c>
      <c r="M379" s="6">
        <v>757868.319096399</v>
      </c>
      <c r="N379" s="6">
        <v>333035.562398043</v>
      </c>
      <c r="O379" s="6">
        <v>218495.360420763</v>
      </c>
      <c r="P379" s="6">
        <v>184317.359800347</v>
      </c>
    </row>
    <row r="380" spans="1:16">
      <c r="A380" s="6">
        <v>1839970.70261747</v>
      </c>
      <c r="B380" s="6">
        <v>2268011.78758688</v>
      </c>
      <c r="C380" s="6">
        <v>2538684.25237477</v>
      </c>
      <c r="D380" s="6">
        <v>2748377.09441781</v>
      </c>
      <c r="E380" s="6">
        <v>2367368.48094367</v>
      </c>
      <c r="F380" s="6">
        <v>2294882.2946462</v>
      </c>
      <c r="G380" s="6">
        <v>2401313.47344828</v>
      </c>
      <c r="H380" s="6">
        <v>2450438.25891624</v>
      </c>
      <c r="I380" s="6">
        <v>2216144.65864929</v>
      </c>
      <c r="J380" s="6">
        <v>2198377.58527024</v>
      </c>
      <c r="K380" s="6">
        <v>1903027.07873129</v>
      </c>
      <c r="L380" s="6">
        <v>1255910.93313755</v>
      </c>
      <c r="M380" s="6">
        <v>758088.696184497</v>
      </c>
      <c r="N380" s="6">
        <v>333365.049790159</v>
      </c>
      <c r="O380" s="6">
        <v>218838.170838481</v>
      </c>
      <c r="P380" s="6">
        <v>183198.285455999</v>
      </c>
    </row>
    <row r="381" spans="1:16">
      <c r="A381" s="6">
        <v>1837081.40970975</v>
      </c>
      <c r="B381" s="6">
        <v>2264127.93865315</v>
      </c>
      <c r="C381" s="6">
        <v>2533901.89119996</v>
      </c>
      <c r="D381" s="6">
        <v>2742550.34755913</v>
      </c>
      <c r="E381" s="6">
        <v>2363234.92132101</v>
      </c>
      <c r="F381" s="6">
        <v>2290950.06641233</v>
      </c>
      <c r="G381" s="6">
        <v>2397363.32748921</v>
      </c>
      <c r="H381" s="6">
        <v>2446482.47643185</v>
      </c>
      <c r="I381" s="6">
        <v>2212797.89406898</v>
      </c>
      <c r="J381" s="6">
        <v>2195520.32821775</v>
      </c>
      <c r="K381" s="6">
        <v>1901041.05250111</v>
      </c>
      <c r="L381" s="6">
        <v>1255427.94866106</v>
      </c>
      <c r="M381" s="6">
        <v>758313.434557412</v>
      </c>
      <c r="N381" s="6">
        <v>333696.623688342</v>
      </c>
      <c r="O381" s="6">
        <v>219181.809913976</v>
      </c>
      <c r="P381" s="6">
        <v>182091.907745019</v>
      </c>
    </row>
    <row r="382" spans="1:16">
      <c r="A382" s="6">
        <v>1834291.28575137</v>
      </c>
      <c r="B382" s="6">
        <v>2260367.26153594</v>
      </c>
      <c r="C382" s="6">
        <v>2529251.36675657</v>
      </c>
      <c r="D382" s="6">
        <v>2736865.15592922</v>
      </c>
      <c r="E382" s="6">
        <v>2359136.3182574</v>
      </c>
      <c r="F382" s="6">
        <v>2287050.56018667</v>
      </c>
      <c r="G382" s="6">
        <v>2393442.01835528</v>
      </c>
      <c r="H382" s="6">
        <v>2442547.05374513</v>
      </c>
      <c r="I382" s="6">
        <v>2209465.01467376</v>
      </c>
      <c r="J382" s="6">
        <v>2192681.78077067</v>
      </c>
      <c r="K382" s="6">
        <v>1899070.84599352</v>
      </c>
      <c r="L382" s="6">
        <v>1254959.16759701</v>
      </c>
      <c r="M382" s="6">
        <v>758543.413204584</v>
      </c>
      <c r="N382" s="6">
        <v>334030.783355727</v>
      </c>
      <c r="O382" s="6">
        <v>219526.632365577</v>
      </c>
      <c r="P382" s="6">
        <v>180998.261835151</v>
      </c>
    </row>
    <row r="383" spans="1:16">
      <c r="A383" s="6">
        <v>1831565.97569608</v>
      </c>
      <c r="B383" s="6">
        <v>2256678.6674314</v>
      </c>
      <c r="C383" s="6">
        <v>2524664.13604451</v>
      </c>
      <c r="D383" s="6">
        <v>2731225.28655017</v>
      </c>
      <c r="E383" s="6">
        <v>2355013.08201713</v>
      </c>
      <c r="F383" s="6">
        <v>2283122.89520398</v>
      </c>
      <c r="G383" s="6">
        <v>2389487.53931071</v>
      </c>
      <c r="H383" s="6">
        <v>2438563.6065684</v>
      </c>
      <c r="I383" s="6">
        <v>2206084.53574593</v>
      </c>
      <c r="J383" s="6">
        <v>2189812.6244735</v>
      </c>
      <c r="K383" s="6">
        <v>1897078.89825945</v>
      </c>
      <c r="L383" s="6">
        <v>1254489.96101374</v>
      </c>
      <c r="M383" s="6">
        <v>758773.322298028</v>
      </c>
      <c r="N383" s="6">
        <v>334366.71249894</v>
      </c>
      <c r="O383" s="6">
        <v>219872.243817809</v>
      </c>
      <c r="P383" s="6">
        <v>180260.021288469</v>
      </c>
    </row>
    <row r="384" spans="1:16">
      <c r="A384" s="6">
        <v>1828933.89281913</v>
      </c>
      <c r="B384" s="6">
        <v>2253107.74476632</v>
      </c>
      <c r="C384" s="6">
        <v>2520205.84352979</v>
      </c>
      <c r="D384" s="6">
        <v>2725719.08908634</v>
      </c>
      <c r="E384" s="6">
        <v>2350928.1811064</v>
      </c>
      <c r="F384" s="6">
        <v>2279228.8208596</v>
      </c>
      <c r="G384" s="6">
        <v>2385564.15548565</v>
      </c>
      <c r="H384" s="6">
        <v>2434604.30723153</v>
      </c>
      <c r="I384" s="6">
        <v>2202720.96343577</v>
      </c>
      <c r="J384" s="6">
        <v>2186963.92160338</v>
      </c>
      <c r="K384" s="6">
        <v>1895103.36494728</v>
      </c>
      <c r="L384" s="6">
        <v>1254035.91468783</v>
      </c>
      <c r="M384" s="6">
        <v>759010.033260438</v>
      </c>
      <c r="N384" s="6">
        <v>334706.13745162</v>
      </c>
      <c r="O384" s="6">
        <v>220219.686261899</v>
      </c>
      <c r="P384" s="6">
        <v>179529.567304628</v>
      </c>
    </row>
    <row r="385" spans="1:16">
      <c r="A385" s="6">
        <v>1826392.93064056</v>
      </c>
      <c r="B385" s="6">
        <v>2249652.75178552</v>
      </c>
      <c r="C385" s="6">
        <v>2515876.1094219</v>
      </c>
      <c r="D385" s="6">
        <v>2720344.07790448</v>
      </c>
      <c r="E385" s="6">
        <v>2346883.50172724</v>
      </c>
      <c r="F385" s="6">
        <v>2275369.09371704</v>
      </c>
      <c r="G385" s="6">
        <v>2381673.21882074</v>
      </c>
      <c r="H385" s="6">
        <v>2430671.15102078</v>
      </c>
      <c r="I385" s="6">
        <v>2199375.92029869</v>
      </c>
      <c r="J385" s="6">
        <v>2184136.75712533</v>
      </c>
      <c r="K385" s="6">
        <v>1893144.78566931</v>
      </c>
      <c r="L385" s="6">
        <v>1253597.66215279</v>
      </c>
      <c r="M385" s="6">
        <v>759254.356333426</v>
      </c>
      <c r="N385" s="6">
        <v>335049.518275594</v>
      </c>
      <c r="O385" s="6">
        <v>220569.281423747</v>
      </c>
      <c r="P385" s="6">
        <v>178806.935983806</v>
      </c>
    </row>
    <row r="386" spans="1:16">
      <c r="A386" s="6">
        <v>1823916.47238033</v>
      </c>
      <c r="B386" s="6">
        <v>2246273.62959039</v>
      </c>
      <c r="C386" s="6">
        <v>2511620.60111291</v>
      </c>
      <c r="D386" s="6">
        <v>2715024.16663988</v>
      </c>
      <c r="E386" s="6">
        <v>2342832.7175353</v>
      </c>
      <c r="F386" s="6">
        <v>2271496.62670785</v>
      </c>
      <c r="G386" s="6">
        <v>2377766.57294995</v>
      </c>
      <c r="H386" s="6">
        <v>2426710.78017067</v>
      </c>
      <c r="I386" s="6">
        <v>2196001.38821444</v>
      </c>
      <c r="J386" s="6">
        <v>2181292.72514646</v>
      </c>
      <c r="K386" s="6">
        <v>1891174.05205935</v>
      </c>
      <c r="L386" s="6">
        <v>1253163.99035478</v>
      </c>
      <c r="M386" s="6">
        <v>759502.281117239</v>
      </c>
      <c r="N386" s="6">
        <v>335396.287418859</v>
      </c>
      <c r="O386" s="6">
        <v>220920.762482072</v>
      </c>
      <c r="P386" s="6">
        <v>178915.751929313</v>
      </c>
    </row>
    <row r="387" spans="1:16">
      <c r="A387" s="6">
        <v>1821527.58255867</v>
      </c>
      <c r="B387" s="6">
        <v>2243007.25071694</v>
      </c>
      <c r="C387" s="6">
        <v>2507492.47960193</v>
      </c>
      <c r="D387" s="6">
        <v>2709830.45512925</v>
      </c>
      <c r="E387" s="6">
        <v>2338825.15207533</v>
      </c>
      <c r="F387" s="6">
        <v>2267659.68341978</v>
      </c>
      <c r="G387" s="6">
        <v>2373894.43018726</v>
      </c>
      <c r="H387" s="6">
        <v>2422779.5171133</v>
      </c>
      <c r="I387" s="6">
        <v>2192647.73703084</v>
      </c>
      <c r="J387" s="6">
        <v>2178471.83659436</v>
      </c>
      <c r="K387" s="6">
        <v>1889221.09145089</v>
      </c>
      <c r="L387" s="6">
        <v>1252747.26983888</v>
      </c>
      <c r="M387" s="6">
        <v>759759.282463857</v>
      </c>
      <c r="N387" s="6">
        <v>335747.860029779</v>
      </c>
      <c r="O387" s="6">
        <v>221274.983305216</v>
      </c>
      <c r="P387" s="6">
        <v>179026.107208343</v>
      </c>
    </row>
    <row r="388" spans="1:16">
      <c r="A388" s="6">
        <v>1819225.19932172</v>
      </c>
      <c r="B388" s="6">
        <v>2239852.81338618</v>
      </c>
      <c r="C388" s="6">
        <v>2503491.93796826</v>
      </c>
      <c r="D388" s="6">
        <v>2704761.55874536</v>
      </c>
      <c r="E388" s="6">
        <v>2334862.46932111</v>
      </c>
      <c r="F388" s="6">
        <v>2263859.14127636</v>
      </c>
      <c r="G388" s="6">
        <v>2370058.01167314</v>
      </c>
      <c r="H388" s="6">
        <v>2418878.93059805</v>
      </c>
      <c r="I388" s="6">
        <v>2189316.23747945</v>
      </c>
      <c r="J388" s="6">
        <v>2175675.06817096</v>
      </c>
      <c r="K388" s="6">
        <v>1887286.51447377</v>
      </c>
      <c r="L388" s="6">
        <v>1252348.19752504</v>
      </c>
      <c r="M388" s="6">
        <v>760026.107185127</v>
      </c>
      <c r="N388" s="6">
        <v>336104.657571934</v>
      </c>
      <c r="O388" s="6">
        <v>221632.230813648</v>
      </c>
      <c r="P388" s="6">
        <v>179138.175929047</v>
      </c>
    </row>
    <row r="389" spans="1:16">
      <c r="A389" s="6">
        <v>1817008.4606758</v>
      </c>
      <c r="B389" s="6">
        <v>2236809.66832967</v>
      </c>
      <c r="C389" s="6">
        <v>2499619.21150369</v>
      </c>
      <c r="D389" s="6">
        <v>2699816.29064278</v>
      </c>
      <c r="E389" s="6">
        <v>2330946.22271741</v>
      </c>
      <c r="F389" s="6">
        <v>2260095.86664713</v>
      </c>
      <c r="G389" s="6">
        <v>2366258.46117425</v>
      </c>
      <c r="H389" s="6">
        <v>2415010.44084824</v>
      </c>
      <c r="I389" s="6">
        <v>2186008.04013943</v>
      </c>
      <c r="J389" s="6">
        <v>2172903.33370499</v>
      </c>
      <c r="K389" s="6">
        <v>1885370.91826874</v>
      </c>
      <c r="L389" s="6">
        <v>1251967.45097285</v>
      </c>
      <c r="M389" s="6">
        <v>760303.459527308</v>
      </c>
      <c r="N389" s="6">
        <v>336467.077823769</v>
      </c>
      <c r="O389" s="6">
        <v>221992.774146112</v>
      </c>
      <c r="P389" s="6">
        <v>179252.154334253</v>
      </c>
    </row>
    <row r="390" spans="1:16">
      <c r="A390" s="6">
        <v>1814876.47931387</v>
      </c>
      <c r="B390" s="6">
        <v>2233877.06629237</v>
      </c>
      <c r="C390" s="6">
        <v>2495874.33146996</v>
      </c>
      <c r="D390" s="6">
        <v>2694993.42941282</v>
      </c>
      <c r="E390" s="6">
        <v>2327077.71334873</v>
      </c>
      <c r="F390" s="6">
        <v>2256370.58050963</v>
      </c>
      <c r="G390" s="6">
        <v>2362496.72223317</v>
      </c>
      <c r="H390" s="6">
        <v>2411175.22171666</v>
      </c>
      <c r="I390" s="6">
        <v>2182724.10035353</v>
      </c>
      <c r="J390" s="6">
        <v>2170157.39186374</v>
      </c>
      <c r="K390" s="6">
        <v>1883474.79820118</v>
      </c>
      <c r="L390" s="6">
        <v>1251605.59887008</v>
      </c>
      <c r="M390" s="6">
        <v>760591.940284988</v>
      </c>
      <c r="N390" s="6">
        <v>336835.463649473</v>
      </c>
      <c r="O390" s="6">
        <v>222356.845417853</v>
      </c>
      <c r="P390" s="6">
        <v>179368.246524244</v>
      </c>
    </row>
    <row r="391" spans="1:16">
      <c r="A391" s="6">
        <v>1812828.28312476</v>
      </c>
      <c r="B391" s="6">
        <v>2231054.09620663</v>
      </c>
      <c r="C391" s="6">
        <v>2492257.07003859</v>
      </c>
      <c r="D391" s="6">
        <v>2690291.65687429</v>
      </c>
      <c r="E391" s="6">
        <v>2323257.97674852</v>
      </c>
      <c r="F391" s="6">
        <v>2252683.83843069</v>
      </c>
      <c r="G391" s="6">
        <v>2358773.52735652</v>
      </c>
      <c r="H391" s="6">
        <v>2407374.20252553</v>
      </c>
      <c r="I391" s="6">
        <v>2179465.18124987</v>
      </c>
      <c r="J391" s="6">
        <v>2167437.83879154</v>
      </c>
      <c r="K391" s="6">
        <v>1881598.53562087</v>
      </c>
      <c r="L391" s="6">
        <v>1251263.08679006</v>
      </c>
      <c r="M391" s="6">
        <v>760892.039701935</v>
      </c>
      <c r="N391" s="6">
        <v>337210.099296962</v>
      </c>
      <c r="O391" s="6">
        <v>222724.637765877</v>
      </c>
      <c r="P391" s="6">
        <v>179486.655440176</v>
      </c>
    </row>
    <row r="392" spans="1:1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9"/>
  <sheetViews>
    <sheetView workbookViewId="0">
      <selection activeCell="D3" sqref="D3"/>
    </sheetView>
  </sheetViews>
  <sheetFormatPr defaultColWidth="9" defaultRowHeight="14" outlineLevelCol="1"/>
  <cols>
    <col min="1" max="1" width="13.7265625" style="1" customWidth="1"/>
  </cols>
  <sheetData>
    <row r="1" spans="1:2">
      <c r="A1" s="2">
        <v>43831</v>
      </c>
      <c r="B1" s="1">
        <v>0</v>
      </c>
    </row>
    <row r="2" spans="1:2">
      <c r="A2" s="2">
        <v>43902</v>
      </c>
      <c r="B2" s="1">
        <v>0</v>
      </c>
    </row>
    <row r="3" spans="1:2">
      <c r="A3" s="2">
        <v>43904</v>
      </c>
      <c r="B3" s="1">
        <v>0</v>
      </c>
    </row>
    <row r="4" spans="1:2">
      <c r="A4" s="2">
        <v>43907</v>
      </c>
      <c r="B4" s="1">
        <v>0</v>
      </c>
    </row>
    <row r="5" spans="1:2">
      <c r="A5" s="2">
        <v>43922</v>
      </c>
      <c r="B5" s="1">
        <v>0</v>
      </c>
    </row>
    <row r="6" spans="1:2">
      <c r="A6" s="2">
        <v>43952</v>
      </c>
      <c r="B6" s="1">
        <v>1</v>
      </c>
    </row>
    <row r="7" spans="1:2">
      <c r="A7" s="2">
        <v>43983</v>
      </c>
      <c r="B7" s="1">
        <v>1</v>
      </c>
    </row>
    <row r="8" spans="1:2">
      <c r="A8" s="2">
        <v>43984</v>
      </c>
      <c r="B8" s="1">
        <v>0</v>
      </c>
    </row>
    <row r="9" spans="1:2">
      <c r="A9" s="2">
        <v>44004</v>
      </c>
      <c r="B9" s="1">
        <v>0</v>
      </c>
    </row>
    <row r="10" spans="1:2">
      <c r="A10" s="2">
        <v>44013</v>
      </c>
      <c r="B10" s="1">
        <v>1</v>
      </c>
    </row>
    <row r="11" spans="1:2">
      <c r="A11" s="2">
        <v>44016</v>
      </c>
      <c r="B11" s="1">
        <v>0</v>
      </c>
    </row>
    <row r="12" spans="1:2">
      <c r="A12" s="2">
        <v>44032</v>
      </c>
      <c r="B12" s="1">
        <v>0</v>
      </c>
    </row>
    <row r="13" spans="1:2">
      <c r="A13" s="2">
        <v>44044</v>
      </c>
      <c r="B13" s="1">
        <v>1</v>
      </c>
    </row>
    <row r="14" spans="1:2">
      <c r="A14" s="2">
        <v>44070</v>
      </c>
      <c r="B14" s="1">
        <v>0</v>
      </c>
    </row>
    <row r="15" spans="1:2">
      <c r="A15" s="2">
        <v>44075</v>
      </c>
      <c r="B15" s="1">
        <v>1</v>
      </c>
    </row>
    <row r="16" spans="1:2">
      <c r="A16" s="2">
        <v>44105</v>
      </c>
      <c r="B16" s="1">
        <v>1</v>
      </c>
    </row>
    <row r="17" spans="1:2">
      <c r="A17" s="2">
        <v>44121</v>
      </c>
      <c r="B17" s="1">
        <v>0</v>
      </c>
    </row>
    <row r="18" spans="1:2">
      <c r="A18" s="2">
        <v>44126</v>
      </c>
      <c r="B18" s="1">
        <v>0</v>
      </c>
    </row>
    <row r="19" spans="1:2">
      <c r="A19" s="2">
        <v>44134</v>
      </c>
      <c r="B19" s="1">
        <v>0</v>
      </c>
    </row>
    <row r="20" spans="1:2">
      <c r="A20" s="2">
        <v>44136</v>
      </c>
      <c r="B20" s="1">
        <v>1</v>
      </c>
    </row>
    <row r="21" spans="1:2">
      <c r="A21" s="2">
        <v>44166</v>
      </c>
      <c r="B21" s="1">
        <v>1</v>
      </c>
    </row>
    <row r="22" spans="1:2">
      <c r="A22" s="2">
        <v>44180</v>
      </c>
      <c r="B22" s="1">
        <v>0</v>
      </c>
    </row>
    <row r="23" spans="1:2">
      <c r="A23" s="2">
        <v>44184</v>
      </c>
      <c r="B23" s="1">
        <v>0</v>
      </c>
    </row>
    <row r="24" spans="1:2">
      <c r="A24" s="2">
        <v>44197</v>
      </c>
      <c r="B24" s="1">
        <v>1</v>
      </c>
    </row>
    <row r="25" spans="1:2">
      <c r="A25" s="2">
        <v>44200</v>
      </c>
      <c r="B25" s="1">
        <v>0</v>
      </c>
    </row>
    <row r="26" spans="1:2">
      <c r="A26" s="2">
        <v>44201</v>
      </c>
      <c r="B26" s="1">
        <v>0</v>
      </c>
    </row>
    <row r="27" spans="1:2">
      <c r="A27" s="2">
        <v>44208</v>
      </c>
      <c r="B27" s="1">
        <v>0</v>
      </c>
    </row>
    <row r="28" spans="1:2">
      <c r="A28" s="2">
        <v>44212</v>
      </c>
      <c r="B28" s="1">
        <v>0</v>
      </c>
    </row>
    <row r="29" spans="1:2">
      <c r="A29" s="2">
        <v>44215</v>
      </c>
      <c r="B29" s="1">
        <v>0</v>
      </c>
    </row>
    <row r="30" spans="1:2">
      <c r="A30" s="2">
        <v>44222</v>
      </c>
      <c r="B30" s="1">
        <v>0</v>
      </c>
    </row>
    <row r="31" spans="1:2">
      <c r="A31" s="2">
        <v>44228</v>
      </c>
      <c r="B31" s="1">
        <v>1</v>
      </c>
    </row>
    <row r="32" spans="1:2">
      <c r="A32" s="2">
        <v>44229</v>
      </c>
      <c r="B32" s="1">
        <v>0</v>
      </c>
    </row>
    <row r="33" spans="1:2">
      <c r="A33" s="2">
        <v>44233</v>
      </c>
      <c r="B33" s="1">
        <v>0</v>
      </c>
    </row>
    <row r="34" spans="1:2">
      <c r="A34" s="2">
        <v>44235</v>
      </c>
      <c r="B34" s="1">
        <v>0</v>
      </c>
    </row>
    <row r="35" spans="1:2">
      <c r="A35" s="2">
        <v>44236</v>
      </c>
      <c r="B35" s="1">
        <v>0</v>
      </c>
    </row>
    <row r="36" spans="1:2">
      <c r="A36" s="2">
        <v>44240</v>
      </c>
      <c r="B36" s="1">
        <v>0</v>
      </c>
    </row>
    <row r="37" spans="1:2">
      <c r="A37" s="2">
        <v>44243</v>
      </c>
      <c r="B37" s="1">
        <v>0</v>
      </c>
    </row>
    <row r="38" spans="1:2">
      <c r="A38" s="2">
        <v>44249</v>
      </c>
      <c r="B38" s="1">
        <v>0</v>
      </c>
    </row>
    <row r="39" spans="1:2">
      <c r="A39" s="2">
        <v>44250</v>
      </c>
      <c r="B39" s="1">
        <v>0</v>
      </c>
    </row>
    <row r="40" spans="1:2">
      <c r="A40" s="2">
        <v>44256</v>
      </c>
      <c r="B40" s="1">
        <v>1</v>
      </c>
    </row>
    <row r="41" spans="1:2">
      <c r="A41" s="2">
        <v>44257</v>
      </c>
      <c r="B41" s="1">
        <v>0</v>
      </c>
    </row>
    <row r="42" spans="1:2">
      <c r="A42" s="2">
        <v>44262</v>
      </c>
      <c r="B42" s="1">
        <v>0</v>
      </c>
    </row>
    <row r="43" spans="1:2">
      <c r="A43" s="2">
        <v>44264</v>
      </c>
      <c r="B43" s="1">
        <v>0</v>
      </c>
    </row>
    <row r="44" spans="1:2">
      <c r="A44" s="2">
        <v>44271</v>
      </c>
      <c r="B44" s="1">
        <v>0</v>
      </c>
    </row>
    <row r="45" spans="1:2">
      <c r="A45" s="2">
        <v>44278</v>
      </c>
      <c r="B45" s="1">
        <v>0</v>
      </c>
    </row>
    <row r="46" spans="1:2">
      <c r="A46" s="2">
        <v>44285</v>
      </c>
      <c r="B46" s="1">
        <v>0</v>
      </c>
    </row>
    <row r="47" spans="1:2">
      <c r="A47" s="2">
        <v>44287</v>
      </c>
      <c r="B47" s="1">
        <v>1</v>
      </c>
    </row>
    <row r="48" spans="1:2">
      <c r="A48" s="2">
        <v>44290</v>
      </c>
      <c r="B48" s="1">
        <v>0</v>
      </c>
    </row>
    <row r="49" spans="1:2">
      <c r="A49" s="2">
        <v>44292</v>
      </c>
      <c r="B49" s="1">
        <v>0</v>
      </c>
    </row>
    <row r="50" spans="1:2">
      <c r="A50" s="2">
        <v>44296</v>
      </c>
      <c r="B50" s="1">
        <v>0</v>
      </c>
    </row>
    <row r="51" spans="1:2">
      <c r="A51" s="2">
        <v>44299</v>
      </c>
      <c r="B51" s="1">
        <v>0</v>
      </c>
    </row>
    <row r="52" spans="1:2">
      <c r="A52" s="2">
        <v>44303</v>
      </c>
      <c r="B52" s="1">
        <v>0</v>
      </c>
    </row>
    <row r="53" spans="1:2">
      <c r="A53" s="2">
        <v>44306</v>
      </c>
      <c r="B53" s="1">
        <v>0</v>
      </c>
    </row>
    <row r="54" spans="1:2">
      <c r="A54" s="2">
        <v>44312</v>
      </c>
      <c r="B54" s="1">
        <v>0</v>
      </c>
    </row>
    <row r="55" spans="1:2">
      <c r="A55" s="2">
        <v>44313</v>
      </c>
      <c r="B55" s="1">
        <v>0</v>
      </c>
    </row>
    <row r="56" spans="1:2">
      <c r="A56" s="2">
        <v>44317</v>
      </c>
      <c r="B56" s="1">
        <v>1</v>
      </c>
    </row>
    <row r="57" spans="1:2">
      <c r="A57" s="2">
        <v>44319</v>
      </c>
      <c r="B57" s="1">
        <v>0</v>
      </c>
    </row>
    <row r="58" spans="1:2">
      <c r="A58" s="2">
        <v>44320</v>
      </c>
      <c r="B58" s="1">
        <v>0</v>
      </c>
    </row>
    <row r="59" spans="1:2">
      <c r="A59" s="2">
        <v>44325</v>
      </c>
      <c r="B59" s="1">
        <v>0</v>
      </c>
    </row>
    <row r="60" spans="1:2">
      <c r="A60" s="2">
        <v>44327</v>
      </c>
      <c r="B60" s="1">
        <v>0</v>
      </c>
    </row>
    <row r="61" spans="1:2">
      <c r="A61" s="2">
        <v>44328</v>
      </c>
      <c r="B61" s="1">
        <v>0</v>
      </c>
    </row>
    <row r="62" spans="1:2">
      <c r="A62" s="2">
        <v>44332</v>
      </c>
      <c r="B62" s="1">
        <v>0</v>
      </c>
    </row>
    <row r="63" spans="1:2">
      <c r="A63" s="2">
        <v>44334</v>
      </c>
      <c r="B63" s="1">
        <v>0</v>
      </c>
    </row>
    <row r="64" spans="1:2">
      <c r="A64" s="2">
        <v>44341</v>
      </c>
      <c r="B64" s="1">
        <v>0</v>
      </c>
    </row>
    <row r="65" spans="1:2">
      <c r="A65" s="2">
        <v>44348</v>
      </c>
      <c r="B65" s="1">
        <v>0</v>
      </c>
    </row>
    <row r="66" spans="1:2">
      <c r="A66" s="2">
        <v>44355</v>
      </c>
      <c r="B66" s="1">
        <v>0</v>
      </c>
    </row>
    <row r="67" spans="1:2">
      <c r="A67" s="2">
        <v>44362</v>
      </c>
      <c r="B67" s="1">
        <v>0</v>
      </c>
    </row>
    <row r="68" spans="1:2">
      <c r="A68" s="2">
        <v>44383</v>
      </c>
      <c r="B68" s="1">
        <v>0</v>
      </c>
    </row>
    <row r="69" spans="1:2">
      <c r="A69" s="2">
        <v>44409</v>
      </c>
      <c r="B69" s="1">
        <v>0</v>
      </c>
    </row>
    <row r="70" spans="1:2">
      <c r="A70" s="2">
        <v>44440</v>
      </c>
      <c r="B70" s="1">
        <v>0</v>
      </c>
    </row>
    <row r="71" spans="1:2">
      <c r="A71" s="2">
        <v>44470</v>
      </c>
      <c r="B71" s="1">
        <v>0</v>
      </c>
    </row>
    <row r="72" spans="1:2">
      <c r="A72" s="2">
        <v>44501</v>
      </c>
      <c r="B72" s="1">
        <v>0</v>
      </c>
    </row>
    <row r="73" spans="1:2">
      <c r="A73" s="2">
        <v>44562</v>
      </c>
      <c r="B73" s="1">
        <v>0</v>
      </c>
    </row>
    <row r="75" spans="1:1">
      <c r="A75" s="2"/>
    </row>
    <row r="79" spans="1:1">
      <c r="A79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32" t="s">
        <v>16</v>
      </c>
      <c r="D1" s="75"/>
      <c r="E1" s="32" t="s">
        <v>17</v>
      </c>
    </row>
    <row r="2" spans="1:7">
      <c r="A2" s="76" t="s">
        <v>18</v>
      </c>
      <c r="B2" s="77" t="s">
        <v>19</v>
      </c>
      <c r="C2" s="77" t="s">
        <v>20</v>
      </c>
      <c r="D2" s="77" t="s">
        <v>21</v>
      </c>
      <c r="E2" s="77" t="s">
        <v>19</v>
      </c>
      <c r="F2" t="s">
        <v>20</v>
      </c>
      <c r="G2" t="s">
        <v>21</v>
      </c>
    </row>
    <row r="3" s="27" customFormat="1" spans="1:7">
      <c r="A3" s="78">
        <v>0</v>
      </c>
      <c r="B3" s="79">
        <v>1</v>
      </c>
      <c r="C3" s="79">
        <v>1</v>
      </c>
      <c r="D3" s="79">
        <v>1</v>
      </c>
      <c r="E3" s="85">
        <v>0.95</v>
      </c>
      <c r="F3" s="86" t="s">
        <v>22</v>
      </c>
      <c r="G3" s="86" t="s">
        <v>23</v>
      </c>
    </row>
    <row r="4" s="27" customFormat="1" spans="1:7">
      <c r="A4" s="80">
        <v>1</v>
      </c>
      <c r="B4" s="81">
        <v>1</v>
      </c>
      <c r="C4" s="81">
        <v>2</v>
      </c>
      <c r="D4" s="81">
        <v>2</v>
      </c>
      <c r="E4" s="87">
        <v>0.95</v>
      </c>
      <c r="F4" s="88">
        <v>0.75</v>
      </c>
      <c r="G4" s="89" t="s">
        <v>24</v>
      </c>
    </row>
    <row r="5" spans="1:7">
      <c r="A5" s="82">
        <v>2</v>
      </c>
      <c r="B5" s="3">
        <v>2</v>
      </c>
      <c r="C5" s="3">
        <v>3</v>
      </c>
      <c r="D5" s="3">
        <v>3</v>
      </c>
      <c r="E5" s="90" t="s">
        <v>25</v>
      </c>
      <c r="F5" s="91">
        <v>0.75</v>
      </c>
      <c r="G5" s="92" t="s">
        <v>26</v>
      </c>
    </row>
    <row r="6" spans="1:7">
      <c r="A6" s="82">
        <v>3</v>
      </c>
      <c r="B6" s="3">
        <v>3</v>
      </c>
      <c r="C6" s="3">
        <v>4</v>
      </c>
      <c r="D6" s="3">
        <v>4</v>
      </c>
      <c r="E6" s="90" t="s">
        <v>27</v>
      </c>
      <c r="F6" s="91">
        <v>0.25</v>
      </c>
      <c r="G6" s="91">
        <v>0.25</v>
      </c>
    </row>
    <row r="7" spans="1:7">
      <c r="A7" s="83">
        <v>100</v>
      </c>
      <c r="B7" s="84">
        <v>0</v>
      </c>
      <c r="C7" s="84">
        <v>0</v>
      </c>
      <c r="D7" s="84">
        <v>0</v>
      </c>
      <c r="E7" s="93">
        <v>0</v>
      </c>
      <c r="F7" s="93">
        <v>0</v>
      </c>
      <c r="G7" s="93">
        <v>0</v>
      </c>
    </row>
    <row r="8" spans="5:7">
      <c r="E8" s="94"/>
      <c r="F8" s="92"/>
      <c r="G8" s="92"/>
    </row>
    <row r="9" spans="5:7">
      <c r="E9" s="94"/>
      <c r="F9" s="92"/>
      <c r="G9" s="92"/>
    </row>
    <row r="10" spans="5:7">
      <c r="E10" s="94"/>
      <c r="F10" s="92"/>
      <c r="G10" s="92"/>
    </row>
    <row r="11" spans="5:7">
      <c r="E11" s="94"/>
      <c r="F11" s="92"/>
      <c r="G11" s="92"/>
    </row>
    <row r="12" spans="5:7">
      <c r="E12" s="94"/>
      <c r="F12" s="92"/>
      <c r="G12" s="92"/>
    </row>
    <row r="13" spans="5:7">
      <c r="E13" s="92"/>
      <c r="F13" s="92"/>
      <c r="G13" s="92"/>
    </row>
    <row r="14" spans="5:7">
      <c r="E14" s="92"/>
      <c r="F14" s="92"/>
      <c r="G14" s="92"/>
    </row>
    <row r="15" spans="5:7">
      <c r="E15" s="92"/>
      <c r="F15" s="92"/>
      <c r="G15" s="92"/>
    </row>
    <row r="16" spans="5:7">
      <c r="E16" s="92"/>
      <c r="F16" s="92"/>
      <c r="G16" s="92"/>
    </row>
    <row r="17" spans="5:7">
      <c r="E17" s="92"/>
      <c r="F17" s="92"/>
      <c r="G17" s="92"/>
    </row>
    <row r="18" spans="5:7">
      <c r="E18" s="92"/>
      <c r="F18" s="92"/>
      <c r="G18" s="92"/>
    </row>
    <row r="19" spans="5:7">
      <c r="E19" s="92"/>
      <c r="F19" s="92"/>
      <c r="G19" s="92"/>
    </row>
    <row r="20" spans="5:7">
      <c r="E20" s="92"/>
      <c r="F20" s="92"/>
      <c r="G20" s="92"/>
    </row>
    <row r="21" spans="5:5">
      <c r="E21" s="92"/>
    </row>
    <row r="22" spans="5:5">
      <c r="E22" s="92"/>
    </row>
    <row r="23" spans="5:5">
      <c r="E23" s="92"/>
    </row>
    <row r="24" spans="5:5">
      <c r="E24" s="92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topLeftCell="A83" workbookViewId="0">
      <selection activeCell="E65" sqref="E6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20" t="s">
        <v>36</v>
      </c>
      <c r="B2" s="11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20" t="s">
        <v>36</v>
      </c>
      <c r="B3" s="11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20" t="s">
        <v>36</v>
      </c>
      <c r="B4" s="11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20" t="s">
        <v>36</v>
      </c>
      <c r="B5" s="11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20" t="s">
        <v>36</v>
      </c>
      <c r="B6" s="11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20" t="s">
        <v>36</v>
      </c>
      <c r="B7" s="11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20" t="s">
        <v>36</v>
      </c>
      <c r="B8" s="11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20" t="s">
        <v>36</v>
      </c>
      <c r="B9" s="11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20" t="s">
        <v>36</v>
      </c>
      <c r="B10" s="11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20" t="s">
        <v>36</v>
      </c>
      <c r="B11" s="11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20" t="s">
        <v>36</v>
      </c>
      <c r="B12" s="11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20" t="s">
        <v>36</v>
      </c>
      <c r="B13" s="11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20" t="s">
        <v>36</v>
      </c>
      <c r="B14" s="11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20" t="s">
        <v>36</v>
      </c>
      <c r="B15" s="11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20" t="s">
        <v>36</v>
      </c>
      <c r="B16" s="11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20" t="s">
        <v>36</v>
      </c>
      <c r="B17" s="11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20" t="s">
        <v>36</v>
      </c>
      <c r="B18" s="11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20" t="s">
        <v>36</v>
      </c>
      <c r="B19" s="11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20" t="s">
        <v>36</v>
      </c>
      <c r="B20" s="11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20" t="s">
        <v>36</v>
      </c>
      <c r="B21" s="11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20" t="s">
        <v>36</v>
      </c>
      <c r="B22" s="11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20" t="s">
        <v>36</v>
      </c>
      <c r="B23" s="11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20" t="s">
        <v>36</v>
      </c>
      <c r="B24" s="11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20" t="s">
        <v>36</v>
      </c>
      <c r="B25" s="11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20" t="s">
        <v>36</v>
      </c>
      <c r="B26" s="11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20" t="s">
        <v>36</v>
      </c>
      <c r="B27" s="11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20" t="s">
        <v>36</v>
      </c>
      <c r="B28" s="11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20" t="s">
        <v>36</v>
      </c>
      <c r="B29" s="11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20" t="s">
        <v>36</v>
      </c>
      <c r="B30" s="11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20" t="s">
        <v>36</v>
      </c>
      <c r="B31" s="11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20" t="s">
        <v>36</v>
      </c>
      <c r="B32" s="11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20" t="s">
        <v>36</v>
      </c>
      <c r="B33" s="11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20" t="s">
        <v>36</v>
      </c>
      <c r="B34" s="11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20" t="s">
        <v>36</v>
      </c>
      <c r="B35" s="11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20" t="s">
        <v>36</v>
      </c>
      <c r="B36" s="11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20" t="s">
        <v>36</v>
      </c>
      <c r="B37" s="11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20" t="s">
        <v>36</v>
      </c>
      <c r="B38" s="11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20" t="s">
        <v>36</v>
      </c>
      <c r="B39" s="11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20" t="s">
        <v>36</v>
      </c>
      <c r="B40" s="11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20" t="s">
        <v>36</v>
      </c>
      <c r="B41" s="11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20" t="s">
        <v>36</v>
      </c>
      <c r="B42" s="11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20" t="s">
        <v>36</v>
      </c>
      <c r="B43" s="11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20" t="s">
        <v>36</v>
      </c>
      <c r="B44" s="11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20" t="s">
        <v>36</v>
      </c>
      <c r="B45" s="11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20" t="s">
        <v>36</v>
      </c>
      <c r="B46" s="11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20" t="s">
        <v>36</v>
      </c>
      <c r="B47" s="11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20" t="s">
        <v>36</v>
      </c>
      <c r="B48" s="11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20" t="s">
        <v>36</v>
      </c>
      <c r="B49" s="11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20" t="s">
        <v>36</v>
      </c>
      <c r="B50" s="11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20" t="s">
        <v>36</v>
      </c>
      <c r="B51" s="11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20" t="s">
        <v>36</v>
      </c>
      <c r="B52" s="11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20" t="s">
        <v>36</v>
      </c>
      <c r="B53" s="11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20" t="s">
        <v>36</v>
      </c>
      <c r="B54" s="11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20" t="s">
        <v>36</v>
      </c>
      <c r="B55" s="11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20" t="s">
        <v>36</v>
      </c>
      <c r="B56" s="11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20" t="s">
        <v>36</v>
      </c>
      <c r="B57" s="11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20" t="s">
        <v>36</v>
      </c>
      <c r="B58" s="11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20" t="s">
        <v>36</v>
      </c>
      <c r="B59" s="11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20" t="s">
        <v>36</v>
      </c>
      <c r="B60" s="11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20" t="s">
        <v>36</v>
      </c>
      <c r="B61" s="11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20" t="s">
        <v>36</v>
      </c>
      <c r="B62" s="11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20" t="s">
        <v>36</v>
      </c>
      <c r="B63" s="11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20" t="s">
        <v>36</v>
      </c>
      <c r="B64" s="11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20" t="s">
        <v>36</v>
      </c>
      <c r="B65" s="11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20" t="s">
        <v>36</v>
      </c>
      <c r="B66" s="11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20" t="s">
        <v>36</v>
      </c>
      <c r="B67" s="11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20" t="s">
        <v>36</v>
      </c>
      <c r="B68" s="11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20" t="s">
        <v>36</v>
      </c>
      <c r="B69" s="11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20" t="s">
        <v>36</v>
      </c>
      <c r="B70" s="11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20" t="s">
        <v>36</v>
      </c>
      <c r="B71" s="11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20" t="s">
        <v>36</v>
      </c>
      <c r="B72" s="11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20" t="s">
        <v>36</v>
      </c>
      <c r="B73" s="11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20" t="s">
        <v>36</v>
      </c>
      <c r="B74" s="11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20" t="s">
        <v>36</v>
      </c>
      <c r="B75" s="11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20" t="s">
        <v>36</v>
      </c>
      <c r="B76" s="11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20" t="s">
        <v>36</v>
      </c>
      <c r="B77" s="11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20" t="s">
        <v>36</v>
      </c>
      <c r="B78" s="11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20" t="s">
        <v>36</v>
      </c>
      <c r="B79" s="11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20" t="s">
        <v>36</v>
      </c>
      <c r="B80" s="11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20" t="s">
        <v>36</v>
      </c>
      <c r="B81" s="11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20" t="s">
        <v>36</v>
      </c>
      <c r="B82" s="11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20" t="s">
        <v>36</v>
      </c>
      <c r="B83" s="11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20" t="s">
        <v>36</v>
      </c>
      <c r="B84" s="11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20" t="s">
        <v>36</v>
      </c>
      <c r="B85" s="11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20" t="s">
        <v>36</v>
      </c>
      <c r="B86" s="11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20" t="s">
        <v>36</v>
      </c>
      <c r="B87" s="11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20" t="s">
        <v>36</v>
      </c>
      <c r="B88" s="11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20" t="s">
        <v>36</v>
      </c>
      <c r="B89" s="11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20" t="s">
        <v>36</v>
      </c>
      <c r="B90" s="11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20" t="s">
        <v>36</v>
      </c>
      <c r="B91" s="11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20" t="s">
        <v>36</v>
      </c>
      <c r="B92" s="11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20" t="s">
        <v>36</v>
      </c>
      <c r="B93" s="11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20" t="s">
        <v>36</v>
      </c>
      <c r="B94" s="11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9"/>
  <sheetViews>
    <sheetView tabSelected="1" topLeftCell="I1" workbookViewId="0">
      <selection activeCell="L16" sqref="L16"/>
    </sheetView>
  </sheetViews>
  <sheetFormatPr defaultColWidth="8.7265625" defaultRowHeight="14"/>
  <cols>
    <col min="1" max="2" width="15.8203125" customWidth="1"/>
    <col min="3" max="3" width="14.7265625" style="23" customWidth="1"/>
    <col min="4" max="7" width="23" customWidth="1"/>
    <col min="8" max="8" width="18.2734375" customWidth="1"/>
    <col min="9" max="9" width="15.453125" customWidth="1"/>
    <col min="10" max="10" width="24" customWidth="1"/>
    <col min="11" max="12" width="21.7265625" style="59" customWidth="1"/>
    <col min="13" max="13" width="32.875" customWidth="1"/>
    <col min="14" max="14" width="18.2734375" customWidth="1"/>
    <col min="15" max="15" width="23" customWidth="1"/>
    <col min="16" max="16" width="13.7265625" customWidth="1"/>
    <col min="17" max="17" width="15.453125" customWidth="1"/>
    <col min="18" max="18" width="24" customWidth="1"/>
    <col min="19" max="20" width="18" style="59" customWidth="1"/>
    <col min="21" max="21" width="25.8203125" customWidth="1"/>
    <col min="22" max="22" width="19.7265625" customWidth="1"/>
  </cols>
  <sheetData>
    <row r="1" spans="1:15">
      <c r="A1" s="32" t="s">
        <v>37</v>
      </c>
      <c r="B1" s="32"/>
      <c r="F1" s="65"/>
      <c r="G1" s="65"/>
      <c r="H1" s="65"/>
      <c r="I1" s="65"/>
      <c r="J1" s="65"/>
      <c r="K1" s="68"/>
      <c r="L1" s="68"/>
      <c r="M1" s="61"/>
      <c r="N1" s="61"/>
      <c r="O1" s="71"/>
    </row>
    <row r="2" spans="1:15">
      <c r="A2" s="32" t="s">
        <v>38</v>
      </c>
      <c r="B2" s="32" t="s">
        <v>39</v>
      </c>
      <c r="C2" s="60" t="s">
        <v>40</v>
      </c>
      <c r="D2" s="32" t="s">
        <v>41</v>
      </c>
      <c r="E2" s="32" t="s">
        <v>42</v>
      </c>
      <c r="F2" s="65" t="s">
        <v>43</v>
      </c>
      <c r="G2" s="65" t="s">
        <v>44</v>
      </c>
      <c r="H2" s="65" t="s">
        <v>45</v>
      </c>
      <c r="I2" s="65" t="s">
        <v>46</v>
      </c>
      <c r="J2" s="65" t="s">
        <v>47</v>
      </c>
      <c r="K2" s="65" t="s">
        <v>48</v>
      </c>
      <c r="L2" s="65"/>
      <c r="M2" s="65" t="s">
        <v>49</v>
      </c>
      <c r="N2" s="65" t="s">
        <v>50</v>
      </c>
      <c r="O2" s="72" t="s">
        <v>51</v>
      </c>
    </row>
    <row r="3" spans="1:15">
      <c r="A3" s="61" t="s">
        <v>52</v>
      </c>
      <c r="B3" t="s">
        <v>53</v>
      </c>
      <c r="C3" s="23" t="s">
        <v>54</v>
      </c>
      <c r="D3">
        <f>('vacsi-fra-2021-03-31-10h03'!$E$37+'vacsi-fra-2021-03-31-10h03'!$G$37)/1000000</f>
        <v>1.679218</v>
      </c>
      <c r="E3">
        <f>D3</f>
        <v>1.679218</v>
      </c>
      <c r="F3" s="66">
        <f>E3</f>
        <v>1.679218</v>
      </c>
      <c r="G3" s="66">
        <v>0.56</v>
      </c>
      <c r="H3" s="66">
        <f>(SUM('vacsi-fra-2021-03-31-10h03'!C2:C37))*$G$3/1000000</f>
        <v>0.90895728</v>
      </c>
      <c r="I3" s="66">
        <f>(SUM('vacsi-fra-2021-03-31-10h03'!D2:D37))/1000000</f>
        <v>0.05608</v>
      </c>
      <c r="J3" s="66">
        <f>SUM($H$3:H3)</f>
        <v>0.90895728</v>
      </c>
      <c r="K3" s="68">
        <f>SUM($H$3:H3)/(SUM($C$38:$C$38)/1000000)</f>
        <v>0.142614285068759</v>
      </c>
      <c r="L3" s="68"/>
      <c r="M3" s="68">
        <f>J3/($D$39/1000000)</f>
        <v>0.0178300475333353</v>
      </c>
      <c r="N3" s="61"/>
      <c r="O3" s="73">
        <f>J3/($C$39/1000000)</f>
        <v>0.0135536398877348</v>
      </c>
    </row>
    <row r="4" spans="1:15">
      <c r="A4" s="61" t="s">
        <v>55</v>
      </c>
      <c r="B4" t="s">
        <v>53</v>
      </c>
      <c r="C4" s="23" t="s">
        <v>54</v>
      </c>
      <c r="D4">
        <f>('vacsi-fra-2021-03-31-10h03'!$E$65+'vacsi-fra-2021-03-31-10h03'!$G$65)/1000000</f>
        <v>4.687506</v>
      </c>
      <c r="E4">
        <f>D4-D3</f>
        <v>3.008288</v>
      </c>
      <c r="F4" s="66">
        <f t="shared" ref="F4:F11" si="0">E4</f>
        <v>3.008288</v>
      </c>
      <c r="G4" s="66">
        <v>0.54</v>
      </c>
      <c r="H4" s="66">
        <f>(SUM('vacsi-fra-2021-03-31-10h03'!C38:C65))*$G$4/1000000</f>
        <v>0.76700034</v>
      </c>
      <c r="I4" s="66">
        <f>(SUM('vacsi-fra-2021-03-31-10h03'!D38:D65))/1000000</f>
        <v>1.587917</v>
      </c>
      <c r="J4" s="66">
        <f>SUM($H$3:H4)</f>
        <v>1.67595762</v>
      </c>
      <c r="K4" s="68">
        <f>SUM($H$3:H4)/(SUM($C$38:$C$38)/1000000)</f>
        <v>0.26295569994427</v>
      </c>
      <c r="L4" s="68"/>
      <c r="M4" s="68">
        <f t="shared" ref="M4:M13" si="1">J4/($D$39/1000000)</f>
        <v>0.0328754768633962</v>
      </c>
      <c r="N4" s="61"/>
      <c r="O4" s="73">
        <f t="shared" ref="O4:O13" si="2">J4/($C$39/1000000)</f>
        <v>0.0249905320617324</v>
      </c>
    </row>
    <row r="5" spans="1:25">
      <c r="A5" s="61" t="s">
        <v>56</v>
      </c>
      <c r="B5" s="62" t="s">
        <v>57</v>
      </c>
      <c r="C5" s="23" t="s">
        <v>58</v>
      </c>
      <c r="D5">
        <f>('vacsi-fra-2021-03-31-10h03'!$E$94+'vacsi-fra-2021-03-31-10h03'!$G$94)/1000000</f>
        <v>10.71425</v>
      </c>
      <c r="E5">
        <f>D5-D4</f>
        <v>6.026744</v>
      </c>
      <c r="F5" s="66">
        <f t="shared" si="0"/>
        <v>6.026744</v>
      </c>
      <c r="G5" s="66">
        <v>1</v>
      </c>
      <c r="H5" s="66">
        <f>(SUM('vacsi-fra-2021-03-31-10h03'!C66:C94))*$G$5/1000000</f>
        <v>4.961449</v>
      </c>
      <c r="I5" s="66">
        <f>(SUM('vacsi-fra-2021-03-31-10h03'!D66:D94))/1000000</f>
        <v>1.065295</v>
      </c>
      <c r="J5" s="66">
        <f>SUM($H$3:H5)</f>
        <v>6.63740662</v>
      </c>
      <c r="K5" s="68">
        <f>SUM($H$3:H5)/(SUM($C$35:$C$38)/1000000)</f>
        <v>0.37183850861389</v>
      </c>
      <c r="L5" s="68"/>
      <c r="M5" s="68">
        <f t="shared" si="1"/>
        <v>0.13019894128872</v>
      </c>
      <c r="N5" s="61"/>
      <c r="O5" s="73">
        <f t="shared" si="2"/>
        <v>0.0989716690711218</v>
      </c>
      <c r="Y5" s="23"/>
    </row>
    <row r="6" spans="1:25">
      <c r="A6" t="s">
        <v>59</v>
      </c>
      <c r="B6" t="s">
        <v>60</v>
      </c>
      <c r="C6" s="23" t="s">
        <v>61</v>
      </c>
      <c r="D6" s="63">
        <f>D5+12</f>
        <v>22.71425</v>
      </c>
      <c r="E6">
        <f t="shared" ref="E6:E11" si="3">D6-D5</f>
        <v>12</v>
      </c>
      <c r="F6" s="66">
        <f t="shared" si="0"/>
        <v>12</v>
      </c>
      <c r="G6" s="66">
        <v>0.62</v>
      </c>
      <c r="H6" s="66">
        <f>(F6-H5)*$G$6</f>
        <v>4.36390162</v>
      </c>
      <c r="I6" s="69">
        <f>H5</f>
        <v>4.961449</v>
      </c>
      <c r="J6" s="66">
        <f>SUM($H$3:H6)</f>
        <v>11.00130824</v>
      </c>
      <c r="K6" s="68">
        <f>SUM($H$3:H6)/(SUM($C$33:$C$38)/1000000)</f>
        <v>0.413034177967878</v>
      </c>
      <c r="L6" s="68"/>
      <c r="M6" s="68">
        <f t="shared" si="1"/>
        <v>0.215800954746821</v>
      </c>
      <c r="N6" s="61" t="s">
        <v>62</v>
      </c>
      <c r="O6" s="73">
        <f t="shared" si="2"/>
        <v>0.164042660155524</v>
      </c>
      <c r="Y6" s="23"/>
    </row>
    <row r="7" spans="1:25">
      <c r="A7" t="s">
        <v>63</v>
      </c>
      <c r="B7" t="s">
        <v>64</v>
      </c>
      <c r="C7" s="23" t="s">
        <v>65</v>
      </c>
      <c r="D7" s="63">
        <f t="shared" ref="D7:D11" si="4">D6+12</f>
        <v>34.71425</v>
      </c>
      <c r="E7">
        <f t="shared" si="3"/>
        <v>12</v>
      </c>
      <c r="F7" s="66">
        <f t="shared" si="0"/>
        <v>12</v>
      </c>
      <c r="G7" s="66">
        <v>1</v>
      </c>
      <c r="H7" s="66">
        <f>(F7-H6)*G7</f>
        <v>7.63609838</v>
      </c>
      <c r="I7" s="69">
        <f t="shared" ref="I7:I13" si="5">H6</f>
        <v>4.36390162</v>
      </c>
      <c r="J7" s="66">
        <f>SUM($H$3:H7)</f>
        <v>18.63740662</v>
      </c>
      <c r="K7" s="68">
        <f>SUM($H$3:H7)/(SUM($C$27:$C$38)/1000000)</f>
        <v>0.365590169356142</v>
      </c>
      <c r="L7" s="68"/>
      <c r="M7" s="68">
        <f t="shared" si="1"/>
        <v>0.365590169356142</v>
      </c>
      <c r="N7" s="61"/>
      <c r="O7" s="73">
        <f t="shared" si="2"/>
        <v>0.277906017506966</v>
      </c>
      <c r="Y7" s="23"/>
    </row>
    <row r="8" spans="1:25">
      <c r="A8" t="s">
        <v>66</v>
      </c>
      <c r="B8" t="s">
        <v>64</v>
      </c>
      <c r="C8" s="23" t="s">
        <v>65</v>
      </c>
      <c r="D8" s="63">
        <f t="shared" si="4"/>
        <v>46.71425</v>
      </c>
      <c r="E8">
        <f t="shared" si="3"/>
        <v>12</v>
      </c>
      <c r="F8" s="66">
        <f t="shared" si="0"/>
        <v>12</v>
      </c>
      <c r="G8" s="66">
        <v>1</v>
      </c>
      <c r="H8" s="66">
        <f t="shared" ref="H8:H11" si="6">(F8-H7)*G8</f>
        <v>4.36390162</v>
      </c>
      <c r="I8" s="69">
        <f t="shared" si="5"/>
        <v>7.63609838</v>
      </c>
      <c r="J8" s="66">
        <f>SUM($H$3:H8)</f>
        <v>23.00130824</v>
      </c>
      <c r="K8" s="68">
        <f>SUM($H$3:H8)/(SUM($C$27:$C$38)/1000000)</f>
        <v>0.451192182814243</v>
      </c>
      <c r="L8" s="68"/>
      <c r="M8" s="68">
        <f t="shared" si="1"/>
        <v>0.451192182814243</v>
      </c>
      <c r="N8" s="61" t="s">
        <v>67</v>
      </c>
      <c r="O8" s="73">
        <f t="shared" si="2"/>
        <v>0.342977008591369</v>
      </c>
      <c r="Y8" s="23"/>
    </row>
    <row r="9" spans="1:25">
      <c r="A9" s="61" t="s">
        <v>68</v>
      </c>
      <c r="B9" t="s">
        <v>64</v>
      </c>
      <c r="C9" s="23" t="s">
        <v>65</v>
      </c>
      <c r="D9" s="63">
        <f t="shared" si="4"/>
        <v>58.71425</v>
      </c>
      <c r="E9">
        <f t="shared" si="3"/>
        <v>12</v>
      </c>
      <c r="F9" s="66">
        <f t="shared" si="0"/>
        <v>12</v>
      </c>
      <c r="G9" s="66">
        <v>1</v>
      </c>
      <c r="H9" s="66">
        <f t="shared" si="6"/>
        <v>7.63609838</v>
      </c>
      <c r="I9" s="69">
        <f t="shared" si="5"/>
        <v>4.36390162</v>
      </c>
      <c r="J9" s="66">
        <f>SUM($H$3:H9)</f>
        <v>30.63740662</v>
      </c>
      <c r="K9" s="70">
        <f>SUM($H$3:H9)/(SUM($C$27:$C$38)/1000000)</f>
        <v>0.600981397423564</v>
      </c>
      <c r="L9" s="70"/>
      <c r="M9" s="70">
        <f t="shared" si="1"/>
        <v>0.600981397423564</v>
      </c>
      <c r="N9" s="61" t="s">
        <v>69</v>
      </c>
      <c r="O9" s="73">
        <f t="shared" si="2"/>
        <v>0.456840365942811</v>
      </c>
      <c r="Y9" s="23"/>
    </row>
    <row r="10" spans="1:25">
      <c r="A10" s="61" t="s">
        <v>70</v>
      </c>
      <c r="B10" t="s">
        <v>64</v>
      </c>
      <c r="C10" s="23" t="s">
        <v>65</v>
      </c>
      <c r="D10" s="63">
        <f t="shared" si="4"/>
        <v>70.71425</v>
      </c>
      <c r="E10">
        <f t="shared" si="3"/>
        <v>12</v>
      </c>
      <c r="F10" s="66">
        <f t="shared" si="0"/>
        <v>12</v>
      </c>
      <c r="G10" s="66">
        <v>1</v>
      </c>
      <c r="H10" s="66">
        <f t="shared" si="6"/>
        <v>4.36390161999999</v>
      </c>
      <c r="I10" s="69">
        <f t="shared" si="5"/>
        <v>7.63609838</v>
      </c>
      <c r="J10" s="66">
        <f>SUM($H$3:H10)</f>
        <v>35.00130824</v>
      </c>
      <c r="K10" s="70">
        <f>SUM($H$3:H10)/(SUM($C$27:$C$38)/1000000)</f>
        <v>0.686583410881666</v>
      </c>
      <c r="L10" s="70"/>
      <c r="M10" s="70">
        <f t="shared" si="1"/>
        <v>0.686583410881666</v>
      </c>
      <c r="N10" s="61"/>
      <c r="O10" s="73">
        <f t="shared" si="2"/>
        <v>0.521911357027213</v>
      </c>
      <c r="Y10" s="23"/>
    </row>
    <row r="11" spans="1:25">
      <c r="A11" s="61" t="s">
        <v>71</v>
      </c>
      <c r="B11" t="s">
        <v>64</v>
      </c>
      <c r="C11" s="23" t="s">
        <v>65</v>
      </c>
      <c r="D11" s="63">
        <f t="shared" si="4"/>
        <v>82.71425</v>
      </c>
      <c r="E11">
        <f t="shared" si="3"/>
        <v>12</v>
      </c>
      <c r="F11" s="66">
        <f t="shared" si="0"/>
        <v>12</v>
      </c>
      <c r="G11" s="66">
        <v>1</v>
      </c>
      <c r="H11" s="66">
        <f t="shared" si="6"/>
        <v>7.63609838000001</v>
      </c>
      <c r="I11" s="69">
        <f t="shared" si="5"/>
        <v>4.36390161999999</v>
      </c>
      <c r="J11" s="66">
        <f>SUM($H$3:H11)</f>
        <v>42.63740662</v>
      </c>
      <c r="K11" s="70">
        <f>SUM($H$3:H11)/(SUM($C$27:$C$38)/1000000)</f>
        <v>0.836372625490987</v>
      </c>
      <c r="L11" s="70"/>
      <c r="M11" s="70">
        <f t="shared" si="1"/>
        <v>0.836372625490987</v>
      </c>
      <c r="N11" s="61" t="s">
        <v>72</v>
      </c>
      <c r="O11" s="74">
        <f t="shared" si="2"/>
        <v>0.635774714378656</v>
      </c>
      <c r="Y11" s="23"/>
    </row>
    <row r="12" spans="1:25">
      <c r="A12" t="s">
        <v>73</v>
      </c>
      <c r="B12" t="s">
        <v>64</v>
      </c>
      <c r="C12" s="23" t="s">
        <v>65</v>
      </c>
      <c r="D12" s="63">
        <f>D11</f>
        <v>82.71425</v>
      </c>
      <c r="E12">
        <v>0</v>
      </c>
      <c r="F12" s="66">
        <v>0</v>
      </c>
      <c r="G12" s="66">
        <v>1</v>
      </c>
      <c r="H12" s="66">
        <v>0</v>
      </c>
      <c r="I12" s="69">
        <f t="shared" si="5"/>
        <v>7.63609838000001</v>
      </c>
      <c r="J12" s="66">
        <f>SUM($H$3:H12)</f>
        <v>42.63740662</v>
      </c>
      <c r="K12" s="70">
        <f>SUM($H$3:H12)/(SUM($C$27:$C$38)/1000000)</f>
        <v>0.836372625490987</v>
      </c>
      <c r="L12" s="70"/>
      <c r="M12" s="70">
        <f t="shared" si="1"/>
        <v>0.836372625490987</v>
      </c>
      <c r="N12" s="61"/>
      <c r="O12" s="74">
        <f t="shared" si="2"/>
        <v>0.635774714378656</v>
      </c>
      <c r="Y12" s="23"/>
    </row>
    <row r="13" spans="1:25">
      <c r="A13" t="s">
        <v>74</v>
      </c>
      <c r="B13" t="s">
        <v>64</v>
      </c>
      <c r="C13" s="23" t="s">
        <v>65</v>
      </c>
      <c r="D13" s="63">
        <f>D12</f>
        <v>82.71425</v>
      </c>
      <c r="E13">
        <v>0</v>
      </c>
      <c r="F13" s="66">
        <f>E13</f>
        <v>0</v>
      </c>
      <c r="G13" s="66">
        <v>1</v>
      </c>
      <c r="H13" s="66">
        <f>F13-H12</f>
        <v>0</v>
      </c>
      <c r="I13" s="69">
        <f t="shared" si="5"/>
        <v>0</v>
      </c>
      <c r="J13" s="66">
        <f>SUM($H$3:H13)</f>
        <v>42.63740662</v>
      </c>
      <c r="K13" s="70">
        <f>SUM($H$3:H13)/(SUM($C$27:$C$38)/1000000)</f>
        <v>0.836372625490987</v>
      </c>
      <c r="L13" s="70"/>
      <c r="M13" s="70">
        <f t="shared" si="1"/>
        <v>0.836372625490987</v>
      </c>
      <c r="N13" s="61"/>
      <c r="O13" s="74">
        <f t="shared" si="2"/>
        <v>0.635774714378656</v>
      </c>
      <c r="Y13" s="23"/>
    </row>
    <row r="14" spans="1:25">
      <c r="A14" s="32" t="s">
        <v>75</v>
      </c>
      <c r="B14" s="32"/>
      <c r="C14" s="60"/>
      <c r="F14" s="67">
        <f>SUM(F3:F13)</f>
        <v>82.71425</v>
      </c>
      <c r="G14" s="67"/>
      <c r="H14" s="39">
        <f>SUM(H3:H13)</f>
        <v>42.63740662</v>
      </c>
      <c r="I14" s="39">
        <f>SUM(I3:I13)</f>
        <v>43.670741</v>
      </c>
      <c r="J14" s="39"/>
      <c r="K14" s="32"/>
      <c r="L14" s="32"/>
      <c r="Y14" s="23"/>
    </row>
    <row r="15" spans="1:25">
      <c r="A15" s="32"/>
      <c r="B15" s="32"/>
      <c r="C15" s="60"/>
      <c r="F15" s="67"/>
      <c r="G15" s="67"/>
      <c r="H15" s="39"/>
      <c r="I15" s="39"/>
      <c r="J15" s="39"/>
      <c r="K15" s="32"/>
      <c r="L15" s="32"/>
      <c r="Y15" s="23"/>
    </row>
    <row r="16" spans="1:8">
      <c r="A16" t="s">
        <v>76</v>
      </c>
      <c r="H16" s="39"/>
    </row>
    <row r="17" spans="1:9">
      <c r="A17" s="64" t="s">
        <v>77</v>
      </c>
      <c r="I17" s="39"/>
    </row>
    <row r="18" spans="1:1">
      <c r="A18" t="s">
        <v>78</v>
      </c>
    </row>
    <row r="19" spans="1:1">
      <c r="A19" t="s">
        <v>79</v>
      </c>
    </row>
    <row r="22" spans="1:1">
      <c r="A22" t="s">
        <v>80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6">
      <c r="A30">
        <v>35</v>
      </c>
      <c r="B30">
        <v>39</v>
      </c>
      <c r="C30">
        <v>4231788</v>
      </c>
      <c r="F30" s="1"/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81</v>
      </c>
      <c r="C38">
        <v>6373536</v>
      </c>
    </row>
    <row r="39" spans="3:4">
      <c r="C39" s="32">
        <f>SUM(C23:C38)</f>
        <v>67063703</v>
      </c>
      <c r="D39" s="32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A123"/>
  <sheetViews>
    <sheetView zoomScale="104" zoomScaleNormal="104" workbookViewId="0">
      <selection activeCell="G61" sqref="G61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32" t="s">
        <v>82</v>
      </c>
      <c r="T2" s="32" t="s">
        <v>83</v>
      </c>
      <c r="AL2" s="32" t="s">
        <v>84</v>
      </c>
    </row>
    <row r="3" spans="2:53">
      <c r="B3" s="56">
        <v>0</v>
      </c>
      <c r="C3" s="56">
        <v>5</v>
      </c>
      <c r="D3" s="56">
        <v>10</v>
      </c>
      <c r="E3" s="56">
        <v>15</v>
      </c>
      <c r="F3" s="56">
        <v>20</v>
      </c>
      <c r="G3" s="56">
        <v>25</v>
      </c>
      <c r="H3" s="56">
        <v>30</v>
      </c>
      <c r="I3" s="56">
        <v>35</v>
      </c>
      <c r="J3" s="56">
        <v>40</v>
      </c>
      <c r="K3" s="56">
        <v>45</v>
      </c>
      <c r="L3" s="56">
        <v>50</v>
      </c>
      <c r="M3" s="56">
        <v>55</v>
      </c>
      <c r="N3" s="56">
        <v>60</v>
      </c>
      <c r="O3" s="56">
        <v>65</v>
      </c>
      <c r="P3" s="56">
        <v>70</v>
      </c>
      <c r="Q3" s="56">
        <v>75</v>
      </c>
      <c r="R3" s="32"/>
      <c r="T3" s="56">
        <v>0</v>
      </c>
      <c r="U3" s="56">
        <v>5</v>
      </c>
      <c r="V3" s="56">
        <v>10</v>
      </c>
      <c r="W3" s="56">
        <v>15</v>
      </c>
      <c r="X3" s="56">
        <v>20</v>
      </c>
      <c r="Y3" s="56">
        <v>25</v>
      </c>
      <c r="Z3" s="56">
        <v>30</v>
      </c>
      <c r="AA3" s="56">
        <v>35</v>
      </c>
      <c r="AB3" s="56">
        <v>40</v>
      </c>
      <c r="AC3" s="56">
        <v>45</v>
      </c>
      <c r="AD3" s="56">
        <v>50</v>
      </c>
      <c r="AE3" s="56">
        <v>55</v>
      </c>
      <c r="AF3" s="56">
        <v>60</v>
      </c>
      <c r="AG3" s="56">
        <v>65</v>
      </c>
      <c r="AH3" s="56">
        <v>70</v>
      </c>
      <c r="AI3" s="56">
        <v>75</v>
      </c>
      <c r="AL3" s="56">
        <v>0</v>
      </c>
      <c r="AM3" s="56">
        <v>5</v>
      </c>
      <c r="AN3" s="56">
        <v>10</v>
      </c>
      <c r="AO3" s="56">
        <v>15</v>
      </c>
      <c r="AP3" s="56">
        <v>20</v>
      </c>
      <c r="AQ3" s="56">
        <v>25</v>
      </c>
      <c r="AR3" s="56">
        <v>30</v>
      </c>
      <c r="AS3" s="56">
        <v>35</v>
      </c>
      <c r="AT3" s="56">
        <v>40</v>
      </c>
      <c r="AU3" s="56">
        <v>45</v>
      </c>
      <c r="AV3" s="56">
        <v>50</v>
      </c>
      <c r="AW3" s="56">
        <v>55</v>
      </c>
      <c r="AX3" s="56">
        <v>60</v>
      </c>
      <c r="AY3" s="56">
        <v>65</v>
      </c>
      <c r="AZ3" s="56">
        <v>70</v>
      </c>
      <c r="BA3" s="56">
        <v>75</v>
      </c>
    </row>
    <row r="4" spans="1:53">
      <c r="A4" s="57">
        <v>0</v>
      </c>
      <c r="B4" s="58">
        <v>0.2</v>
      </c>
      <c r="C4" s="58">
        <v>0.2</v>
      </c>
      <c r="D4" s="58">
        <v>0.2</v>
      </c>
      <c r="E4" s="58">
        <v>0.2</v>
      </c>
      <c r="F4" s="58">
        <v>0.2</v>
      </c>
      <c r="G4" s="58">
        <v>0.2</v>
      </c>
      <c r="H4" s="58">
        <v>0.2</v>
      </c>
      <c r="I4" s="58">
        <v>0.2</v>
      </c>
      <c r="J4" s="58">
        <v>0.2</v>
      </c>
      <c r="K4" s="58">
        <v>0.2</v>
      </c>
      <c r="L4" s="58">
        <v>0.2</v>
      </c>
      <c r="M4" s="58">
        <v>0.2</v>
      </c>
      <c r="N4" s="58">
        <v>0.2</v>
      </c>
      <c r="O4" s="58">
        <v>0.2</v>
      </c>
      <c r="P4" s="58">
        <v>0.2</v>
      </c>
      <c r="Q4" s="58">
        <v>0.2</v>
      </c>
      <c r="R4" s="10"/>
      <c r="S4" s="57">
        <v>0</v>
      </c>
      <c r="T4" s="10">
        <v>0.6</v>
      </c>
      <c r="U4" s="10">
        <v>0.6</v>
      </c>
      <c r="V4" s="10">
        <v>0.6</v>
      </c>
      <c r="W4" s="10">
        <v>0.6</v>
      </c>
      <c r="X4" s="10">
        <v>0.6</v>
      </c>
      <c r="Y4" s="10">
        <v>0.6</v>
      </c>
      <c r="Z4" s="10">
        <v>0.6</v>
      </c>
      <c r="AA4" s="10">
        <v>0.6</v>
      </c>
      <c r="AB4" s="10">
        <v>0.6</v>
      </c>
      <c r="AC4" s="10">
        <v>0.6</v>
      </c>
      <c r="AD4" s="10">
        <v>0.6</v>
      </c>
      <c r="AE4" s="10">
        <v>0.6</v>
      </c>
      <c r="AF4" s="10">
        <v>0.6</v>
      </c>
      <c r="AG4" s="10">
        <v>0.3</v>
      </c>
      <c r="AH4" s="10">
        <v>0.3</v>
      </c>
      <c r="AI4" s="10">
        <v>0.3</v>
      </c>
      <c r="AK4" s="57">
        <v>0</v>
      </c>
      <c r="AL4" s="10">
        <v>0.6</v>
      </c>
      <c r="AM4" s="10">
        <v>0.6</v>
      </c>
      <c r="AN4" s="10">
        <v>0.6</v>
      </c>
      <c r="AO4" s="10">
        <v>0.6</v>
      </c>
      <c r="AP4" s="10">
        <v>0.6</v>
      </c>
      <c r="AQ4" s="10">
        <v>0.6</v>
      </c>
      <c r="AR4" s="10">
        <v>0.6</v>
      </c>
      <c r="AS4" s="10">
        <v>0.6</v>
      </c>
      <c r="AT4" s="10">
        <v>0.6</v>
      </c>
      <c r="AU4" s="10">
        <v>0.6</v>
      </c>
      <c r="AV4" s="10">
        <v>0.6</v>
      </c>
      <c r="AW4" s="10">
        <v>0.6</v>
      </c>
      <c r="AX4" s="10">
        <v>0.6</v>
      </c>
      <c r="AY4" s="10">
        <v>0.6</v>
      </c>
      <c r="AZ4" s="10">
        <v>0.6</v>
      </c>
      <c r="BA4" s="10">
        <v>0.6</v>
      </c>
    </row>
    <row r="5" spans="1:53">
      <c r="A5" s="57">
        <v>5</v>
      </c>
      <c r="B5" s="58">
        <v>0.2</v>
      </c>
      <c r="C5" s="58">
        <v>0.2</v>
      </c>
      <c r="D5" s="58">
        <v>0.2</v>
      </c>
      <c r="E5" s="58">
        <v>0.2</v>
      </c>
      <c r="F5" s="58">
        <v>0.2</v>
      </c>
      <c r="G5" s="58">
        <v>0.2</v>
      </c>
      <c r="H5" s="58">
        <v>0.2</v>
      </c>
      <c r="I5" s="58">
        <v>0.2</v>
      </c>
      <c r="J5" s="58">
        <v>0.2</v>
      </c>
      <c r="K5" s="58">
        <v>0.2</v>
      </c>
      <c r="L5" s="58">
        <v>0.2</v>
      </c>
      <c r="M5" s="58">
        <v>0.2</v>
      </c>
      <c r="N5" s="58">
        <v>0.2</v>
      </c>
      <c r="O5" s="58">
        <v>0.2</v>
      </c>
      <c r="P5" s="58">
        <v>0.2</v>
      </c>
      <c r="Q5" s="58">
        <v>0.2</v>
      </c>
      <c r="R5" s="10"/>
      <c r="S5" s="57">
        <v>5</v>
      </c>
      <c r="T5" s="10">
        <v>0.6</v>
      </c>
      <c r="U5" s="10">
        <v>0.6</v>
      </c>
      <c r="V5" s="10">
        <v>0.6</v>
      </c>
      <c r="W5" s="10">
        <v>0.6</v>
      </c>
      <c r="X5" s="10">
        <v>0.6</v>
      </c>
      <c r="Y5" s="10">
        <v>0.6</v>
      </c>
      <c r="Z5" s="10">
        <v>0.6</v>
      </c>
      <c r="AA5" s="10">
        <v>0.6</v>
      </c>
      <c r="AB5" s="10">
        <v>0.6</v>
      </c>
      <c r="AC5" s="10">
        <v>0.6</v>
      </c>
      <c r="AD5" s="10">
        <v>0.6</v>
      </c>
      <c r="AE5" s="10">
        <v>0.6</v>
      </c>
      <c r="AF5" s="10">
        <v>0.6</v>
      </c>
      <c r="AG5" s="10">
        <v>0.3</v>
      </c>
      <c r="AH5" s="10">
        <v>0.3</v>
      </c>
      <c r="AI5" s="10">
        <v>0.3</v>
      </c>
      <c r="AK5" s="57">
        <v>5</v>
      </c>
      <c r="AL5" s="10">
        <v>0.6</v>
      </c>
      <c r="AM5" s="10">
        <v>0.6</v>
      </c>
      <c r="AN5" s="10">
        <v>0.6</v>
      </c>
      <c r="AO5" s="10">
        <v>0.6</v>
      </c>
      <c r="AP5" s="10">
        <v>0.6</v>
      </c>
      <c r="AQ5" s="10">
        <v>0.6</v>
      </c>
      <c r="AR5" s="10">
        <v>0.6</v>
      </c>
      <c r="AS5" s="10">
        <v>0.6</v>
      </c>
      <c r="AT5" s="10">
        <v>0.6</v>
      </c>
      <c r="AU5" s="10">
        <v>0.6</v>
      </c>
      <c r="AV5" s="10">
        <v>0.6</v>
      </c>
      <c r="AW5" s="10">
        <v>0.6</v>
      </c>
      <c r="AX5" s="10">
        <v>0.6</v>
      </c>
      <c r="AY5" s="10">
        <v>0.6</v>
      </c>
      <c r="AZ5" s="10">
        <v>0.6</v>
      </c>
      <c r="BA5" s="10">
        <v>0.6</v>
      </c>
    </row>
    <row r="6" spans="1:53">
      <c r="A6" s="57">
        <v>10</v>
      </c>
      <c r="B6" s="58">
        <v>0.2</v>
      </c>
      <c r="C6" s="58">
        <v>0.2</v>
      </c>
      <c r="D6" s="58">
        <v>0.2</v>
      </c>
      <c r="E6" s="58">
        <v>0.2</v>
      </c>
      <c r="F6" s="58">
        <v>0.2</v>
      </c>
      <c r="G6" s="58">
        <v>0.2</v>
      </c>
      <c r="H6" s="58">
        <v>0.2</v>
      </c>
      <c r="I6" s="58">
        <v>0.2</v>
      </c>
      <c r="J6" s="58">
        <v>0.2</v>
      </c>
      <c r="K6" s="58">
        <v>0.2</v>
      </c>
      <c r="L6" s="58">
        <v>0.2</v>
      </c>
      <c r="M6" s="58">
        <v>0.2</v>
      </c>
      <c r="N6" s="58">
        <v>0.2</v>
      </c>
      <c r="O6" s="58">
        <v>0.2</v>
      </c>
      <c r="P6" s="58">
        <v>0.2</v>
      </c>
      <c r="Q6" s="58">
        <v>0.2</v>
      </c>
      <c r="R6" s="10"/>
      <c r="S6" s="57">
        <v>10</v>
      </c>
      <c r="T6" s="10">
        <v>0.6</v>
      </c>
      <c r="U6" s="10">
        <v>0.6</v>
      </c>
      <c r="V6" s="10">
        <v>0.6</v>
      </c>
      <c r="W6" s="10">
        <v>0.6</v>
      </c>
      <c r="X6" s="10">
        <v>0.6</v>
      </c>
      <c r="Y6" s="10">
        <v>0.6</v>
      </c>
      <c r="Z6" s="10">
        <v>0.6</v>
      </c>
      <c r="AA6" s="10">
        <v>0.6</v>
      </c>
      <c r="AB6" s="10">
        <v>0.6</v>
      </c>
      <c r="AC6" s="10">
        <v>0.6</v>
      </c>
      <c r="AD6" s="10">
        <v>0.6</v>
      </c>
      <c r="AE6" s="10">
        <v>0.6</v>
      </c>
      <c r="AF6" s="10">
        <v>0.6</v>
      </c>
      <c r="AG6" s="10">
        <v>0.3</v>
      </c>
      <c r="AH6" s="10">
        <v>0.3</v>
      </c>
      <c r="AI6" s="10">
        <v>0.3</v>
      </c>
      <c r="AK6" s="57">
        <v>10</v>
      </c>
      <c r="AL6" s="10">
        <v>0.6</v>
      </c>
      <c r="AM6" s="10">
        <v>0.6</v>
      </c>
      <c r="AN6" s="10">
        <v>0.6</v>
      </c>
      <c r="AO6" s="10">
        <v>0.6</v>
      </c>
      <c r="AP6" s="10">
        <v>0.6</v>
      </c>
      <c r="AQ6" s="10">
        <v>0.6</v>
      </c>
      <c r="AR6" s="10">
        <v>0.6</v>
      </c>
      <c r="AS6" s="10">
        <v>0.6</v>
      </c>
      <c r="AT6" s="10">
        <v>0.6</v>
      </c>
      <c r="AU6" s="10">
        <v>0.6</v>
      </c>
      <c r="AV6" s="10">
        <v>0.6</v>
      </c>
      <c r="AW6" s="10">
        <v>0.6</v>
      </c>
      <c r="AX6" s="10">
        <v>0.6</v>
      </c>
      <c r="AY6" s="10">
        <v>0.6</v>
      </c>
      <c r="AZ6" s="10">
        <v>0.6</v>
      </c>
      <c r="BA6" s="10">
        <v>0.6</v>
      </c>
    </row>
    <row r="7" spans="1:53">
      <c r="A7" s="57">
        <v>15</v>
      </c>
      <c r="B7" s="58">
        <v>0.2</v>
      </c>
      <c r="C7" s="58">
        <v>0.2</v>
      </c>
      <c r="D7" s="58">
        <v>0.2</v>
      </c>
      <c r="E7" s="58">
        <v>0.2</v>
      </c>
      <c r="F7" s="58">
        <v>0.2</v>
      </c>
      <c r="G7" s="58">
        <v>0.2</v>
      </c>
      <c r="H7" s="58">
        <v>0.2</v>
      </c>
      <c r="I7" s="58">
        <v>0.2</v>
      </c>
      <c r="J7" s="58">
        <v>0.2</v>
      </c>
      <c r="K7" s="58">
        <v>0.2</v>
      </c>
      <c r="L7" s="58">
        <v>0.2</v>
      </c>
      <c r="M7" s="58">
        <v>0.2</v>
      </c>
      <c r="N7" s="58">
        <v>0.2</v>
      </c>
      <c r="O7" s="58">
        <v>0.2</v>
      </c>
      <c r="P7" s="58">
        <v>0.2</v>
      </c>
      <c r="Q7" s="58">
        <v>0.2</v>
      </c>
      <c r="R7" s="10"/>
      <c r="S7" s="57">
        <v>15</v>
      </c>
      <c r="T7" s="10">
        <v>0.6</v>
      </c>
      <c r="U7" s="10">
        <v>0.6</v>
      </c>
      <c r="V7" s="10">
        <v>0.6</v>
      </c>
      <c r="W7" s="10">
        <v>0.6</v>
      </c>
      <c r="X7" s="10">
        <v>0.6</v>
      </c>
      <c r="Y7" s="10">
        <v>0.6</v>
      </c>
      <c r="Z7" s="10">
        <v>0.6</v>
      </c>
      <c r="AA7" s="10">
        <v>0.6</v>
      </c>
      <c r="AB7" s="10">
        <v>0.6</v>
      </c>
      <c r="AC7" s="10">
        <v>0.6</v>
      </c>
      <c r="AD7" s="10">
        <v>0.6</v>
      </c>
      <c r="AE7" s="10">
        <v>0.6</v>
      </c>
      <c r="AF7" s="10">
        <v>0.6</v>
      </c>
      <c r="AG7" s="10">
        <v>0.3</v>
      </c>
      <c r="AH7" s="10">
        <v>0.3</v>
      </c>
      <c r="AI7" s="10">
        <v>0.3</v>
      </c>
      <c r="AK7" s="57">
        <v>15</v>
      </c>
      <c r="AL7" s="10">
        <v>0.6</v>
      </c>
      <c r="AM7" s="10">
        <v>0.6</v>
      </c>
      <c r="AN7" s="10">
        <v>0.6</v>
      </c>
      <c r="AO7" s="10">
        <v>0.6</v>
      </c>
      <c r="AP7" s="10">
        <v>0.6</v>
      </c>
      <c r="AQ7" s="10">
        <v>0.6</v>
      </c>
      <c r="AR7" s="10">
        <v>0.6</v>
      </c>
      <c r="AS7" s="10">
        <v>0.6</v>
      </c>
      <c r="AT7" s="10">
        <v>0.6</v>
      </c>
      <c r="AU7" s="10">
        <v>0.6</v>
      </c>
      <c r="AV7" s="10">
        <v>0.6</v>
      </c>
      <c r="AW7" s="10">
        <v>0.6</v>
      </c>
      <c r="AX7" s="10">
        <v>0.6</v>
      </c>
      <c r="AY7" s="10">
        <v>0.6</v>
      </c>
      <c r="AZ7" s="10">
        <v>0.6</v>
      </c>
      <c r="BA7" s="10">
        <v>0.6</v>
      </c>
    </row>
    <row r="8" spans="1:53">
      <c r="A8" s="57">
        <v>20</v>
      </c>
      <c r="B8" s="58">
        <v>0.2</v>
      </c>
      <c r="C8" s="58">
        <v>0.2</v>
      </c>
      <c r="D8" s="58">
        <v>0.2</v>
      </c>
      <c r="E8" s="58">
        <v>0.2</v>
      </c>
      <c r="F8" s="58">
        <v>0.2</v>
      </c>
      <c r="G8" s="58">
        <v>0.2</v>
      </c>
      <c r="H8" s="58">
        <v>0.2</v>
      </c>
      <c r="I8" s="58">
        <v>0.2</v>
      </c>
      <c r="J8" s="58">
        <v>0.2</v>
      </c>
      <c r="K8" s="58">
        <v>0.2</v>
      </c>
      <c r="L8" s="58">
        <v>0.2</v>
      </c>
      <c r="M8" s="58">
        <v>0.2</v>
      </c>
      <c r="N8" s="58">
        <v>0.2</v>
      </c>
      <c r="O8" s="58">
        <v>0.2</v>
      </c>
      <c r="P8" s="58">
        <v>0.2</v>
      </c>
      <c r="Q8" s="58">
        <v>0.2</v>
      </c>
      <c r="R8" s="10"/>
      <c r="S8" s="57">
        <v>20</v>
      </c>
      <c r="T8" s="10">
        <v>0.6</v>
      </c>
      <c r="U8" s="10">
        <v>0.6</v>
      </c>
      <c r="V8" s="10">
        <v>0.6</v>
      </c>
      <c r="W8" s="10">
        <v>0.6</v>
      </c>
      <c r="X8" s="10">
        <v>0.6</v>
      </c>
      <c r="Y8" s="10">
        <v>0.6</v>
      </c>
      <c r="Z8" s="10">
        <v>0.6</v>
      </c>
      <c r="AA8" s="10">
        <v>0.6</v>
      </c>
      <c r="AB8" s="10">
        <v>0.6</v>
      </c>
      <c r="AC8" s="10">
        <v>0.6</v>
      </c>
      <c r="AD8" s="10">
        <v>0.6</v>
      </c>
      <c r="AE8" s="10">
        <v>0.6</v>
      </c>
      <c r="AF8" s="10">
        <v>0.6</v>
      </c>
      <c r="AG8" s="10">
        <v>0.3</v>
      </c>
      <c r="AH8" s="10">
        <v>0.3</v>
      </c>
      <c r="AI8" s="10">
        <v>0.3</v>
      </c>
      <c r="AK8" s="57">
        <v>20</v>
      </c>
      <c r="AL8" s="10">
        <v>0.6</v>
      </c>
      <c r="AM8" s="10">
        <v>0.6</v>
      </c>
      <c r="AN8" s="10">
        <v>0.6</v>
      </c>
      <c r="AO8" s="10">
        <v>0.6</v>
      </c>
      <c r="AP8" s="10">
        <v>0.6</v>
      </c>
      <c r="AQ8" s="10">
        <v>0.6</v>
      </c>
      <c r="AR8" s="10">
        <v>0.6</v>
      </c>
      <c r="AS8" s="10">
        <v>0.6</v>
      </c>
      <c r="AT8" s="10">
        <v>0.6</v>
      </c>
      <c r="AU8" s="10">
        <v>0.6</v>
      </c>
      <c r="AV8" s="10">
        <v>0.6</v>
      </c>
      <c r="AW8" s="10">
        <v>0.6</v>
      </c>
      <c r="AX8" s="10">
        <v>0.6</v>
      </c>
      <c r="AY8" s="10">
        <v>0.6</v>
      </c>
      <c r="AZ8" s="10">
        <v>0.6</v>
      </c>
      <c r="BA8" s="10">
        <v>0.6</v>
      </c>
    </row>
    <row r="9" spans="1:53">
      <c r="A9" s="57">
        <v>25</v>
      </c>
      <c r="B9" s="58">
        <v>0.2</v>
      </c>
      <c r="C9" s="58">
        <v>0.2</v>
      </c>
      <c r="D9" s="58">
        <v>0.2</v>
      </c>
      <c r="E9" s="58">
        <v>0.2</v>
      </c>
      <c r="F9" s="58">
        <v>0.2</v>
      </c>
      <c r="G9" s="58">
        <v>0.2</v>
      </c>
      <c r="H9" s="58">
        <v>0.2</v>
      </c>
      <c r="I9" s="58">
        <v>0.2</v>
      </c>
      <c r="J9" s="58">
        <v>0.2</v>
      </c>
      <c r="K9" s="58">
        <v>0.2</v>
      </c>
      <c r="L9" s="58">
        <v>0.2</v>
      </c>
      <c r="M9" s="58">
        <v>0.2</v>
      </c>
      <c r="N9" s="58">
        <v>0.2</v>
      </c>
      <c r="O9" s="58">
        <v>0.2</v>
      </c>
      <c r="P9" s="58">
        <v>0.2</v>
      </c>
      <c r="Q9" s="58">
        <v>0.2</v>
      </c>
      <c r="R9" s="10"/>
      <c r="S9" s="57">
        <v>25</v>
      </c>
      <c r="T9" s="10">
        <v>0.6</v>
      </c>
      <c r="U9" s="10">
        <v>0.6</v>
      </c>
      <c r="V9" s="10">
        <v>0.6</v>
      </c>
      <c r="W9" s="10">
        <v>0.6</v>
      </c>
      <c r="X9" s="10">
        <v>0.6</v>
      </c>
      <c r="Y9" s="10">
        <v>0.6</v>
      </c>
      <c r="Z9" s="10">
        <v>0.6</v>
      </c>
      <c r="AA9" s="10">
        <v>0.6</v>
      </c>
      <c r="AB9" s="10">
        <v>0.6</v>
      </c>
      <c r="AC9" s="10">
        <v>0.6</v>
      </c>
      <c r="AD9" s="10">
        <v>0.6</v>
      </c>
      <c r="AE9" s="10">
        <v>0.6</v>
      </c>
      <c r="AF9" s="10">
        <v>0.6</v>
      </c>
      <c r="AG9" s="10">
        <v>0.3</v>
      </c>
      <c r="AH9" s="10">
        <v>0.3</v>
      </c>
      <c r="AI9" s="10">
        <v>0.3</v>
      </c>
      <c r="AK9" s="57">
        <v>25</v>
      </c>
      <c r="AL9" s="10">
        <v>0.6</v>
      </c>
      <c r="AM9" s="10">
        <v>0.6</v>
      </c>
      <c r="AN9" s="10">
        <v>0.6</v>
      </c>
      <c r="AO9" s="10">
        <v>0.6</v>
      </c>
      <c r="AP9" s="10">
        <v>0.6</v>
      </c>
      <c r="AQ9" s="10">
        <v>0.6</v>
      </c>
      <c r="AR9" s="10">
        <v>0.6</v>
      </c>
      <c r="AS9" s="10">
        <v>0.6</v>
      </c>
      <c r="AT9" s="10">
        <v>0.6</v>
      </c>
      <c r="AU9" s="10">
        <v>0.6</v>
      </c>
      <c r="AV9" s="10">
        <v>0.6</v>
      </c>
      <c r="AW9" s="10">
        <v>0.6</v>
      </c>
      <c r="AX9" s="10">
        <v>0.6</v>
      </c>
      <c r="AY9" s="10">
        <v>0.6</v>
      </c>
      <c r="AZ9" s="10">
        <v>0.6</v>
      </c>
      <c r="BA9" s="10">
        <v>0.6</v>
      </c>
    </row>
    <row r="10" spans="1:53">
      <c r="A10" s="57">
        <v>30</v>
      </c>
      <c r="B10" s="58">
        <v>0.2</v>
      </c>
      <c r="C10" s="58">
        <v>0.2</v>
      </c>
      <c r="D10" s="58">
        <v>0.2</v>
      </c>
      <c r="E10" s="58">
        <v>0.2</v>
      </c>
      <c r="F10" s="58">
        <v>0.2</v>
      </c>
      <c r="G10" s="58">
        <v>0.2</v>
      </c>
      <c r="H10" s="58">
        <v>0.2</v>
      </c>
      <c r="I10" s="58">
        <v>0.2</v>
      </c>
      <c r="J10" s="58">
        <v>0.2</v>
      </c>
      <c r="K10" s="58">
        <v>0.2</v>
      </c>
      <c r="L10" s="58">
        <v>0.2</v>
      </c>
      <c r="M10" s="58">
        <v>0.2</v>
      </c>
      <c r="N10" s="58">
        <v>0.2</v>
      </c>
      <c r="O10" s="58">
        <v>0.2</v>
      </c>
      <c r="P10" s="58">
        <v>0.2</v>
      </c>
      <c r="Q10" s="58">
        <v>0.2</v>
      </c>
      <c r="R10" s="10"/>
      <c r="S10" s="57">
        <v>30</v>
      </c>
      <c r="T10" s="10">
        <v>0.6</v>
      </c>
      <c r="U10" s="10">
        <v>0.6</v>
      </c>
      <c r="V10" s="10">
        <v>0.6</v>
      </c>
      <c r="W10" s="10">
        <v>0.6</v>
      </c>
      <c r="X10" s="10">
        <v>0.6</v>
      </c>
      <c r="Y10" s="10">
        <v>0.6</v>
      </c>
      <c r="Z10" s="10">
        <v>0.6</v>
      </c>
      <c r="AA10" s="10">
        <v>0.6</v>
      </c>
      <c r="AB10" s="10">
        <v>0.6</v>
      </c>
      <c r="AC10" s="10">
        <v>0.6</v>
      </c>
      <c r="AD10" s="10">
        <v>0.6</v>
      </c>
      <c r="AE10" s="10">
        <v>0.6</v>
      </c>
      <c r="AF10" s="10">
        <v>0.6</v>
      </c>
      <c r="AG10" s="10">
        <v>0.3</v>
      </c>
      <c r="AH10" s="10">
        <v>0.3</v>
      </c>
      <c r="AI10" s="10">
        <v>0.3</v>
      </c>
      <c r="AK10" s="57">
        <v>30</v>
      </c>
      <c r="AL10" s="10">
        <v>0.6</v>
      </c>
      <c r="AM10" s="10">
        <v>0.6</v>
      </c>
      <c r="AN10" s="10">
        <v>0.6</v>
      </c>
      <c r="AO10" s="10">
        <v>0.6</v>
      </c>
      <c r="AP10" s="10">
        <v>0.6</v>
      </c>
      <c r="AQ10" s="10">
        <v>0.6</v>
      </c>
      <c r="AR10" s="10">
        <v>0.6</v>
      </c>
      <c r="AS10" s="10">
        <v>0.6</v>
      </c>
      <c r="AT10" s="10">
        <v>0.6</v>
      </c>
      <c r="AU10" s="10">
        <v>0.6</v>
      </c>
      <c r="AV10" s="10">
        <v>0.6</v>
      </c>
      <c r="AW10" s="10">
        <v>0.6</v>
      </c>
      <c r="AX10" s="10">
        <v>0.6</v>
      </c>
      <c r="AY10" s="10">
        <v>0.6</v>
      </c>
      <c r="AZ10" s="10">
        <v>0.6</v>
      </c>
      <c r="BA10" s="10">
        <v>0.6</v>
      </c>
    </row>
    <row r="11" spans="1:53">
      <c r="A11" s="57">
        <v>35</v>
      </c>
      <c r="B11" s="58">
        <v>0.2</v>
      </c>
      <c r="C11" s="58">
        <v>0.2</v>
      </c>
      <c r="D11" s="58">
        <v>0.2</v>
      </c>
      <c r="E11" s="58">
        <v>0.2</v>
      </c>
      <c r="F11" s="58">
        <v>0.2</v>
      </c>
      <c r="G11" s="58">
        <v>0.2</v>
      </c>
      <c r="H11" s="58">
        <v>0.2</v>
      </c>
      <c r="I11" s="58">
        <v>0.2</v>
      </c>
      <c r="J11" s="58">
        <v>0.2</v>
      </c>
      <c r="K11" s="58">
        <v>0.2</v>
      </c>
      <c r="L11" s="58">
        <v>0.2</v>
      </c>
      <c r="M11" s="58">
        <v>0.2</v>
      </c>
      <c r="N11" s="58">
        <v>0.2</v>
      </c>
      <c r="O11" s="58">
        <v>0.2</v>
      </c>
      <c r="P11" s="58">
        <v>0.2</v>
      </c>
      <c r="Q11" s="58">
        <v>0.2</v>
      </c>
      <c r="R11" s="10"/>
      <c r="S11" s="57">
        <v>35</v>
      </c>
      <c r="T11" s="10">
        <v>0.6</v>
      </c>
      <c r="U11" s="10">
        <v>0.6</v>
      </c>
      <c r="V11" s="10">
        <v>0.6</v>
      </c>
      <c r="W11" s="10">
        <v>0.6</v>
      </c>
      <c r="X11" s="10">
        <v>0.6</v>
      </c>
      <c r="Y11" s="10">
        <v>0.6</v>
      </c>
      <c r="Z11" s="10">
        <v>0.6</v>
      </c>
      <c r="AA11" s="10">
        <v>0.6</v>
      </c>
      <c r="AB11" s="10">
        <v>0.6</v>
      </c>
      <c r="AC11" s="10">
        <v>0.6</v>
      </c>
      <c r="AD11" s="10">
        <v>0.6</v>
      </c>
      <c r="AE11" s="10">
        <v>0.6</v>
      </c>
      <c r="AF11" s="10">
        <v>0.6</v>
      </c>
      <c r="AG11" s="10">
        <v>0.3</v>
      </c>
      <c r="AH11" s="10">
        <v>0.3</v>
      </c>
      <c r="AI11" s="10">
        <v>0.3</v>
      </c>
      <c r="AK11" s="57">
        <v>35</v>
      </c>
      <c r="AL11" s="10">
        <v>0.6</v>
      </c>
      <c r="AM11" s="10">
        <v>0.6</v>
      </c>
      <c r="AN11" s="10">
        <v>0.6</v>
      </c>
      <c r="AO11" s="10">
        <v>0.6</v>
      </c>
      <c r="AP11" s="10">
        <v>0.6</v>
      </c>
      <c r="AQ11" s="10">
        <v>0.6</v>
      </c>
      <c r="AR11" s="10">
        <v>0.6</v>
      </c>
      <c r="AS11" s="10">
        <v>0.6</v>
      </c>
      <c r="AT11" s="10">
        <v>0.6</v>
      </c>
      <c r="AU11" s="10">
        <v>0.6</v>
      </c>
      <c r="AV11" s="10">
        <v>0.6</v>
      </c>
      <c r="AW11" s="10">
        <v>0.6</v>
      </c>
      <c r="AX11" s="10">
        <v>0.6</v>
      </c>
      <c r="AY11" s="10">
        <v>0.6</v>
      </c>
      <c r="AZ11" s="10">
        <v>0.6</v>
      </c>
      <c r="BA11" s="10">
        <v>0.6</v>
      </c>
    </row>
    <row r="12" spans="1:53">
      <c r="A12" s="57">
        <v>40</v>
      </c>
      <c r="B12" s="58">
        <v>0.2</v>
      </c>
      <c r="C12" s="58">
        <v>0.2</v>
      </c>
      <c r="D12" s="58">
        <v>0.2</v>
      </c>
      <c r="E12" s="58">
        <v>0.2</v>
      </c>
      <c r="F12" s="58">
        <v>0.2</v>
      </c>
      <c r="G12" s="58">
        <v>0.2</v>
      </c>
      <c r="H12" s="58">
        <v>0.2</v>
      </c>
      <c r="I12" s="58">
        <v>0.2</v>
      </c>
      <c r="J12" s="58">
        <v>0.2</v>
      </c>
      <c r="K12" s="58">
        <v>0.2</v>
      </c>
      <c r="L12" s="58">
        <v>0.2</v>
      </c>
      <c r="M12" s="58">
        <v>0.2</v>
      </c>
      <c r="N12" s="58">
        <v>0.2</v>
      </c>
      <c r="O12" s="58">
        <v>0.2</v>
      </c>
      <c r="P12" s="58">
        <v>0.2</v>
      </c>
      <c r="Q12" s="58">
        <v>0.2</v>
      </c>
      <c r="R12" s="10"/>
      <c r="S12" s="57">
        <v>40</v>
      </c>
      <c r="T12" s="10">
        <v>0.6</v>
      </c>
      <c r="U12" s="10">
        <v>0.6</v>
      </c>
      <c r="V12" s="10">
        <v>0.6</v>
      </c>
      <c r="W12" s="10">
        <v>0.6</v>
      </c>
      <c r="X12" s="10">
        <v>0.6</v>
      </c>
      <c r="Y12" s="10">
        <v>0.6</v>
      </c>
      <c r="Z12" s="10">
        <v>0.6</v>
      </c>
      <c r="AA12" s="10">
        <v>0.6</v>
      </c>
      <c r="AB12" s="10">
        <v>0.6</v>
      </c>
      <c r="AC12" s="10">
        <v>0.6</v>
      </c>
      <c r="AD12" s="10">
        <v>0.6</v>
      </c>
      <c r="AE12" s="10">
        <v>0.6</v>
      </c>
      <c r="AF12" s="10">
        <v>0.6</v>
      </c>
      <c r="AG12" s="10">
        <v>0.3</v>
      </c>
      <c r="AH12" s="10">
        <v>0.3</v>
      </c>
      <c r="AI12" s="10">
        <v>0.3</v>
      </c>
      <c r="AK12" s="57">
        <v>40</v>
      </c>
      <c r="AL12" s="10">
        <v>0.6</v>
      </c>
      <c r="AM12" s="10">
        <v>0.6</v>
      </c>
      <c r="AN12" s="10">
        <v>0.6</v>
      </c>
      <c r="AO12" s="10">
        <v>0.6</v>
      </c>
      <c r="AP12" s="10">
        <v>0.6</v>
      </c>
      <c r="AQ12" s="10">
        <v>0.6</v>
      </c>
      <c r="AR12" s="10">
        <v>0.6</v>
      </c>
      <c r="AS12" s="10">
        <v>0.6</v>
      </c>
      <c r="AT12" s="10">
        <v>0.6</v>
      </c>
      <c r="AU12" s="10">
        <v>0.6</v>
      </c>
      <c r="AV12" s="10">
        <v>0.6</v>
      </c>
      <c r="AW12" s="10">
        <v>0.6</v>
      </c>
      <c r="AX12" s="10">
        <v>0.6</v>
      </c>
      <c r="AY12" s="10">
        <v>0.6</v>
      </c>
      <c r="AZ12" s="10">
        <v>0.6</v>
      </c>
      <c r="BA12" s="10">
        <v>0.6</v>
      </c>
    </row>
    <row r="13" spans="1:53">
      <c r="A13" s="57">
        <v>45</v>
      </c>
      <c r="B13" s="58">
        <v>0.2</v>
      </c>
      <c r="C13" s="58">
        <v>0.2</v>
      </c>
      <c r="D13" s="58">
        <v>0.2</v>
      </c>
      <c r="E13" s="58">
        <v>0.2</v>
      </c>
      <c r="F13" s="58">
        <v>0.2</v>
      </c>
      <c r="G13" s="58">
        <v>0.2</v>
      </c>
      <c r="H13" s="58">
        <v>0.2</v>
      </c>
      <c r="I13" s="58">
        <v>0.2</v>
      </c>
      <c r="J13" s="58">
        <v>0.2</v>
      </c>
      <c r="K13" s="58">
        <v>0.2</v>
      </c>
      <c r="L13" s="58">
        <v>0.2</v>
      </c>
      <c r="M13" s="58">
        <v>0.2</v>
      </c>
      <c r="N13" s="58">
        <v>0.2</v>
      </c>
      <c r="O13" s="58">
        <v>0.2</v>
      </c>
      <c r="P13" s="58">
        <v>0.2</v>
      </c>
      <c r="Q13" s="58">
        <v>0.2</v>
      </c>
      <c r="R13" s="10"/>
      <c r="S13" s="57">
        <v>45</v>
      </c>
      <c r="T13" s="10">
        <v>0.6</v>
      </c>
      <c r="U13" s="10">
        <v>0.6</v>
      </c>
      <c r="V13" s="10">
        <v>0.6</v>
      </c>
      <c r="W13" s="10">
        <v>0.6</v>
      </c>
      <c r="X13" s="10">
        <v>0.6</v>
      </c>
      <c r="Y13" s="10">
        <v>0.6</v>
      </c>
      <c r="Z13" s="10">
        <v>0.6</v>
      </c>
      <c r="AA13" s="10">
        <v>0.6</v>
      </c>
      <c r="AB13" s="10">
        <v>0.6</v>
      </c>
      <c r="AC13" s="10">
        <v>0.6</v>
      </c>
      <c r="AD13" s="10">
        <v>0.6</v>
      </c>
      <c r="AE13" s="10">
        <v>0.6</v>
      </c>
      <c r="AF13" s="10">
        <v>0.6</v>
      </c>
      <c r="AG13" s="10">
        <v>0.3</v>
      </c>
      <c r="AH13" s="10">
        <v>0.3</v>
      </c>
      <c r="AI13" s="10">
        <v>0.3</v>
      </c>
      <c r="AK13" s="57">
        <v>45</v>
      </c>
      <c r="AL13" s="10">
        <v>0.6</v>
      </c>
      <c r="AM13" s="10">
        <v>0.6</v>
      </c>
      <c r="AN13" s="10">
        <v>0.6</v>
      </c>
      <c r="AO13" s="10">
        <v>0.6</v>
      </c>
      <c r="AP13" s="10">
        <v>0.6</v>
      </c>
      <c r="AQ13" s="10">
        <v>0.6</v>
      </c>
      <c r="AR13" s="10">
        <v>0.6</v>
      </c>
      <c r="AS13" s="10">
        <v>0.6</v>
      </c>
      <c r="AT13" s="10">
        <v>0.6</v>
      </c>
      <c r="AU13" s="10">
        <v>0.6</v>
      </c>
      <c r="AV13" s="10">
        <v>0.6</v>
      </c>
      <c r="AW13" s="10">
        <v>0.6</v>
      </c>
      <c r="AX13" s="10">
        <v>0.6</v>
      </c>
      <c r="AY13" s="10">
        <v>0.6</v>
      </c>
      <c r="AZ13" s="10">
        <v>0.6</v>
      </c>
      <c r="BA13" s="10">
        <v>0.6</v>
      </c>
    </row>
    <row r="14" spans="1:53">
      <c r="A14" s="57">
        <v>50</v>
      </c>
      <c r="B14" s="58">
        <v>0.2</v>
      </c>
      <c r="C14" s="58">
        <v>0.2</v>
      </c>
      <c r="D14" s="58">
        <v>0.2</v>
      </c>
      <c r="E14" s="58">
        <v>0.2</v>
      </c>
      <c r="F14" s="58">
        <v>0.2</v>
      </c>
      <c r="G14" s="58">
        <v>0.2</v>
      </c>
      <c r="H14" s="58">
        <v>0.2</v>
      </c>
      <c r="I14" s="58">
        <v>0.2</v>
      </c>
      <c r="J14" s="58">
        <v>0.2</v>
      </c>
      <c r="K14" s="58">
        <v>0.2</v>
      </c>
      <c r="L14" s="58">
        <v>0.2</v>
      </c>
      <c r="M14" s="58">
        <v>0.2</v>
      </c>
      <c r="N14" s="58">
        <v>0.2</v>
      </c>
      <c r="O14" s="58">
        <v>0.2</v>
      </c>
      <c r="P14" s="58">
        <v>0.2</v>
      </c>
      <c r="Q14" s="58">
        <v>0.2</v>
      </c>
      <c r="R14" s="10"/>
      <c r="S14" s="57">
        <v>50</v>
      </c>
      <c r="T14" s="10">
        <v>0.6</v>
      </c>
      <c r="U14" s="10">
        <v>0.6</v>
      </c>
      <c r="V14" s="10">
        <v>0.6</v>
      </c>
      <c r="W14" s="10">
        <v>0.6</v>
      </c>
      <c r="X14" s="10">
        <v>0.6</v>
      </c>
      <c r="Y14" s="10">
        <v>0.6</v>
      </c>
      <c r="Z14" s="10">
        <v>0.6</v>
      </c>
      <c r="AA14" s="10">
        <v>0.6</v>
      </c>
      <c r="AB14" s="10">
        <v>0.6</v>
      </c>
      <c r="AC14" s="10">
        <v>0.6</v>
      </c>
      <c r="AD14" s="10">
        <v>0.6</v>
      </c>
      <c r="AE14" s="10">
        <v>0.6</v>
      </c>
      <c r="AF14" s="10">
        <v>0.6</v>
      </c>
      <c r="AG14" s="10">
        <v>0.3</v>
      </c>
      <c r="AH14" s="10">
        <v>0.3</v>
      </c>
      <c r="AI14" s="10">
        <v>0.3</v>
      </c>
      <c r="AK14" s="57">
        <v>50</v>
      </c>
      <c r="AL14" s="10">
        <v>0.6</v>
      </c>
      <c r="AM14" s="10">
        <v>0.6</v>
      </c>
      <c r="AN14" s="10">
        <v>0.6</v>
      </c>
      <c r="AO14" s="10">
        <v>0.6</v>
      </c>
      <c r="AP14" s="10">
        <v>0.6</v>
      </c>
      <c r="AQ14" s="10">
        <v>0.6</v>
      </c>
      <c r="AR14" s="10">
        <v>0.6</v>
      </c>
      <c r="AS14" s="10">
        <v>0.6</v>
      </c>
      <c r="AT14" s="10">
        <v>0.6</v>
      </c>
      <c r="AU14" s="10">
        <v>0.6</v>
      </c>
      <c r="AV14" s="10">
        <v>0.6</v>
      </c>
      <c r="AW14" s="10">
        <v>0.6</v>
      </c>
      <c r="AX14" s="10">
        <v>0.6</v>
      </c>
      <c r="AY14" s="10">
        <v>0.6</v>
      </c>
      <c r="AZ14" s="10">
        <v>0.6</v>
      </c>
      <c r="BA14" s="10">
        <v>0.6</v>
      </c>
    </row>
    <row r="15" spans="1:53">
      <c r="A15" s="57">
        <v>55</v>
      </c>
      <c r="B15" s="58">
        <v>0.2</v>
      </c>
      <c r="C15" s="58">
        <v>0.2</v>
      </c>
      <c r="D15" s="58">
        <v>0.2</v>
      </c>
      <c r="E15" s="58">
        <v>0.2</v>
      </c>
      <c r="F15" s="58">
        <v>0.2</v>
      </c>
      <c r="G15" s="58">
        <v>0.2</v>
      </c>
      <c r="H15" s="58">
        <v>0.2</v>
      </c>
      <c r="I15" s="58">
        <v>0.2</v>
      </c>
      <c r="J15" s="58">
        <v>0.2</v>
      </c>
      <c r="K15" s="58">
        <v>0.2</v>
      </c>
      <c r="L15" s="58">
        <v>0.2</v>
      </c>
      <c r="M15" s="58">
        <v>0.2</v>
      </c>
      <c r="N15" s="58">
        <v>0.2</v>
      </c>
      <c r="O15" s="58">
        <v>0.2</v>
      </c>
      <c r="P15" s="58">
        <v>0.2</v>
      </c>
      <c r="Q15" s="58">
        <v>0.2</v>
      </c>
      <c r="R15" s="10"/>
      <c r="S15" s="57">
        <v>55</v>
      </c>
      <c r="T15" s="10">
        <v>0.6</v>
      </c>
      <c r="U15" s="10">
        <v>0.6</v>
      </c>
      <c r="V15" s="10">
        <v>0.6</v>
      </c>
      <c r="W15" s="10">
        <v>0.6</v>
      </c>
      <c r="X15" s="10">
        <v>0.6</v>
      </c>
      <c r="Y15" s="10">
        <v>0.6</v>
      </c>
      <c r="Z15" s="10">
        <v>0.6</v>
      </c>
      <c r="AA15" s="10">
        <v>0.6</v>
      </c>
      <c r="AB15" s="10">
        <v>0.6</v>
      </c>
      <c r="AC15" s="10">
        <v>0.6</v>
      </c>
      <c r="AD15" s="10">
        <v>0.6</v>
      </c>
      <c r="AE15" s="10">
        <v>0.6</v>
      </c>
      <c r="AF15" s="10">
        <v>0.6</v>
      </c>
      <c r="AG15" s="10">
        <v>0.3</v>
      </c>
      <c r="AH15" s="10">
        <v>0.3</v>
      </c>
      <c r="AI15" s="10">
        <v>0.3</v>
      </c>
      <c r="AK15" s="57">
        <v>55</v>
      </c>
      <c r="AL15" s="10">
        <v>0.6</v>
      </c>
      <c r="AM15" s="10">
        <v>0.6</v>
      </c>
      <c r="AN15" s="10">
        <v>0.6</v>
      </c>
      <c r="AO15" s="10">
        <v>0.6</v>
      </c>
      <c r="AP15" s="10">
        <v>0.6</v>
      </c>
      <c r="AQ15" s="10">
        <v>0.6</v>
      </c>
      <c r="AR15" s="10">
        <v>0.6</v>
      </c>
      <c r="AS15" s="10">
        <v>0.6</v>
      </c>
      <c r="AT15" s="10">
        <v>0.6</v>
      </c>
      <c r="AU15" s="10">
        <v>0.6</v>
      </c>
      <c r="AV15" s="10">
        <v>0.6</v>
      </c>
      <c r="AW15" s="10">
        <v>0.6</v>
      </c>
      <c r="AX15" s="10">
        <v>0.6</v>
      </c>
      <c r="AY15" s="10">
        <v>0.6</v>
      </c>
      <c r="AZ15" s="10">
        <v>0.6</v>
      </c>
      <c r="BA15" s="10">
        <v>0.6</v>
      </c>
    </row>
    <row r="16" spans="1:53">
      <c r="A16" s="57">
        <v>60</v>
      </c>
      <c r="B16" s="58">
        <v>0.2</v>
      </c>
      <c r="C16" s="58">
        <v>0.2</v>
      </c>
      <c r="D16" s="58">
        <v>0.2</v>
      </c>
      <c r="E16" s="58">
        <v>0.2</v>
      </c>
      <c r="F16" s="58">
        <v>0.2</v>
      </c>
      <c r="G16" s="58">
        <v>0.2</v>
      </c>
      <c r="H16" s="58">
        <v>0.2</v>
      </c>
      <c r="I16" s="58">
        <v>0.2</v>
      </c>
      <c r="J16" s="58">
        <v>0.2</v>
      </c>
      <c r="K16" s="58">
        <v>0.2</v>
      </c>
      <c r="L16" s="58">
        <v>0.2</v>
      </c>
      <c r="M16" s="58">
        <v>0.2</v>
      </c>
      <c r="N16" s="58">
        <v>0.2</v>
      </c>
      <c r="O16" s="58">
        <v>0.2</v>
      </c>
      <c r="P16" s="58">
        <v>0.2</v>
      </c>
      <c r="Q16" s="58">
        <v>0.2</v>
      </c>
      <c r="R16" s="10"/>
      <c r="S16" s="57">
        <v>60</v>
      </c>
      <c r="T16" s="10">
        <v>0.6</v>
      </c>
      <c r="U16" s="10">
        <v>0.6</v>
      </c>
      <c r="V16" s="10">
        <v>0.6</v>
      </c>
      <c r="W16" s="10">
        <v>0.6</v>
      </c>
      <c r="X16" s="10">
        <v>0.6</v>
      </c>
      <c r="Y16" s="10">
        <v>0.6</v>
      </c>
      <c r="Z16" s="10">
        <v>0.6</v>
      </c>
      <c r="AA16" s="10">
        <v>0.6</v>
      </c>
      <c r="AB16" s="10">
        <v>0.6</v>
      </c>
      <c r="AC16" s="10">
        <v>0.6</v>
      </c>
      <c r="AD16" s="10">
        <v>0.6</v>
      </c>
      <c r="AE16" s="10">
        <v>0.6</v>
      </c>
      <c r="AF16" s="10">
        <v>0.6</v>
      </c>
      <c r="AG16" s="10">
        <v>0.3</v>
      </c>
      <c r="AH16" s="10">
        <v>0.3</v>
      </c>
      <c r="AI16" s="10">
        <v>0.3</v>
      </c>
      <c r="AK16" s="57">
        <v>60</v>
      </c>
      <c r="AL16" s="10">
        <v>0.6</v>
      </c>
      <c r="AM16" s="10">
        <v>0.6</v>
      </c>
      <c r="AN16" s="10">
        <v>0.6</v>
      </c>
      <c r="AO16" s="10">
        <v>0.6</v>
      </c>
      <c r="AP16" s="10">
        <v>0.6</v>
      </c>
      <c r="AQ16" s="10">
        <v>0.6</v>
      </c>
      <c r="AR16" s="10">
        <v>0.6</v>
      </c>
      <c r="AS16" s="10">
        <v>0.6</v>
      </c>
      <c r="AT16" s="10">
        <v>0.6</v>
      </c>
      <c r="AU16" s="10">
        <v>0.6</v>
      </c>
      <c r="AV16" s="10">
        <v>0.6</v>
      </c>
      <c r="AW16" s="10">
        <v>0.6</v>
      </c>
      <c r="AX16" s="10">
        <v>0.6</v>
      </c>
      <c r="AY16" s="10">
        <v>0.6</v>
      </c>
      <c r="AZ16" s="10">
        <v>0.6</v>
      </c>
      <c r="BA16" s="10">
        <v>0.6</v>
      </c>
    </row>
    <row r="17" spans="1:53">
      <c r="A17" s="57">
        <v>65</v>
      </c>
      <c r="B17" s="58">
        <v>0.2</v>
      </c>
      <c r="C17" s="58">
        <v>0.2</v>
      </c>
      <c r="D17" s="58">
        <v>0.2</v>
      </c>
      <c r="E17" s="58">
        <v>0.2</v>
      </c>
      <c r="F17" s="58">
        <v>0.2</v>
      </c>
      <c r="G17" s="58">
        <v>0.2</v>
      </c>
      <c r="H17" s="58">
        <v>0.2</v>
      </c>
      <c r="I17" s="58">
        <v>0.2</v>
      </c>
      <c r="J17" s="58">
        <v>0.2</v>
      </c>
      <c r="K17" s="58">
        <v>0.2</v>
      </c>
      <c r="L17" s="58">
        <v>0.2</v>
      </c>
      <c r="M17" s="58">
        <v>0.2</v>
      </c>
      <c r="N17" s="58">
        <v>0.2</v>
      </c>
      <c r="O17" s="58">
        <v>0.2</v>
      </c>
      <c r="P17" s="58">
        <v>0.2</v>
      </c>
      <c r="Q17" s="58">
        <v>0.2</v>
      </c>
      <c r="R17" s="10"/>
      <c r="S17" s="57">
        <v>65</v>
      </c>
      <c r="T17" s="10">
        <v>0.3</v>
      </c>
      <c r="U17" s="10">
        <v>0.3</v>
      </c>
      <c r="V17" s="10">
        <v>0.3</v>
      </c>
      <c r="W17" s="10">
        <v>0.3</v>
      </c>
      <c r="X17" s="10">
        <v>0.3</v>
      </c>
      <c r="Y17" s="10">
        <v>0.3</v>
      </c>
      <c r="Z17" s="10">
        <v>0.3</v>
      </c>
      <c r="AA17" s="10">
        <v>0.3</v>
      </c>
      <c r="AB17" s="10">
        <v>0.3</v>
      </c>
      <c r="AC17" s="10">
        <v>0.3</v>
      </c>
      <c r="AD17" s="10">
        <v>0.3</v>
      </c>
      <c r="AE17" s="10">
        <v>0.3</v>
      </c>
      <c r="AF17" s="10">
        <v>0.3</v>
      </c>
      <c r="AG17" s="10">
        <v>0.3</v>
      </c>
      <c r="AH17" s="10">
        <v>0.3</v>
      </c>
      <c r="AI17" s="10">
        <v>0.3</v>
      </c>
      <c r="AK17" s="57">
        <v>65</v>
      </c>
      <c r="AL17" s="10">
        <v>0.6</v>
      </c>
      <c r="AM17" s="10">
        <v>0.6</v>
      </c>
      <c r="AN17" s="10">
        <v>0.6</v>
      </c>
      <c r="AO17" s="10">
        <v>0.6</v>
      </c>
      <c r="AP17" s="10">
        <v>0.6</v>
      </c>
      <c r="AQ17" s="10">
        <v>0.6</v>
      </c>
      <c r="AR17" s="10">
        <v>0.6</v>
      </c>
      <c r="AS17" s="10">
        <v>0.6</v>
      </c>
      <c r="AT17" s="10">
        <v>0.6</v>
      </c>
      <c r="AU17" s="10">
        <v>0.6</v>
      </c>
      <c r="AV17" s="10">
        <v>0.6</v>
      </c>
      <c r="AW17" s="10">
        <v>0.6</v>
      </c>
      <c r="AX17" s="10">
        <v>0.6</v>
      </c>
      <c r="AY17" s="10">
        <v>0.6</v>
      </c>
      <c r="AZ17" s="10">
        <v>0.6</v>
      </c>
      <c r="BA17" s="10">
        <v>0.6</v>
      </c>
    </row>
    <row r="18" spans="1:53">
      <c r="A18" s="57">
        <v>70</v>
      </c>
      <c r="B18" s="58">
        <v>0.2</v>
      </c>
      <c r="C18" s="58">
        <v>0.2</v>
      </c>
      <c r="D18" s="58">
        <v>0.2</v>
      </c>
      <c r="E18" s="58">
        <v>0.2</v>
      </c>
      <c r="F18" s="58">
        <v>0.2</v>
      </c>
      <c r="G18" s="58">
        <v>0.2</v>
      </c>
      <c r="H18" s="58">
        <v>0.2</v>
      </c>
      <c r="I18" s="58">
        <v>0.2</v>
      </c>
      <c r="J18" s="58">
        <v>0.2</v>
      </c>
      <c r="K18" s="58">
        <v>0.2</v>
      </c>
      <c r="L18" s="58">
        <v>0.2</v>
      </c>
      <c r="M18" s="58">
        <v>0.2</v>
      </c>
      <c r="N18" s="58">
        <v>0.2</v>
      </c>
      <c r="O18" s="58">
        <v>0.2</v>
      </c>
      <c r="P18" s="58">
        <v>0.2</v>
      </c>
      <c r="Q18" s="58">
        <v>0.2</v>
      </c>
      <c r="R18" s="10"/>
      <c r="S18" s="57">
        <v>70</v>
      </c>
      <c r="T18" s="10">
        <v>0.3</v>
      </c>
      <c r="U18" s="10">
        <v>0.3</v>
      </c>
      <c r="V18" s="10">
        <v>0.3</v>
      </c>
      <c r="W18" s="10">
        <v>0.3</v>
      </c>
      <c r="X18" s="10">
        <v>0.3</v>
      </c>
      <c r="Y18" s="10">
        <v>0.3</v>
      </c>
      <c r="Z18" s="10">
        <v>0.3</v>
      </c>
      <c r="AA18" s="10">
        <v>0.3</v>
      </c>
      <c r="AB18" s="10">
        <v>0.3</v>
      </c>
      <c r="AC18" s="10">
        <v>0.3</v>
      </c>
      <c r="AD18" s="10">
        <v>0.3</v>
      </c>
      <c r="AE18" s="10">
        <v>0.3</v>
      </c>
      <c r="AF18" s="10">
        <v>0.3</v>
      </c>
      <c r="AG18" s="10">
        <v>0.3</v>
      </c>
      <c r="AH18" s="10">
        <v>0.3</v>
      </c>
      <c r="AI18" s="10">
        <v>0.3</v>
      </c>
      <c r="AK18" s="57">
        <v>70</v>
      </c>
      <c r="AL18" s="10">
        <v>0.6</v>
      </c>
      <c r="AM18" s="10">
        <v>0.6</v>
      </c>
      <c r="AN18" s="10">
        <v>0.6</v>
      </c>
      <c r="AO18" s="10">
        <v>0.6</v>
      </c>
      <c r="AP18" s="10">
        <v>0.6</v>
      </c>
      <c r="AQ18" s="10">
        <v>0.6</v>
      </c>
      <c r="AR18" s="10">
        <v>0.6</v>
      </c>
      <c r="AS18" s="10">
        <v>0.6</v>
      </c>
      <c r="AT18" s="10">
        <v>0.6</v>
      </c>
      <c r="AU18" s="10">
        <v>0.6</v>
      </c>
      <c r="AV18" s="10">
        <v>0.6</v>
      </c>
      <c r="AW18" s="10">
        <v>0.6</v>
      </c>
      <c r="AX18" s="10">
        <v>0.6</v>
      </c>
      <c r="AY18" s="10">
        <v>0.6</v>
      </c>
      <c r="AZ18" s="10">
        <v>0.6</v>
      </c>
      <c r="BA18" s="10">
        <v>0.6</v>
      </c>
    </row>
    <row r="19" spans="1:53">
      <c r="A19" s="57">
        <v>75</v>
      </c>
      <c r="B19" s="58">
        <v>0.2</v>
      </c>
      <c r="C19" s="58">
        <v>0.2</v>
      </c>
      <c r="D19" s="58">
        <v>0.2</v>
      </c>
      <c r="E19" s="58">
        <v>0.2</v>
      </c>
      <c r="F19" s="58">
        <v>0.2</v>
      </c>
      <c r="G19" s="58">
        <v>0.2</v>
      </c>
      <c r="H19" s="58">
        <v>0.2</v>
      </c>
      <c r="I19" s="58">
        <v>0.2</v>
      </c>
      <c r="J19" s="58">
        <v>0.2</v>
      </c>
      <c r="K19" s="58">
        <v>0.2</v>
      </c>
      <c r="L19" s="58">
        <v>0.2</v>
      </c>
      <c r="M19" s="58">
        <v>0.2</v>
      </c>
      <c r="N19" s="58">
        <v>0.2</v>
      </c>
      <c r="O19" s="58">
        <v>0.2</v>
      </c>
      <c r="P19" s="58">
        <v>0.2</v>
      </c>
      <c r="Q19" s="58">
        <v>0.2</v>
      </c>
      <c r="R19" s="10"/>
      <c r="S19" s="57">
        <v>75</v>
      </c>
      <c r="T19" s="10">
        <v>0.3</v>
      </c>
      <c r="U19" s="10">
        <v>0.3</v>
      </c>
      <c r="V19" s="10">
        <v>0.3</v>
      </c>
      <c r="W19" s="10">
        <v>0.3</v>
      </c>
      <c r="X19" s="10">
        <v>0.3</v>
      </c>
      <c r="Y19" s="10">
        <v>0.3</v>
      </c>
      <c r="Z19" s="10">
        <v>0.3</v>
      </c>
      <c r="AA19" s="10">
        <v>0.3</v>
      </c>
      <c r="AB19" s="10">
        <v>0.3</v>
      </c>
      <c r="AC19" s="10">
        <v>0.3</v>
      </c>
      <c r="AD19" s="10">
        <v>0.3</v>
      </c>
      <c r="AE19" s="10">
        <v>0.3</v>
      </c>
      <c r="AF19" s="10">
        <v>0.3</v>
      </c>
      <c r="AG19" s="10">
        <v>0.3</v>
      </c>
      <c r="AH19" s="10">
        <v>0.3</v>
      </c>
      <c r="AI19" s="10">
        <v>0.3</v>
      </c>
      <c r="AK19" s="57">
        <v>75</v>
      </c>
      <c r="AL19" s="10">
        <v>0.6</v>
      </c>
      <c r="AM19" s="10">
        <v>0.6</v>
      </c>
      <c r="AN19" s="10">
        <v>0.6</v>
      </c>
      <c r="AO19" s="10">
        <v>0.6</v>
      </c>
      <c r="AP19" s="10">
        <v>0.6</v>
      </c>
      <c r="AQ19" s="10">
        <v>0.6</v>
      </c>
      <c r="AR19" s="10">
        <v>0.6</v>
      </c>
      <c r="AS19" s="10">
        <v>0.6</v>
      </c>
      <c r="AT19" s="10">
        <v>0.6</v>
      </c>
      <c r="AU19" s="10">
        <v>0.6</v>
      </c>
      <c r="AV19" s="10">
        <v>0.6</v>
      </c>
      <c r="AW19" s="10">
        <v>0.6</v>
      </c>
      <c r="AX19" s="10">
        <v>0.6</v>
      </c>
      <c r="AY19" s="10">
        <v>0.6</v>
      </c>
      <c r="AZ19" s="10">
        <v>0.6</v>
      </c>
      <c r="BA19" s="10">
        <v>0.6</v>
      </c>
    </row>
    <row r="21" spans="2:38">
      <c r="B21" s="32" t="s">
        <v>85</v>
      </c>
      <c r="T21" s="32" t="s">
        <v>86</v>
      </c>
      <c r="AL21" s="32" t="s">
        <v>87</v>
      </c>
    </row>
    <row r="22" spans="2:53">
      <c r="B22" s="56">
        <v>0</v>
      </c>
      <c r="C22" s="56">
        <v>5</v>
      </c>
      <c r="D22" s="56">
        <v>10</v>
      </c>
      <c r="E22" s="56">
        <v>15</v>
      </c>
      <c r="F22" s="56">
        <v>20</v>
      </c>
      <c r="G22" s="56">
        <v>25</v>
      </c>
      <c r="H22" s="56">
        <v>30</v>
      </c>
      <c r="I22" s="56">
        <v>35</v>
      </c>
      <c r="J22" s="56">
        <v>40</v>
      </c>
      <c r="K22" s="56">
        <v>45</v>
      </c>
      <c r="L22" s="56">
        <v>50</v>
      </c>
      <c r="M22" s="56">
        <v>55</v>
      </c>
      <c r="N22" s="56">
        <v>60</v>
      </c>
      <c r="O22" s="56">
        <v>65</v>
      </c>
      <c r="P22" s="56">
        <v>70</v>
      </c>
      <c r="Q22" s="56">
        <v>75</v>
      </c>
      <c r="T22" s="56">
        <v>0</v>
      </c>
      <c r="U22" s="56">
        <v>5</v>
      </c>
      <c r="V22" s="56">
        <v>10</v>
      </c>
      <c r="W22" s="56">
        <v>15</v>
      </c>
      <c r="X22" s="56">
        <v>20</v>
      </c>
      <c r="Y22" s="56">
        <v>25</v>
      </c>
      <c r="Z22" s="56">
        <v>30</v>
      </c>
      <c r="AA22" s="56">
        <v>35</v>
      </c>
      <c r="AB22" s="56">
        <v>40</v>
      </c>
      <c r="AC22" s="56">
        <v>45</v>
      </c>
      <c r="AD22" s="56">
        <v>50</v>
      </c>
      <c r="AE22" s="56">
        <v>55</v>
      </c>
      <c r="AF22" s="56">
        <v>60</v>
      </c>
      <c r="AG22" s="56">
        <v>65</v>
      </c>
      <c r="AH22" s="56">
        <v>70</v>
      </c>
      <c r="AI22" s="56">
        <v>75</v>
      </c>
      <c r="AL22" s="56">
        <v>0</v>
      </c>
      <c r="AM22" s="56">
        <v>5</v>
      </c>
      <c r="AN22" s="56">
        <v>10</v>
      </c>
      <c r="AO22" s="56">
        <v>15</v>
      </c>
      <c r="AP22" s="56">
        <v>20</v>
      </c>
      <c r="AQ22" s="56">
        <v>25</v>
      </c>
      <c r="AR22" s="56">
        <v>30</v>
      </c>
      <c r="AS22" s="56">
        <v>35</v>
      </c>
      <c r="AT22" s="56">
        <v>40</v>
      </c>
      <c r="AU22" s="56">
        <v>45</v>
      </c>
      <c r="AV22" s="56">
        <v>50</v>
      </c>
      <c r="AW22" s="56">
        <v>55</v>
      </c>
      <c r="AX22" s="56">
        <v>60</v>
      </c>
      <c r="AY22" s="56">
        <v>65</v>
      </c>
      <c r="AZ22" s="56">
        <v>70</v>
      </c>
      <c r="BA22" s="56">
        <v>75</v>
      </c>
    </row>
    <row r="23" spans="1:53">
      <c r="A23" s="57">
        <v>0</v>
      </c>
      <c r="B23" s="58">
        <v>0.05</v>
      </c>
      <c r="C23" s="58">
        <v>0.05</v>
      </c>
      <c r="D23" s="58">
        <v>0.05</v>
      </c>
      <c r="E23" s="58">
        <v>0.05</v>
      </c>
      <c r="F23" s="58">
        <v>0.05</v>
      </c>
      <c r="G23" s="58">
        <v>0.05</v>
      </c>
      <c r="H23" s="58">
        <v>0.05</v>
      </c>
      <c r="I23" s="58">
        <v>0.05</v>
      </c>
      <c r="J23" s="58">
        <v>0.05</v>
      </c>
      <c r="K23" s="58">
        <v>0.05</v>
      </c>
      <c r="L23" s="58">
        <v>0.05</v>
      </c>
      <c r="M23" s="58">
        <v>0.05</v>
      </c>
      <c r="N23" s="58">
        <v>0.05</v>
      </c>
      <c r="O23" s="58">
        <v>0.05</v>
      </c>
      <c r="P23" s="58">
        <v>0.05</v>
      </c>
      <c r="Q23" s="58">
        <v>0.05</v>
      </c>
      <c r="S23" s="57">
        <v>0</v>
      </c>
      <c r="T23" s="10">
        <v>0.1</v>
      </c>
      <c r="U23" s="10">
        <v>0.1</v>
      </c>
      <c r="V23" s="10">
        <v>0.1</v>
      </c>
      <c r="W23" s="10">
        <v>0.1</v>
      </c>
      <c r="X23" s="10">
        <v>0.1</v>
      </c>
      <c r="Y23" s="10">
        <v>0.1</v>
      </c>
      <c r="Z23" s="10">
        <v>0.1</v>
      </c>
      <c r="AA23" s="10">
        <v>0.1</v>
      </c>
      <c r="AB23" s="10">
        <v>0.1</v>
      </c>
      <c r="AC23" s="10">
        <v>0.1</v>
      </c>
      <c r="AD23" s="10">
        <v>0.1</v>
      </c>
      <c r="AE23" s="10">
        <v>0.1</v>
      </c>
      <c r="AF23" s="10">
        <v>0.1</v>
      </c>
      <c r="AG23" s="10">
        <v>0.05</v>
      </c>
      <c r="AH23" s="10">
        <v>0.05</v>
      </c>
      <c r="AI23" s="10">
        <v>0.05</v>
      </c>
      <c r="AK23" s="57">
        <v>0</v>
      </c>
      <c r="AL23" s="10">
        <v>0.3</v>
      </c>
      <c r="AM23" s="10">
        <v>0.3</v>
      </c>
      <c r="AN23" s="10">
        <v>0.3</v>
      </c>
      <c r="AO23" s="10">
        <v>0.3</v>
      </c>
      <c r="AP23" s="10">
        <v>0.3</v>
      </c>
      <c r="AQ23" s="10">
        <v>0.3</v>
      </c>
      <c r="AR23" s="10">
        <v>0.3</v>
      </c>
      <c r="AS23" s="10">
        <v>0.3</v>
      </c>
      <c r="AT23" s="10">
        <v>0.3</v>
      </c>
      <c r="AU23" s="10">
        <v>0.3</v>
      </c>
      <c r="AV23" s="10">
        <v>0.3</v>
      </c>
      <c r="AW23" s="10">
        <v>0.3</v>
      </c>
      <c r="AX23" s="10">
        <v>0.3</v>
      </c>
      <c r="AY23" s="10">
        <v>0.3</v>
      </c>
      <c r="AZ23" s="10">
        <v>0.3</v>
      </c>
      <c r="BA23" s="10">
        <v>0.3</v>
      </c>
    </row>
    <row r="24" spans="1:53">
      <c r="A24" s="57">
        <v>5</v>
      </c>
      <c r="B24" s="58">
        <v>0.05</v>
      </c>
      <c r="C24" s="58">
        <v>0.05</v>
      </c>
      <c r="D24" s="58">
        <v>0.05</v>
      </c>
      <c r="E24" s="58">
        <v>0.05</v>
      </c>
      <c r="F24" s="58">
        <v>0.05</v>
      </c>
      <c r="G24" s="58">
        <v>0.05</v>
      </c>
      <c r="H24" s="58">
        <v>0.05</v>
      </c>
      <c r="I24" s="58">
        <v>0.05</v>
      </c>
      <c r="J24" s="58">
        <v>0.05</v>
      </c>
      <c r="K24" s="58">
        <v>0.05</v>
      </c>
      <c r="L24" s="58">
        <v>0.05</v>
      </c>
      <c r="M24" s="58">
        <v>0.05</v>
      </c>
      <c r="N24" s="58">
        <v>0.05</v>
      </c>
      <c r="O24" s="58">
        <v>0.05</v>
      </c>
      <c r="P24" s="58">
        <v>0.05</v>
      </c>
      <c r="Q24" s="58">
        <v>0.05</v>
      </c>
      <c r="S24" s="57">
        <v>5</v>
      </c>
      <c r="T24" s="10">
        <v>0.1</v>
      </c>
      <c r="U24" s="10">
        <v>0.1</v>
      </c>
      <c r="V24" s="10">
        <v>0.1</v>
      </c>
      <c r="W24" s="10">
        <v>0.1</v>
      </c>
      <c r="X24" s="10">
        <v>0.1</v>
      </c>
      <c r="Y24" s="10">
        <v>0.1</v>
      </c>
      <c r="Z24" s="10">
        <v>0.1</v>
      </c>
      <c r="AA24" s="10">
        <v>0.1</v>
      </c>
      <c r="AB24" s="10">
        <v>0.1</v>
      </c>
      <c r="AC24" s="10">
        <v>0.1</v>
      </c>
      <c r="AD24" s="10">
        <v>0.1</v>
      </c>
      <c r="AE24" s="10">
        <v>0.1</v>
      </c>
      <c r="AF24" s="10">
        <v>0.1</v>
      </c>
      <c r="AG24" s="10">
        <v>0.05</v>
      </c>
      <c r="AH24" s="10">
        <v>0.05</v>
      </c>
      <c r="AI24" s="10">
        <v>0.05</v>
      </c>
      <c r="AK24" s="57">
        <v>5</v>
      </c>
      <c r="AL24" s="10">
        <v>0.3</v>
      </c>
      <c r="AM24" s="10">
        <v>0.3</v>
      </c>
      <c r="AN24" s="10">
        <v>0.3</v>
      </c>
      <c r="AO24" s="10">
        <v>0.3</v>
      </c>
      <c r="AP24" s="10">
        <v>0.3</v>
      </c>
      <c r="AQ24" s="10">
        <v>0.3</v>
      </c>
      <c r="AR24" s="10">
        <v>0.3</v>
      </c>
      <c r="AS24" s="10">
        <v>0.3</v>
      </c>
      <c r="AT24" s="10">
        <v>0.3</v>
      </c>
      <c r="AU24" s="10">
        <v>0.3</v>
      </c>
      <c r="AV24" s="10">
        <v>0.3</v>
      </c>
      <c r="AW24" s="10">
        <v>0.3</v>
      </c>
      <c r="AX24" s="10">
        <v>0.3</v>
      </c>
      <c r="AY24" s="10">
        <v>0.3</v>
      </c>
      <c r="AZ24" s="10">
        <v>0.3</v>
      </c>
      <c r="BA24" s="10">
        <v>0.3</v>
      </c>
    </row>
    <row r="25" spans="1:53">
      <c r="A25" s="57">
        <v>10</v>
      </c>
      <c r="B25" s="58">
        <v>0.05</v>
      </c>
      <c r="C25" s="58">
        <v>0.05</v>
      </c>
      <c r="D25" s="58">
        <v>0.05</v>
      </c>
      <c r="E25" s="58">
        <v>0.05</v>
      </c>
      <c r="F25" s="58">
        <v>0.05</v>
      </c>
      <c r="G25" s="58">
        <v>0.05</v>
      </c>
      <c r="H25" s="58">
        <v>0.05</v>
      </c>
      <c r="I25" s="58">
        <v>0.05</v>
      </c>
      <c r="J25" s="58">
        <v>0.05</v>
      </c>
      <c r="K25" s="58">
        <v>0.05</v>
      </c>
      <c r="L25" s="58">
        <v>0.05</v>
      </c>
      <c r="M25" s="58">
        <v>0.05</v>
      </c>
      <c r="N25" s="58">
        <v>0.05</v>
      </c>
      <c r="O25" s="58">
        <v>0.05</v>
      </c>
      <c r="P25" s="58">
        <v>0.05</v>
      </c>
      <c r="Q25" s="58">
        <v>0.05</v>
      </c>
      <c r="S25" s="57">
        <v>10</v>
      </c>
      <c r="T25" s="10">
        <v>0.1</v>
      </c>
      <c r="U25" s="10">
        <v>0.1</v>
      </c>
      <c r="V25" s="10">
        <v>0.1</v>
      </c>
      <c r="W25" s="10">
        <v>0.1</v>
      </c>
      <c r="X25" s="10">
        <v>0.1</v>
      </c>
      <c r="Y25" s="10">
        <v>0.1</v>
      </c>
      <c r="Z25" s="10">
        <v>0.1</v>
      </c>
      <c r="AA25" s="10">
        <v>0.1</v>
      </c>
      <c r="AB25" s="10">
        <v>0.1</v>
      </c>
      <c r="AC25" s="10">
        <v>0.1</v>
      </c>
      <c r="AD25" s="10">
        <v>0.1</v>
      </c>
      <c r="AE25" s="10">
        <v>0.1</v>
      </c>
      <c r="AF25" s="10">
        <v>0.1</v>
      </c>
      <c r="AG25" s="10">
        <v>0.05</v>
      </c>
      <c r="AH25" s="10">
        <v>0.05</v>
      </c>
      <c r="AI25" s="10">
        <v>0.05</v>
      </c>
      <c r="AK25" s="57">
        <v>10</v>
      </c>
      <c r="AL25" s="10">
        <v>0.3</v>
      </c>
      <c r="AM25" s="10">
        <v>0.3</v>
      </c>
      <c r="AN25" s="10">
        <v>0.3</v>
      </c>
      <c r="AO25" s="10">
        <v>0.3</v>
      </c>
      <c r="AP25" s="10">
        <v>0.3</v>
      </c>
      <c r="AQ25" s="10">
        <v>0.3</v>
      </c>
      <c r="AR25" s="10">
        <v>0.3</v>
      </c>
      <c r="AS25" s="10">
        <v>0.3</v>
      </c>
      <c r="AT25" s="10">
        <v>0.3</v>
      </c>
      <c r="AU25" s="10">
        <v>0.3</v>
      </c>
      <c r="AV25" s="10">
        <v>0.3</v>
      </c>
      <c r="AW25" s="10">
        <v>0.3</v>
      </c>
      <c r="AX25" s="10">
        <v>0.3</v>
      </c>
      <c r="AY25" s="10">
        <v>0.3</v>
      </c>
      <c r="AZ25" s="10">
        <v>0.3</v>
      </c>
      <c r="BA25" s="10">
        <v>0.3</v>
      </c>
    </row>
    <row r="26" spans="1:53">
      <c r="A26" s="57">
        <v>15</v>
      </c>
      <c r="B26" s="58">
        <v>0.05</v>
      </c>
      <c r="C26" s="58">
        <v>0.05</v>
      </c>
      <c r="D26" s="58">
        <v>0.05</v>
      </c>
      <c r="E26" s="58">
        <v>0.05</v>
      </c>
      <c r="F26" s="58">
        <v>0.05</v>
      </c>
      <c r="G26" s="58">
        <v>0.05</v>
      </c>
      <c r="H26" s="58">
        <v>0.05</v>
      </c>
      <c r="I26" s="58">
        <v>0.05</v>
      </c>
      <c r="J26" s="58">
        <v>0.05</v>
      </c>
      <c r="K26" s="58">
        <v>0.05</v>
      </c>
      <c r="L26" s="58">
        <v>0.05</v>
      </c>
      <c r="M26" s="58">
        <v>0.05</v>
      </c>
      <c r="N26" s="58">
        <v>0.05</v>
      </c>
      <c r="O26" s="58">
        <v>0.05</v>
      </c>
      <c r="P26" s="58">
        <v>0.05</v>
      </c>
      <c r="Q26" s="58">
        <v>0.05</v>
      </c>
      <c r="S26" s="57">
        <v>15</v>
      </c>
      <c r="T26" s="10">
        <v>0.1</v>
      </c>
      <c r="U26" s="10">
        <v>0.1</v>
      </c>
      <c r="V26" s="10">
        <v>0.1</v>
      </c>
      <c r="W26" s="10">
        <v>0.1</v>
      </c>
      <c r="X26" s="10">
        <v>0.1</v>
      </c>
      <c r="Y26" s="10">
        <v>0.1</v>
      </c>
      <c r="Z26" s="10">
        <v>0.1</v>
      </c>
      <c r="AA26" s="10">
        <v>0.1</v>
      </c>
      <c r="AB26" s="10">
        <v>0.1</v>
      </c>
      <c r="AC26" s="10">
        <v>0.1</v>
      </c>
      <c r="AD26" s="10">
        <v>0.1</v>
      </c>
      <c r="AE26" s="10">
        <v>0.1</v>
      </c>
      <c r="AF26" s="10">
        <v>0.1</v>
      </c>
      <c r="AG26" s="10">
        <v>0.05</v>
      </c>
      <c r="AH26" s="10">
        <v>0.05</v>
      </c>
      <c r="AI26" s="10">
        <v>0.05</v>
      </c>
      <c r="AK26" s="57">
        <v>15</v>
      </c>
      <c r="AL26" s="10">
        <v>0.3</v>
      </c>
      <c r="AM26" s="10">
        <v>0.3</v>
      </c>
      <c r="AN26" s="10">
        <v>0.3</v>
      </c>
      <c r="AO26" s="10">
        <v>0.3</v>
      </c>
      <c r="AP26" s="10">
        <v>0.3</v>
      </c>
      <c r="AQ26" s="10">
        <v>0.3</v>
      </c>
      <c r="AR26" s="10">
        <v>0.3</v>
      </c>
      <c r="AS26" s="10">
        <v>0.3</v>
      </c>
      <c r="AT26" s="10">
        <v>0.3</v>
      </c>
      <c r="AU26" s="10">
        <v>0.3</v>
      </c>
      <c r="AV26" s="10">
        <v>0.3</v>
      </c>
      <c r="AW26" s="10">
        <v>0.3</v>
      </c>
      <c r="AX26" s="10">
        <v>0.3</v>
      </c>
      <c r="AY26" s="10">
        <v>0.3</v>
      </c>
      <c r="AZ26" s="10">
        <v>0.3</v>
      </c>
      <c r="BA26" s="10">
        <v>0.3</v>
      </c>
    </row>
    <row r="27" spans="1:53">
      <c r="A27" s="57">
        <v>20</v>
      </c>
      <c r="B27" s="58">
        <v>0.05</v>
      </c>
      <c r="C27" s="58">
        <v>0.05</v>
      </c>
      <c r="D27" s="58">
        <v>0.05</v>
      </c>
      <c r="E27" s="58">
        <v>0.05</v>
      </c>
      <c r="F27" s="58">
        <v>0.05</v>
      </c>
      <c r="G27" s="58">
        <v>0.05</v>
      </c>
      <c r="H27" s="58">
        <v>0.05</v>
      </c>
      <c r="I27" s="58">
        <v>0.05</v>
      </c>
      <c r="J27" s="58">
        <v>0.05</v>
      </c>
      <c r="K27" s="58">
        <v>0.05</v>
      </c>
      <c r="L27" s="58">
        <v>0.05</v>
      </c>
      <c r="M27" s="58">
        <v>0.05</v>
      </c>
      <c r="N27" s="58">
        <v>0.05</v>
      </c>
      <c r="O27" s="58">
        <v>0.05</v>
      </c>
      <c r="P27" s="58">
        <v>0.05</v>
      </c>
      <c r="Q27" s="58">
        <v>0.05</v>
      </c>
      <c r="S27" s="57">
        <v>20</v>
      </c>
      <c r="T27" s="10">
        <v>0.1</v>
      </c>
      <c r="U27" s="10">
        <v>0.1</v>
      </c>
      <c r="V27" s="10">
        <v>0.1</v>
      </c>
      <c r="W27" s="10">
        <v>0.1</v>
      </c>
      <c r="X27" s="10">
        <v>0.1</v>
      </c>
      <c r="Y27" s="10">
        <v>0.1</v>
      </c>
      <c r="Z27" s="10">
        <v>0.1</v>
      </c>
      <c r="AA27" s="10">
        <v>0.1</v>
      </c>
      <c r="AB27" s="10">
        <v>0.1</v>
      </c>
      <c r="AC27" s="10">
        <v>0.1</v>
      </c>
      <c r="AD27" s="10">
        <v>0.1</v>
      </c>
      <c r="AE27" s="10">
        <v>0.1</v>
      </c>
      <c r="AF27" s="10">
        <v>0.1</v>
      </c>
      <c r="AG27" s="10">
        <v>0.05</v>
      </c>
      <c r="AH27" s="10">
        <v>0.05</v>
      </c>
      <c r="AI27" s="10">
        <v>0.05</v>
      </c>
      <c r="AK27" s="57">
        <v>20</v>
      </c>
      <c r="AL27" s="10">
        <v>0.3</v>
      </c>
      <c r="AM27" s="10">
        <v>0.3</v>
      </c>
      <c r="AN27" s="10">
        <v>0.3</v>
      </c>
      <c r="AO27" s="10">
        <v>0.3</v>
      </c>
      <c r="AP27" s="10">
        <v>0.3</v>
      </c>
      <c r="AQ27" s="10">
        <v>0.3</v>
      </c>
      <c r="AR27" s="10">
        <v>0.3</v>
      </c>
      <c r="AS27" s="10">
        <v>0.3</v>
      </c>
      <c r="AT27" s="10">
        <v>0.3</v>
      </c>
      <c r="AU27" s="10">
        <v>0.3</v>
      </c>
      <c r="AV27" s="10">
        <v>0.3</v>
      </c>
      <c r="AW27" s="10">
        <v>0.3</v>
      </c>
      <c r="AX27" s="10">
        <v>0.3</v>
      </c>
      <c r="AY27" s="10">
        <v>0.3</v>
      </c>
      <c r="AZ27" s="10">
        <v>0.3</v>
      </c>
      <c r="BA27" s="10">
        <v>0.3</v>
      </c>
    </row>
    <row r="28" spans="1:53">
      <c r="A28" s="57">
        <v>25</v>
      </c>
      <c r="B28" s="58">
        <v>0.05</v>
      </c>
      <c r="C28" s="58">
        <v>0.05</v>
      </c>
      <c r="D28" s="58">
        <v>0.05</v>
      </c>
      <c r="E28" s="58">
        <v>0.05</v>
      </c>
      <c r="F28" s="58">
        <v>0.05</v>
      </c>
      <c r="G28" s="58">
        <v>0.05</v>
      </c>
      <c r="H28" s="58">
        <v>0.05</v>
      </c>
      <c r="I28" s="58">
        <v>0.05</v>
      </c>
      <c r="J28" s="58">
        <v>0.05</v>
      </c>
      <c r="K28" s="58">
        <v>0.05</v>
      </c>
      <c r="L28" s="58">
        <v>0.05</v>
      </c>
      <c r="M28" s="58">
        <v>0.05</v>
      </c>
      <c r="N28" s="58">
        <v>0.05</v>
      </c>
      <c r="O28" s="58">
        <v>0.05</v>
      </c>
      <c r="P28" s="58">
        <v>0.05</v>
      </c>
      <c r="Q28" s="58">
        <v>0.05</v>
      </c>
      <c r="S28" s="57">
        <v>25</v>
      </c>
      <c r="T28" s="10">
        <v>0.1</v>
      </c>
      <c r="U28" s="10">
        <v>0.1</v>
      </c>
      <c r="V28" s="10">
        <v>0.1</v>
      </c>
      <c r="W28" s="10">
        <v>0.1</v>
      </c>
      <c r="X28" s="10">
        <v>0.1</v>
      </c>
      <c r="Y28" s="10">
        <v>0.1</v>
      </c>
      <c r="Z28" s="10">
        <v>0.1</v>
      </c>
      <c r="AA28" s="10">
        <v>0.1</v>
      </c>
      <c r="AB28" s="10">
        <v>0.1</v>
      </c>
      <c r="AC28" s="10">
        <v>0.1</v>
      </c>
      <c r="AD28" s="10">
        <v>0.1</v>
      </c>
      <c r="AE28" s="10">
        <v>0.1</v>
      </c>
      <c r="AF28" s="10">
        <v>0.1</v>
      </c>
      <c r="AG28" s="10">
        <v>0.05</v>
      </c>
      <c r="AH28" s="10">
        <v>0.05</v>
      </c>
      <c r="AI28" s="10">
        <v>0.05</v>
      </c>
      <c r="AK28" s="57">
        <v>25</v>
      </c>
      <c r="AL28" s="10">
        <v>0.3</v>
      </c>
      <c r="AM28" s="10">
        <v>0.3</v>
      </c>
      <c r="AN28" s="10">
        <v>0.3</v>
      </c>
      <c r="AO28" s="10">
        <v>0.3</v>
      </c>
      <c r="AP28" s="10">
        <v>0.3</v>
      </c>
      <c r="AQ28" s="10">
        <v>0.3</v>
      </c>
      <c r="AR28" s="10">
        <v>0.3</v>
      </c>
      <c r="AS28" s="10">
        <v>0.3</v>
      </c>
      <c r="AT28" s="10">
        <v>0.3</v>
      </c>
      <c r="AU28" s="10">
        <v>0.3</v>
      </c>
      <c r="AV28" s="10">
        <v>0.3</v>
      </c>
      <c r="AW28" s="10">
        <v>0.3</v>
      </c>
      <c r="AX28" s="10">
        <v>0.3</v>
      </c>
      <c r="AY28" s="10">
        <v>0.3</v>
      </c>
      <c r="AZ28" s="10">
        <v>0.3</v>
      </c>
      <c r="BA28" s="10">
        <v>0.3</v>
      </c>
    </row>
    <row r="29" spans="1:53">
      <c r="A29" s="57">
        <v>30</v>
      </c>
      <c r="B29" s="58">
        <v>0.05</v>
      </c>
      <c r="C29" s="58">
        <v>0.05</v>
      </c>
      <c r="D29" s="58">
        <v>0.05</v>
      </c>
      <c r="E29" s="58">
        <v>0.05</v>
      </c>
      <c r="F29" s="58">
        <v>0.05</v>
      </c>
      <c r="G29" s="58">
        <v>0.05</v>
      </c>
      <c r="H29" s="58">
        <v>0.05</v>
      </c>
      <c r="I29" s="58">
        <v>0.05</v>
      </c>
      <c r="J29" s="58">
        <v>0.05</v>
      </c>
      <c r="K29" s="58">
        <v>0.05</v>
      </c>
      <c r="L29" s="58">
        <v>0.05</v>
      </c>
      <c r="M29" s="58">
        <v>0.05</v>
      </c>
      <c r="N29" s="58">
        <v>0.05</v>
      </c>
      <c r="O29" s="58">
        <v>0.05</v>
      </c>
      <c r="P29" s="58">
        <v>0.05</v>
      </c>
      <c r="Q29" s="58">
        <v>0.05</v>
      </c>
      <c r="S29" s="57">
        <v>30</v>
      </c>
      <c r="T29" s="10">
        <v>0.1</v>
      </c>
      <c r="U29" s="10">
        <v>0.1</v>
      </c>
      <c r="V29" s="10">
        <v>0.1</v>
      </c>
      <c r="W29" s="10">
        <v>0.1</v>
      </c>
      <c r="X29" s="10">
        <v>0.1</v>
      </c>
      <c r="Y29" s="10">
        <v>0.1</v>
      </c>
      <c r="Z29" s="10">
        <v>0.1</v>
      </c>
      <c r="AA29" s="10">
        <v>0.1</v>
      </c>
      <c r="AB29" s="10">
        <v>0.1</v>
      </c>
      <c r="AC29" s="10">
        <v>0.1</v>
      </c>
      <c r="AD29" s="10">
        <v>0.1</v>
      </c>
      <c r="AE29" s="10">
        <v>0.1</v>
      </c>
      <c r="AF29" s="10">
        <v>0.1</v>
      </c>
      <c r="AG29" s="10">
        <v>0.05</v>
      </c>
      <c r="AH29" s="10">
        <v>0.05</v>
      </c>
      <c r="AI29" s="10">
        <v>0.05</v>
      </c>
      <c r="AK29" s="57">
        <v>30</v>
      </c>
      <c r="AL29" s="10">
        <v>0.3</v>
      </c>
      <c r="AM29" s="10">
        <v>0.3</v>
      </c>
      <c r="AN29" s="10">
        <v>0.3</v>
      </c>
      <c r="AO29" s="10">
        <v>0.3</v>
      </c>
      <c r="AP29" s="10">
        <v>0.3</v>
      </c>
      <c r="AQ29" s="10">
        <v>0.3</v>
      </c>
      <c r="AR29" s="10">
        <v>0.3</v>
      </c>
      <c r="AS29" s="10">
        <v>0.3</v>
      </c>
      <c r="AT29" s="10">
        <v>0.3</v>
      </c>
      <c r="AU29" s="10">
        <v>0.3</v>
      </c>
      <c r="AV29" s="10">
        <v>0.3</v>
      </c>
      <c r="AW29" s="10">
        <v>0.3</v>
      </c>
      <c r="AX29" s="10">
        <v>0.3</v>
      </c>
      <c r="AY29" s="10">
        <v>0.3</v>
      </c>
      <c r="AZ29" s="10">
        <v>0.3</v>
      </c>
      <c r="BA29" s="10">
        <v>0.3</v>
      </c>
    </row>
    <row r="30" spans="1:53">
      <c r="A30" s="57">
        <v>35</v>
      </c>
      <c r="B30" s="58">
        <v>0.05</v>
      </c>
      <c r="C30" s="58">
        <v>0.05</v>
      </c>
      <c r="D30" s="58">
        <v>0.05</v>
      </c>
      <c r="E30" s="58">
        <v>0.05</v>
      </c>
      <c r="F30" s="58">
        <v>0.05</v>
      </c>
      <c r="G30" s="58">
        <v>0.05</v>
      </c>
      <c r="H30" s="58">
        <v>0.05</v>
      </c>
      <c r="I30" s="58">
        <v>0.05</v>
      </c>
      <c r="J30" s="58">
        <v>0.05</v>
      </c>
      <c r="K30" s="58">
        <v>0.05</v>
      </c>
      <c r="L30" s="58">
        <v>0.05</v>
      </c>
      <c r="M30" s="58">
        <v>0.05</v>
      </c>
      <c r="N30" s="58">
        <v>0.05</v>
      </c>
      <c r="O30" s="58">
        <v>0.05</v>
      </c>
      <c r="P30" s="58">
        <v>0.05</v>
      </c>
      <c r="Q30" s="58">
        <v>0.05</v>
      </c>
      <c r="S30" s="57">
        <v>35</v>
      </c>
      <c r="T30" s="10">
        <v>0.1</v>
      </c>
      <c r="U30" s="10">
        <v>0.1</v>
      </c>
      <c r="V30" s="10">
        <v>0.1</v>
      </c>
      <c r="W30" s="10">
        <v>0.1</v>
      </c>
      <c r="X30" s="10">
        <v>0.1</v>
      </c>
      <c r="Y30" s="10">
        <v>0.1</v>
      </c>
      <c r="Z30" s="10">
        <v>0.1</v>
      </c>
      <c r="AA30" s="10">
        <v>0.1</v>
      </c>
      <c r="AB30" s="10">
        <v>0.1</v>
      </c>
      <c r="AC30" s="10">
        <v>0.1</v>
      </c>
      <c r="AD30" s="10">
        <v>0.1</v>
      </c>
      <c r="AE30" s="10">
        <v>0.1</v>
      </c>
      <c r="AF30" s="10">
        <v>0.1</v>
      </c>
      <c r="AG30" s="10">
        <v>0.05</v>
      </c>
      <c r="AH30" s="10">
        <v>0.05</v>
      </c>
      <c r="AI30" s="10">
        <v>0.05</v>
      </c>
      <c r="AK30" s="57">
        <v>35</v>
      </c>
      <c r="AL30" s="10">
        <v>0.3</v>
      </c>
      <c r="AM30" s="10">
        <v>0.3</v>
      </c>
      <c r="AN30" s="10">
        <v>0.3</v>
      </c>
      <c r="AO30" s="10">
        <v>0.3</v>
      </c>
      <c r="AP30" s="10">
        <v>0.3</v>
      </c>
      <c r="AQ30" s="10">
        <v>0.3</v>
      </c>
      <c r="AR30" s="10">
        <v>0.3</v>
      </c>
      <c r="AS30" s="10">
        <v>0.3</v>
      </c>
      <c r="AT30" s="10">
        <v>0.3</v>
      </c>
      <c r="AU30" s="10">
        <v>0.3</v>
      </c>
      <c r="AV30" s="10">
        <v>0.3</v>
      </c>
      <c r="AW30" s="10">
        <v>0.3</v>
      </c>
      <c r="AX30" s="10">
        <v>0.3</v>
      </c>
      <c r="AY30" s="10">
        <v>0.3</v>
      </c>
      <c r="AZ30" s="10">
        <v>0.3</v>
      </c>
      <c r="BA30" s="10">
        <v>0.3</v>
      </c>
    </row>
    <row r="31" spans="1:53">
      <c r="A31" s="57">
        <v>40</v>
      </c>
      <c r="B31" s="58">
        <v>0.05</v>
      </c>
      <c r="C31" s="58">
        <v>0.05</v>
      </c>
      <c r="D31" s="58">
        <v>0.05</v>
      </c>
      <c r="E31" s="58">
        <v>0.05</v>
      </c>
      <c r="F31" s="58">
        <v>0.05</v>
      </c>
      <c r="G31" s="58">
        <v>0.05</v>
      </c>
      <c r="H31" s="58">
        <v>0.05</v>
      </c>
      <c r="I31" s="58">
        <v>0.05</v>
      </c>
      <c r="J31" s="58">
        <v>0.05</v>
      </c>
      <c r="K31" s="58">
        <v>0.05</v>
      </c>
      <c r="L31" s="58">
        <v>0.05</v>
      </c>
      <c r="M31" s="58">
        <v>0.05</v>
      </c>
      <c r="N31" s="58">
        <v>0.05</v>
      </c>
      <c r="O31" s="58">
        <v>0.05</v>
      </c>
      <c r="P31" s="58">
        <v>0.05</v>
      </c>
      <c r="Q31" s="58">
        <v>0.05</v>
      </c>
      <c r="S31" s="57">
        <v>40</v>
      </c>
      <c r="T31" s="10">
        <v>0.1</v>
      </c>
      <c r="U31" s="10">
        <v>0.1</v>
      </c>
      <c r="V31" s="10">
        <v>0.1</v>
      </c>
      <c r="W31" s="10">
        <v>0.1</v>
      </c>
      <c r="X31" s="10">
        <v>0.1</v>
      </c>
      <c r="Y31" s="10">
        <v>0.1</v>
      </c>
      <c r="Z31" s="10">
        <v>0.1</v>
      </c>
      <c r="AA31" s="10">
        <v>0.1</v>
      </c>
      <c r="AB31" s="10">
        <v>0.1</v>
      </c>
      <c r="AC31" s="10">
        <v>0.1</v>
      </c>
      <c r="AD31" s="10">
        <v>0.1</v>
      </c>
      <c r="AE31" s="10">
        <v>0.1</v>
      </c>
      <c r="AF31" s="10">
        <v>0.1</v>
      </c>
      <c r="AG31" s="10">
        <v>0.05</v>
      </c>
      <c r="AH31" s="10">
        <v>0.05</v>
      </c>
      <c r="AI31" s="10">
        <v>0.05</v>
      </c>
      <c r="AK31" s="57">
        <v>40</v>
      </c>
      <c r="AL31" s="10">
        <v>0.3</v>
      </c>
      <c r="AM31" s="10">
        <v>0.3</v>
      </c>
      <c r="AN31" s="10">
        <v>0.3</v>
      </c>
      <c r="AO31" s="10">
        <v>0.3</v>
      </c>
      <c r="AP31" s="10">
        <v>0.3</v>
      </c>
      <c r="AQ31" s="10">
        <v>0.3</v>
      </c>
      <c r="AR31" s="10">
        <v>0.3</v>
      </c>
      <c r="AS31" s="10">
        <v>0.3</v>
      </c>
      <c r="AT31" s="10">
        <v>0.3</v>
      </c>
      <c r="AU31" s="10">
        <v>0.3</v>
      </c>
      <c r="AV31" s="10">
        <v>0.3</v>
      </c>
      <c r="AW31" s="10">
        <v>0.3</v>
      </c>
      <c r="AX31" s="10">
        <v>0.3</v>
      </c>
      <c r="AY31" s="10">
        <v>0.3</v>
      </c>
      <c r="AZ31" s="10">
        <v>0.3</v>
      </c>
      <c r="BA31" s="10">
        <v>0.3</v>
      </c>
    </row>
    <row r="32" spans="1:53">
      <c r="A32" s="57">
        <v>45</v>
      </c>
      <c r="B32" s="58">
        <v>0.05</v>
      </c>
      <c r="C32" s="58">
        <v>0.05</v>
      </c>
      <c r="D32" s="58">
        <v>0.05</v>
      </c>
      <c r="E32" s="58">
        <v>0.05</v>
      </c>
      <c r="F32" s="58">
        <v>0.05</v>
      </c>
      <c r="G32" s="58">
        <v>0.05</v>
      </c>
      <c r="H32" s="58">
        <v>0.05</v>
      </c>
      <c r="I32" s="58">
        <v>0.05</v>
      </c>
      <c r="J32" s="58">
        <v>0.05</v>
      </c>
      <c r="K32" s="58">
        <v>0.05</v>
      </c>
      <c r="L32" s="58">
        <v>0.05</v>
      </c>
      <c r="M32" s="58">
        <v>0.05</v>
      </c>
      <c r="N32" s="58">
        <v>0.05</v>
      </c>
      <c r="O32" s="58">
        <v>0.05</v>
      </c>
      <c r="P32" s="58">
        <v>0.05</v>
      </c>
      <c r="Q32" s="58">
        <v>0.05</v>
      </c>
      <c r="S32" s="57">
        <v>45</v>
      </c>
      <c r="T32" s="10">
        <v>0.1</v>
      </c>
      <c r="U32" s="10">
        <v>0.1</v>
      </c>
      <c r="V32" s="10">
        <v>0.1</v>
      </c>
      <c r="W32" s="10">
        <v>0.1</v>
      </c>
      <c r="X32" s="10">
        <v>0.1</v>
      </c>
      <c r="Y32" s="10">
        <v>0.1</v>
      </c>
      <c r="Z32" s="10">
        <v>0.1</v>
      </c>
      <c r="AA32" s="10">
        <v>0.1</v>
      </c>
      <c r="AB32" s="10">
        <v>0.1</v>
      </c>
      <c r="AC32" s="10">
        <v>0.1</v>
      </c>
      <c r="AD32" s="10">
        <v>0.1</v>
      </c>
      <c r="AE32" s="10">
        <v>0.1</v>
      </c>
      <c r="AF32" s="10">
        <v>0.1</v>
      </c>
      <c r="AG32" s="10">
        <v>0.05</v>
      </c>
      <c r="AH32" s="10">
        <v>0.05</v>
      </c>
      <c r="AI32" s="10">
        <v>0.05</v>
      </c>
      <c r="AK32" s="57">
        <v>45</v>
      </c>
      <c r="AL32" s="10">
        <v>0.3</v>
      </c>
      <c r="AM32" s="10">
        <v>0.3</v>
      </c>
      <c r="AN32" s="10">
        <v>0.3</v>
      </c>
      <c r="AO32" s="10">
        <v>0.3</v>
      </c>
      <c r="AP32" s="10">
        <v>0.3</v>
      </c>
      <c r="AQ32" s="10">
        <v>0.3</v>
      </c>
      <c r="AR32" s="10">
        <v>0.3</v>
      </c>
      <c r="AS32" s="10">
        <v>0.3</v>
      </c>
      <c r="AT32" s="10">
        <v>0.3</v>
      </c>
      <c r="AU32" s="10">
        <v>0.3</v>
      </c>
      <c r="AV32" s="10">
        <v>0.3</v>
      </c>
      <c r="AW32" s="10">
        <v>0.3</v>
      </c>
      <c r="AX32" s="10">
        <v>0.3</v>
      </c>
      <c r="AY32" s="10">
        <v>0.3</v>
      </c>
      <c r="AZ32" s="10">
        <v>0.3</v>
      </c>
      <c r="BA32" s="10">
        <v>0.3</v>
      </c>
    </row>
    <row r="33" spans="1:53">
      <c r="A33" s="57">
        <v>50</v>
      </c>
      <c r="B33" s="58">
        <v>0.05</v>
      </c>
      <c r="C33" s="58">
        <v>0.05</v>
      </c>
      <c r="D33" s="58">
        <v>0.05</v>
      </c>
      <c r="E33" s="58">
        <v>0.05</v>
      </c>
      <c r="F33" s="58">
        <v>0.05</v>
      </c>
      <c r="G33" s="58">
        <v>0.05</v>
      </c>
      <c r="H33" s="58">
        <v>0.05</v>
      </c>
      <c r="I33" s="58">
        <v>0.05</v>
      </c>
      <c r="J33" s="58">
        <v>0.05</v>
      </c>
      <c r="K33" s="58">
        <v>0.05</v>
      </c>
      <c r="L33" s="58">
        <v>0.05</v>
      </c>
      <c r="M33" s="58">
        <v>0.05</v>
      </c>
      <c r="N33" s="58">
        <v>0.05</v>
      </c>
      <c r="O33" s="58">
        <v>0.05</v>
      </c>
      <c r="P33" s="58">
        <v>0.05</v>
      </c>
      <c r="Q33" s="58">
        <v>0.05</v>
      </c>
      <c r="S33" s="57">
        <v>50</v>
      </c>
      <c r="T33" s="10">
        <v>0.1</v>
      </c>
      <c r="U33" s="10">
        <v>0.1</v>
      </c>
      <c r="V33" s="10">
        <v>0.1</v>
      </c>
      <c r="W33" s="10">
        <v>0.1</v>
      </c>
      <c r="X33" s="10">
        <v>0.1</v>
      </c>
      <c r="Y33" s="10">
        <v>0.1</v>
      </c>
      <c r="Z33" s="10">
        <v>0.1</v>
      </c>
      <c r="AA33" s="10">
        <v>0.1</v>
      </c>
      <c r="AB33" s="10">
        <v>0.1</v>
      </c>
      <c r="AC33" s="10">
        <v>0.1</v>
      </c>
      <c r="AD33" s="10">
        <v>0.1</v>
      </c>
      <c r="AE33" s="10">
        <v>0.1</v>
      </c>
      <c r="AF33" s="10">
        <v>0.1</v>
      </c>
      <c r="AG33" s="10">
        <v>0.05</v>
      </c>
      <c r="AH33" s="10">
        <v>0.05</v>
      </c>
      <c r="AI33" s="10">
        <v>0.05</v>
      </c>
      <c r="AK33" s="57">
        <v>50</v>
      </c>
      <c r="AL33" s="10">
        <v>0.3</v>
      </c>
      <c r="AM33" s="10">
        <v>0.3</v>
      </c>
      <c r="AN33" s="10">
        <v>0.3</v>
      </c>
      <c r="AO33" s="10">
        <v>0.3</v>
      </c>
      <c r="AP33" s="10">
        <v>0.3</v>
      </c>
      <c r="AQ33" s="10">
        <v>0.3</v>
      </c>
      <c r="AR33" s="10">
        <v>0.3</v>
      </c>
      <c r="AS33" s="10">
        <v>0.3</v>
      </c>
      <c r="AT33" s="10">
        <v>0.3</v>
      </c>
      <c r="AU33" s="10">
        <v>0.3</v>
      </c>
      <c r="AV33" s="10">
        <v>0.3</v>
      </c>
      <c r="AW33" s="10">
        <v>0.3</v>
      </c>
      <c r="AX33" s="10">
        <v>0.3</v>
      </c>
      <c r="AY33" s="10">
        <v>0.3</v>
      </c>
      <c r="AZ33" s="10">
        <v>0.3</v>
      </c>
      <c r="BA33" s="10">
        <v>0.3</v>
      </c>
    </row>
    <row r="34" spans="1:53">
      <c r="A34" s="57">
        <v>55</v>
      </c>
      <c r="B34" s="58">
        <v>0.05</v>
      </c>
      <c r="C34" s="58">
        <v>0.05</v>
      </c>
      <c r="D34" s="58">
        <v>0.05</v>
      </c>
      <c r="E34" s="58">
        <v>0.05</v>
      </c>
      <c r="F34" s="58">
        <v>0.05</v>
      </c>
      <c r="G34" s="58">
        <v>0.05</v>
      </c>
      <c r="H34" s="58">
        <v>0.05</v>
      </c>
      <c r="I34" s="58">
        <v>0.05</v>
      </c>
      <c r="J34" s="58">
        <v>0.05</v>
      </c>
      <c r="K34" s="58">
        <v>0.05</v>
      </c>
      <c r="L34" s="58">
        <v>0.05</v>
      </c>
      <c r="M34" s="58">
        <v>0.05</v>
      </c>
      <c r="N34" s="58">
        <v>0.05</v>
      </c>
      <c r="O34" s="58">
        <v>0.05</v>
      </c>
      <c r="P34" s="58">
        <v>0.05</v>
      </c>
      <c r="Q34" s="58">
        <v>0.05</v>
      </c>
      <c r="S34" s="57">
        <v>55</v>
      </c>
      <c r="T34" s="10">
        <v>0.1</v>
      </c>
      <c r="U34" s="10">
        <v>0.1</v>
      </c>
      <c r="V34" s="10">
        <v>0.1</v>
      </c>
      <c r="W34" s="10">
        <v>0.1</v>
      </c>
      <c r="X34" s="10">
        <v>0.1</v>
      </c>
      <c r="Y34" s="10">
        <v>0.1</v>
      </c>
      <c r="Z34" s="10">
        <v>0.1</v>
      </c>
      <c r="AA34" s="10">
        <v>0.1</v>
      </c>
      <c r="AB34" s="10">
        <v>0.1</v>
      </c>
      <c r="AC34" s="10">
        <v>0.1</v>
      </c>
      <c r="AD34" s="10">
        <v>0.1</v>
      </c>
      <c r="AE34" s="10">
        <v>0.1</v>
      </c>
      <c r="AF34" s="10">
        <v>0.1</v>
      </c>
      <c r="AG34" s="10">
        <v>0.05</v>
      </c>
      <c r="AH34" s="10">
        <v>0.05</v>
      </c>
      <c r="AI34" s="10">
        <v>0.05</v>
      </c>
      <c r="AK34" s="57">
        <v>55</v>
      </c>
      <c r="AL34" s="10">
        <v>0.3</v>
      </c>
      <c r="AM34" s="10">
        <v>0.3</v>
      </c>
      <c r="AN34" s="10">
        <v>0.3</v>
      </c>
      <c r="AO34" s="10">
        <v>0.3</v>
      </c>
      <c r="AP34" s="10">
        <v>0.3</v>
      </c>
      <c r="AQ34" s="10">
        <v>0.3</v>
      </c>
      <c r="AR34" s="10">
        <v>0.3</v>
      </c>
      <c r="AS34" s="10">
        <v>0.3</v>
      </c>
      <c r="AT34" s="10">
        <v>0.3</v>
      </c>
      <c r="AU34" s="10">
        <v>0.3</v>
      </c>
      <c r="AV34" s="10">
        <v>0.3</v>
      </c>
      <c r="AW34" s="10">
        <v>0.3</v>
      </c>
      <c r="AX34" s="10">
        <v>0.3</v>
      </c>
      <c r="AY34" s="10">
        <v>0.3</v>
      </c>
      <c r="AZ34" s="10">
        <v>0.3</v>
      </c>
      <c r="BA34" s="10">
        <v>0.3</v>
      </c>
    </row>
    <row r="35" spans="1:53">
      <c r="A35" s="57">
        <v>60</v>
      </c>
      <c r="B35" s="58">
        <v>0.05</v>
      </c>
      <c r="C35" s="58">
        <v>0.05</v>
      </c>
      <c r="D35" s="58">
        <v>0.05</v>
      </c>
      <c r="E35" s="58">
        <v>0.05</v>
      </c>
      <c r="F35" s="58">
        <v>0.05</v>
      </c>
      <c r="G35" s="58">
        <v>0.05</v>
      </c>
      <c r="H35" s="58">
        <v>0.05</v>
      </c>
      <c r="I35" s="58">
        <v>0.05</v>
      </c>
      <c r="J35" s="58">
        <v>0.05</v>
      </c>
      <c r="K35" s="58">
        <v>0.05</v>
      </c>
      <c r="L35" s="58">
        <v>0.05</v>
      </c>
      <c r="M35" s="58">
        <v>0.05</v>
      </c>
      <c r="N35" s="58">
        <v>0.05</v>
      </c>
      <c r="O35" s="58">
        <v>0.05</v>
      </c>
      <c r="P35" s="58">
        <v>0.05</v>
      </c>
      <c r="Q35" s="58">
        <v>0.05</v>
      </c>
      <c r="S35" s="57">
        <v>60</v>
      </c>
      <c r="T35" s="10">
        <v>0.1</v>
      </c>
      <c r="U35" s="10">
        <v>0.1</v>
      </c>
      <c r="V35" s="10">
        <v>0.1</v>
      </c>
      <c r="W35" s="10">
        <v>0.1</v>
      </c>
      <c r="X35" s="10">
        <v>0.1</v>
      </c>
      <c r="Y35" s="10">
        <v>0.1</v>
      </c>
      <c r="Z35" s="10">
        <v>0.1</v>
      </c>
      <c r="AA35" s="10">
        <v>0.1</v>
      </c>
      <c r="AB35" s="10">
        <v>0.1</v>
      </c>
      <c r="AC35" s="10">
        <v>0.1</v>
      </c>
      <c r="AD35" s="10">
        <v>0.1</v>
      </c>
      <c r="AE35" s="10">
        <v>0.1</v>
      </c>
      <c r="AF35" s="10">
        <v>0.1</v>
      </c>
      <c r="AG35" s="10">
        <v>0.05</v>
      </c>
      <c r="AH35" s="10">
        <v>0.05</v>
      </c>
      <c r="AI35" s="10">
        <v>0.05</v>
      </c>
      <c r="AK35" s="57">
        <v>60</v>
      </c>
      <c r="AL35" s="10">
        <v>0.3</v>
      </c>
      <c r="AM35" s="10">
        <v>0.3</v>
      </c>
      <c r="AN35" s="10">
        <v>0.3</v>
      </c>
      <c r="AO35" s="10">
        <v>0.3</v>
      </c>
      <c r="AP35" s="10">
        <v>0.3</v>
      </c>
      <c r="AQ35" s="10">
        <v>0.3</v>
      </c>
      <c r="AR35" s="10">
        <v>0.3</v>
      </c>
      <c r="AS35" s="10">
        <v>0.3</v>
      </c>
      <c r="AT35" s="10">
        <v>0.3</v>
      </c>
      <c r="AU35" s="10">
        <v>0.3</v>
      </c>
      <c r="AV35" s="10">
        <v>0.3</v>
      </c>
      <c r="AW35" s="10">
        <v>0.3</v>
      </c>
      <c r="AX35" s="10">
        <v>0.3</v>
      </c>
      <c r="AY35" s="10">
        <v>0.3</v>
      </c>
      <c r="AZ35" s="10">
        <v>0.3</v>
      </c>
      <c r="BA35" s="10">
        <v>0.3</v>
      </c>
    </row>
    <row r="36" spans="1:53">
      <c r="A36" s="57">
        <v>65</v>
      </c>
      <c r="B36" s="58">
        <v>0.05</v>
      </c>
      <c r="C36" s="58">
        <v>0.05</v>
      </c>
      <c r="D36" s="58">
        <v>0.05</v>
      </c>
      <c r="E36" s="58">
        <v>0.05</v>
      </c>
      <c r="F36" s="58">
        <v>0.05</v>
      </c>
      <c r="G36" s="58">
        <v>0.05</v>
      </c>
      <c r="H36" s="58">
        <v>0.05</v>
      </c>
      <c r="I36" s="58">
        <v>0.05</v>
      </c>
      <c r="J36" s="58">
        <v>0.05</v>
      </c>
      <c r="K36" s="58">
        <v>0.05</v>
      </c>
      <c r="L36" s="58">
        <v>0.05</v>
      </c>
      <c r="M36" s="58">
        <v>0.05</v>
      </c>
      <c r="N36" s="58">
        <v>0.05</v>
      </c>
      <c r="O36" s="58">
        <v>0.05</v>
      </c>
      <c r="P36" s="58">
        <v>0.05</v>
      </c>
      <c r="Q36" s="58">
        <v>0.05</v>
      </c>
      <c r="S36" s="57">
        <v>65</v>
      </c>
      <c r="T36" s="10">
        <v>0.05</v>
      </c>
      <c r="U36" s="10">
        <v>0.05</v>
      </c>
      <c r="V36" s="10">
        <v>0.05</v>
      </c>
      <c r="W36" s="10">
        <v>0.05</v>
      </c>
      <c r="X36" s="10">
        <v>0.05</v>
      </c>
      <c r="Y36" s="10">
        <v>0.05</v>
      </c>
      <c r="Z36" s="10">
        <v>0.05</v>
      </c>
      <c r="AA36" s="10">
        <v>0.05</v>
      </c>
      <c r="AB36" s="10">
        <v>0.05</v>
      </c>
      <c r="AC36" s="10">
        <v>0.05</v>
      </c>
      <c r="AD36" s="10">
        <v>0.05</v>
      </c>
      <c r="AE36" s="10">
        <v>0.05</v>
      </c>
      <c r="AF36" s="10">
        <v>0.05</v>
      </c>
      <c r="AG36" s="10">
        <v>0.05</v>
      </c>
      <c r="AH36" s="10">
        <v>0.05</v>
      </c>
      <c r="AI36" s="10">
        <v>0.05</v>
      </c>
      <c r="AK36" s="57">
        <v>65</v>
      </c>
      <c r="AL36" s="10">
        <v>0.3</v>
      </c>
      <c r="AM36" s="10">
        <v>0.3</v>
      </c>
      <c r="AN36" s="10">
        <v>0.3</v>
      </c>
      <c r="AO36" s="10">
        <v>0.3</v>
      </c>
      <c r="AP36" s="10">
        <v>0.3</v>
      </c>
      <c r="AQ36" s="10">
        <v>0.3</v>
      </c>
      <c r="AR36" s="10">
        <v>0.3</v>
      </c>
      <c r="AS36" s="10">
        <v>0.3</v>
      </c>
      <c r="AT36" s="10">
        <v>0.3</v>
      </c>
      <c r="AU36" s="10">
        <v>0.3</v>
      </c>
      <c r="AV36" s="10">
        <v>0.3</v>
      </c>
      <c r="AW36" s="10">
        <v>0.3</v>
      </c>
      <c r="AX36" s="10">
        <v>0.3</v>
      </c>
      <c r="AY36" s="10">
        <v>0.3</v>
      </c>
      <c r="AZ36" s="10">
        <v>0.3</v>
      </c>
      <c r="BA36" s="10">
        <v>0.3</v>
      </c>
    </row>
    <row r="37" spans="1:53">
      <c r="A37" s="57">
        <v>70</v>
      </c>
      <c r="B37" s="58">
        <v>0.05</v>
      </c>
      <c r="C37" s="58">
        <v>0.05</v>
      </c>
      <c r="D37" s="58">
        <v>0.05</v>
      </c>
      <c r="E37" s="58">
        <v>0.05</v>
      </c>
      <c r="F37" s="58">
        <v>0.05</v>
      </c>
      <c r="G37" s="58">
        <v>0.05</v>
      </c>
      <c r="H37" s="58">
        <v>0.05</v>
      </c>
      <c r="I37" s="58">
        <v>0.05</v>
      </c>
      <c r="J37" s="58">
        <v>0.05</v>
      </c>
      <c r="K37" s="58">
        <v>0.05</v>
      </c>
      <c r="L37" s="58">
        <v>0.05</v>
      </c>
      <c r="M37" s="58">
        <v>0.05</v>
      </c>
      <c r="N37" s="58">
        <v>0.05</v>
      </c>
      <c r="O37" s="58">
        <v>0.05</v>
      </c>
      <c r="P37" s="58">
        <v>0.05</v>
      </c>
      <c r="Q37" s="58">
        <v>0.05</v>
      </c>
      <c r="S37" s="57">
        <v>70</v>
      </c>
      <c r="T37" s="10">
        <v>0.05</v>
      </c>
      <c r="U37" s="10">
        <v>0.05</v>
      </c>
      <c r="V37" s="10">
        <v>0.05</v>
      </c>
      <c r="W37" s="10">
        <v>0.05</v>
      </c>
      <c r="X37" s="10">
        <v>0.05</v>
      </c>
      <c r="Y37" s="10">
        <v>0.05</v>
      </c>
      <c r="Z37" s="10">
        <v>0.05</v>
      </c>
      <c r="AA37" s="10">
        <v>0.05</v>
      </c>
      <c r="AB37" s="10">
        <v>0.05</v>
      </c>
      <c r="AC37" s="10">
        <v>0.05</v>
      </c>
      <c r="AD37" s="10">
        <v>0.05</v>
      </c>
      <c r="AE37" s="10">
        <v>0.05</v>
      </c>
      <c r="AF37" s="10">
        <v>0.05</v>
      </c>
      <c r="AG37" s="10">
        <v>0.05</v>
      </c>
      <c r="AH37" s="10">
        <v>0.05</v>
      </c>
      <c r="AI37" s="10">
        <v>0.05</v>
      </c>
      <c r="AK37" s="57">
        <v>70</v>
      </c>
      <c r="AL37" s="10">
        <v>0.3</v>
      </c>
      <c r="AM37" s="10">
        <v>0.3</v>
      </c>
      <c r="AN37" s="10">
        <v>0.3</v>
      </c>
      <c r="AO37" s="10">
        <v>0.3</v>
      </c>
      <c r="AP37" s="10">
        <v>0.3</v>
      </c>
      <c r="AQ37" s="10">
        <v>0.3</v>
      </c>
      <c r="AR37" s="10">
        <v>0.3</v>
      </c>
      <c r="AS37" s="10">
        <v>0.3</v>
      </c>
      <c r="AT37" s="10">
        <v>0.3</v>
      </c>
      <c r="AU37" s="10">
        <v>0.3</v>
      </c>
      <c r="AV37" s="10">
        <v>0.3</v>
      </c>
      <c r="AW37" s="10">
        <v>0.3</v>
      </c>
      <c r="AX37" s="10">
        <v>0.3</v>
      </c>
      <c r="AY37" s="10">
        <v>0.3</v>
      </c>
      <c r="AZ37" s="10">
        <v>0.3</v>
      </c>
      <c r="BA37" s="10">
        <v>0.3</v>
      </c>
    </row>
    <row r="38" spans="1:53">
      <c r="A38" s="57">
        <v>75</v>
      </c>
      <c r="B38" s="58">
        <v>0.05</v>
      </c>
      <c r="C38" s="58">
        <v>0.05</v>
      </c>
      <c r="D38" s="58">
        <v>0.05</v>
      </c>
      <c r="E38" s="58">
        <v>0.05</v>
      </c>
      <c r="F38" s="58">
        <v>0.05</v>
      </c>
      <c r="G38" s="58">
        <v>0.05</v>
      </c>
      <c r="H38" s="58">
        <v>0.05</v>
      </c>
      <c r="I38" s="58">
        <v>0.05</v>
      </c>
      <c r="J38" s="58">
        <v>0.05</v>
      </c>
      <c r="K38" s="58">
        <v>0.05</v>
      </c>
      <c r="L38" s="58">
        <v>0.05</v>
      </c>
      <c r="M38" s="58">
        <v>0.05</v>
      </c>
      <c r="N38" s="58">
        <v>0.05</v>
      </c>
      <c r="O38" s="58">
        <v>0.05</v>
      </c>
      <c r="P38" s="58">
        <v>0.05</v>
      </c>
      <c r="Q38" s="58">
        <v>0.05</v>
      </c>
      <c r="S38" s="57">
        <v>75</v>
      </c>
      <c r="T38" s="10">
        <v>0.05</v>
      </c>
      <c r="U38" s="10">
        <v>0.05</v>
      </c>
      <c r="V38" s="10">
        <v>0.05</v>
      </c>
      <c r="W38" s="10">
        <v>0.05</v>
      </c>
      <c r="X38" s="10">
        <v>0.05</v>
      </c>
      <c r="Y38" s="10">
        <v>0.05</v>
      </c>
      <c r="Z38" s="10">
        <v>0.05</v>
      </c>
      <c r="AA38" s="10">
        <v>0.05</v>
      </c>
      <c r="AB38" s="10">
        <v>0.05</v>
      </c>
      <c r="AC38" s="10">
        <v>0.05</v>
      </c>
      <c r="AD38" s="10">
        <v>0.05</v>
      </c>
      <c r="AE38" s="10">
        <v>0.05</v>
      </c>
      <c r="AF38" s="10">
        <v>0.05</v>
      </c>
      <c r="AG38" s="10">
        <v>0.05</v>
      </c>
      <c r="AH38" s="10">
        <v>0.05</v>
      </c>
      <c r="AI38" s="10">
        <v>0.05</v>
      </c>
      <c r="AK38" s="57">
        <v>75</v>
      </c>
      <c r="AL38" s="10">
        <v>0.3</v>
      </c>
      <c r="AM38" s="10">
        <v>0.3</v>
      </c>
      <c r="AN38" s="10">
        <v>0.3</v>
      </c>
      <c r="AO38" s="10">
        <v>0.3</v>
      </c>
      <c r="AP38" s="10">
        <v>0.3</v>
      </c>
      <c r="AQ38" s="10">
        <v>0.3</v>
      </c>
      <c r="AR38" s="10">
        <v>0.3</v>
      </c>
      <c r="AS38" s="10">
        <v>0.3</v>
      </c>
      <c r="AT38" s="10">
        <v>0.3</v>
      </c>
      <c r="AU38" s="10">
        <v>0.3</v>
      </c>
      <c r="AV38" s="10">
        <v>0.3</v>
      </c>
      <c r="AW38" s="10">
        <v>0.3</v>
      </c>
      <c r="AX38" s="10">
        <v>0.3</v>
      </c>
      <c r="AY38" s="10">
        <v>0.3</v>
      </c>
      <c r="AZ38" s="10">
        <v>0.3</v>
      </c>
      <c r="BA38" s="10">
        <v>0.3</v>
      </c>
    </row>
    <row r="40" spans="2:38">
      <c r="B40" s="32" t="s">
        <v>88</v>
      </c>
      <c r="T40" s="32" t="s">
        <v>89</v>
      </c>
      <c r="AL40" s="32" t="s">
        <v>90</v>
      </c>
    </row>
    <row r="41" spans="2:53">
      <c r="B41" s="56">
        <v>0</v>
      </c>
      <c r="C41" s="56">
        <v>5</v>
      </c>
      <c r="D41" s="56">
        <v>10</v>
      </c>
      <c r="E41" s="56">
        <v>15</v>
      </c>
      <c r="F41" s="56">
        <v>20</v>
      </c>
      <c r="G41" s="56">
        <v>25</v>
      </c>
      <c r="H41" s="56">
        <v>30</v>
      </c>
      <c r="I41" s="56">
        <v>35</v>
      </c>
      <c r="J41" s="56">
        <v>40</v>
      </c>
      <c r="K41" s="56">
        <v>45</v>
      </c>
      <c r="L41" s="56">
        <v>50</v>
      </c>
      <c r="M41" s="56">
        <v>55</v>
      </c>
      <c r="N41" s="56">
        <v>60</v>
      </c>
      <c r="O41" s="56">
        <v>65</v>
      </c>
      <c r="P41" s="56">
        <v>70</v>
      </c>
      <c r="Q41" s="56">
        <v>75</v>
      </c>
      <c r="T41" s="56">
        <v>0</v>
      </c>
      <c r="U41" s="56">
        <v>5</v>
      </c>
      <c r="V41" s="56">
        <v>10</v>
      </c>
      <c r="W41" s="56">
        <v>15</v>
      </c>
      <c r="X41" s="56">
        <v>20</v>
      </c>
      <c r="Y41" s="56">
        <v>25</v>
      </c>
      <c r="Z41" s="56">
        <v>30</v>
      </c>
      <c r="AA41" s="56">
        <v>35</v>
      </c>
      <c r="AB41" s="56">
        <v>40</v>
      </c>
      <c r="AC41" s="56">
        <v>45</v>
      </c>
      <c r="AD41" s="56">
        <v>50</v>
      </c>
      <c r="AE41" s="56">
        <v>55</v>
      </c>
      <c r="AF41" s="56">
        <v>60</v>
      </c>
      <c r="AG41" s="56">
        <v>65</v>
      </c>
      <c r="AH41" s="56">
        <v>70</v>
      </c>
      <c r="AI41" s="56">
        <v>75</v>
      </c>
      <c r="AL41" s="56">
        <v>0</v>
      </c>
      <c r="AM41" s="56">
        <v>5</v>
      </c>
      <c r="AN41" s="56">
        <v>10</v>
      </c>
      <c r="AO41" s="56">
        <v>15</v>
      </c>
      <c r="AP41" s="56">
        <v>20</v>
      </c>
      <c r="AQ41" s="56">
        <v>25</v>
      </c>
      <c r="AR41" s="56">
        <v>30</v>
      </c>
      <c r="AS41" s="56">
        <v>35</v>
      </c>
      <c r="AT41" s="56">
        <v>40</v>
      </c>
      <c r="AU41" s="56">
        <v>45</v>
      </c>
      <c r="AV41" s="56">
        <v>50</v>
      </c>
      <c r="AW41" s="56">
        <v>55</v>
      </c>
      <c r="AX41" s="56">
        <v>60</v>
      </c>
      <c r="AY41" s="56">
        <v>65</v>
      </c>
      <c r="AZ41" s="56">
        <v>70</v>
      </c>
      <c r="BA41" s="56">
        <v>75</v>
      </c>
    </row>
    <row r="42" spans="1:53">
      <c r="A42" s="57">
        <v>0</v>
      </c>
      <c r="B42" t="s">
        <v>91</v>
      </c>
      <c r="C42" t="s">
        <v>91</v>
      </c>
      <c r="D42" t="s">
        <v>91</v>
      </c>
      <c r="E42" t="s">
        <v>91</v>
      </c>
      <c r="F42" t="s">
        <v>91</v>
      </c>
      <c r="G42" t="s">
        <v>91</v>
      </c>
      <c r="H42" t="s">
        <v>91</v>
      </c>
      <c r="I42" t="s">
        <v>91</v>
      </c>
      <c r="J42" t="s">
        <v>91</v>
      </c>
      <c r="K42" t="s">
        <v>91</v>
      </c>
      <c r="L42" t="s">
        <v>91</v>
      </c>
      <c r="M42" t="s">
        <v>91</v>
      </c>
      <c r="N42" t="s">
        <v>91</v>
      </c>
      <c r="O42" t="s">
        <v>91</v>
      </c>
      <c r="P42" t="s">
        <v>91</v>
      </c>
      <c r="Q42" t="s">
        <v>91</v>
      </c>
      <c r="S42" s="57">
        <v>0</v>
      </c>
      <c r="T42" s="10">
        <v>0.8</v>
      </c>
      <c r="U42" s="10">
        <v>0.8</v>
      </c>
      <c r="V42" s="10">
        <v>0.8</v>
      </c>
      <c r="W42" s="10">
        <v>0.8</v>
      </c>
      <c r="X42" s="10">
        <v>0.8</v>
      </c>
      <c r="Y42" s="10">
        <v>0.8</v>
      </c>
      <c r="Z42" s="10">
        <v>0.8</v>
      </c>
      <c r="AA42" s="10">
        <v>0.8</v>
      </c>
      <c r="AB42" s="10">
        <v>0.8</v>
      </c>
      <c r="AC42" s="10">
        <v>0.8</v>
      </c>
      <c r="AD42" s="10">
        <v>0.8</v>
      </c>
      <c r="AE42" s="10">
        <v>0.8</v>
      </c>
      <c r="AF42" s="10">
        <v>0.8</v>
      </c>
      <c r="AG42" s="10">
        <v>0.5</v>
      </c>
      <c r="AH42" s="10">
        <v>0.5</v>
      </c>
      <c r="AI42" s="10">
        <v>0.5</v>
      </c>
      <c r="AK42" s="57">
        <v>0</v>
      </c>
      <c r="AL42" s="10">
        <v>0.7</v>
      </c>
      <c r="AM42" s="10">
        <v>0.7</v>
      </c>
      <c r="AN42" s="10">
        <v>0.7</v>
      </c>
      <c r="AO42" s="10">
        <v>0.7</v>
      </c>
      <c r="AP42" s="10">
        <v>0.7</v>
      </c>
      <c r="AQ42" s="10">
        <v>0.7</v>
      </c>
      <c r="AR42" s="10">
        <v>0.7</v>
      </c>
      <c r="AS42" s="10">
        <v>0.7</v>
      </c>
      <c r="AT42" s="10">
        <v>0.7</v>
      </c>
      <c r="AU42" s="10">
        <v>0.7</v>
      </c>
      <c r="AV42" s="10">
        <v>0.7</v>
      </c>
      <c r="AW42" s="10">
        <v>0.7</v>
      </c>
      <c r="AX42" s="10">
        <v>0.7</v>
      </c>
      <c r="AY42" s="10">
        <v>0.7</v>
      </c>
      <c r="AZ42" s="10">
        <v>0.7</v>
      </c>
      <c r="BA42" s="10">
        <v>0.7</v>
      </c>
    </row>
    <row r="43" spans="1:53">
      <c r="A43" s="57">
        <v>5</v>
      </c>
      <c r="B43" t="s">
        <v>91</v>
      </c>
      <c r="C43" t="s">
        <v>91</v>
      </c>
      <c r="D43" t="s">
        <v>91</v>
      </c>
      <c r="E43" t="s">
        <v>91</v>
      </c>
      <c r="F43" t="s">
        <v>91</v>
      </c>
      <c r="G43" t="s">
        <v>91</v>
      </c>
      <c r="H43" t="s">
        <v>91</v>
      </c>
      <c r="I43" t="s">
        <v>91</v>
      </c>
      <c r="J43" t="s">
        <v>91</v>
      </c>
      <c r="K43" t="s">
        <v>91</v>
      </c>
      <c r="L43" t="s">
        <v>91</v>
      </c>
      <c r="M43" t="s">
        <v>91</v>
      </c>
      <c r="N43" t="s">
        <v>91</v>
      </c>
      <c r="O43" t="s">
        <v>91</v>
      </c>
      <c r="P43" t="s">
        <v>91</v>
      </c>
      <c r="Q43" t="s">
        <v>91</v>
      </c>
      <c r="S43" s="57">
        <v>5</v>
      </c>
      <c r="T43" s="10">
        <v>0.8</v>
      </c>
      <c r="U43" s="10">
        <v>0.8</v>
      </c>
      <c r="V43" s="10">
        <v>0.8</v>
      </c>
      <c r="W43" s="10">
        <v>0.8</v>
      </c>
      <c r="X43" s="10">
        <v>0.8</v>
      </c>
      <c r="Y43" s="10">
        <v>0.8</v>
      </c>
      <c r="Z43" s="10">
        <v>0.8</v>
      </c>
      <c r="AA43" s="10">
        <v>0.8</v>
      </c>
      <c r="AB43" s="10">
        <v>0.8</v>
      </c>
      <c r="AC43" s="10">
        <v>0.8</v>
      </c>
      <c r="AD43" s="10">
        <v>0.8</v>
      </c>
      <c r="AE43" s="10">
        <v>0.8</v>
      </c>
      <c r="AF43" s="10">
        <v>0.8</v>
      </c>
      <c r="AG43" s="10">
        <v>0.5</v>
      </c>
      <c r="AH43" s="10">
        <v>0.5</v>
      </c>
      <c r="AI43" s="10">
        <v>0.5</v>
      </c>
      <c r="AK43" s="57">
        <v>5</v>
      </c>
      <c r="AL43" s="10">
        <v>0.7</v>
      </c>
      <c r="AM43" s="10">
        <v>0.7</v>
      </c>
      <c r="AN43" s="10">
        <v>0.7</v>
      </c>
      <c r="AO43" s="10">
        <v>0.7</v>
      </c>
      <c r="AP43" s="10">
        <v>0.7</v>
      </c>
      <c r="AQ43" s="10">
        <v>0.7</v>
      </c>
      <c r="AR43" s="10">
        <v>0.7</v>
      </c>
      <c r="AS43" s="10">
        <v>0.7</v>
      </c>
      <c r="AT43" s="10">
        <v>0.7</v>
      </c>
      <c r="AU43" s="10">
        <v>0.7</v>
      </c>
      <c r="AV43" s="10">
        <v>0.7</v>
      </c>
      <c r="AW43" s="10">
        <v>0.7</v>
      </c>
      <c r="AX43" s="10">
        <v>0.7</v>
      </c>
      <c r="AY43" s="10">
        <v>0.7</v>
      </c>
      <c r="AZ43" s="10">
        <v>0.7</v>
      </c>
      <c r="BA43" s="10">
        <v>0.7</v>
      </c>
    </row>
    <row r="44" spans="1:53">
      <c r="A44" s="57">
        <v>10</v>
      </c>
      <c r="B44" t="s">
        <v>91</v>
      </c>
      <c r="C44" t="s">
        <v>91</v>
      </c>
      <c r="D44" t="s">
        <v>91</v>
      </c>
      <c r="E44" t="s">
        <v>91</v>
      </c>
      <c r="F44" t="s">
        <v>91</v>
      </c>
      <c r="G44" t="s">
        <v>91</v>
      </c>
      <c r="H44" t="s">
        <v>91</v>
      </c>
      <c r="I44" t="s">
        <v>91</v>
      </c>
      <c r="J44" t="s">
        <v>91</v>
      </c>
      <c r="K44" t="s">
        <v>91</v>
      </c>
      <c r="L44" t="s">
        <v>91</v>
      </c>
      <c r="M44" t="s">
        <v>91</v>
      </c>
      <c r="N44" t="s">
        <v>91</v>
      </c>
      <c r="O44" t="s">
        <v>91</v>
      </c>
      <c r="P44" t="s">
        <v>91</v>
      </c>
      <c r="Q44" t="s">
        <v>91</v>
      </c>
      <c r="S44" s="57">
        <v>10</v>
      </c>
      <c r="T44" s="10">
        <v>0.8</v>
      </c>
      <c r="U44" s="10">
        <v>0.8</v>
      </c>
      <c r="V44" s="10">
        <v>0.8</v>
      </c>
      <c r="W44" s="10">
        <v>0.8</v>
      </c>
      <c r="X44" s="10">
        <v>0.8</v>
      </c>
      <c r="Y44" s="10">
        <v>0.8</v>
      </c>
      <c r="Z44" s="10">
        <v>0.8</v>
      </c>
      <c r="AA44" s="10">
        <v>0.8</v>
      </c>
      <c r="AB44" s="10">
        <v>0.8</v>
      </c>
      <c r="AC44" s="10">
        <v>0.8</v>
      </c>
      <c r="AD44" s="10">
        <v>0.8</v>
      </c>
      <c r="AE44" s="10">
        <v>0.8</v>
      </c>
      <c r="AF44" s="10">
        <v>0.8</v>
      </c>
      <c r="AG44" s="10">
        <v>0.5</v>
      </c>
      <c r="AH44" s="10">
        <v>0.5</v>
      </c>
      <c r="AI44" s="10">
        <v>0.5</v>
      </c>
      <c r="AK44" s="57">
        <v>10</v>
      </c>
      <c r="AL44" s="10">
        <v>0.7</v>
      </c>
      <c r="AM44" s="10">
        <v>0.7</v>
      </c>
      <c r="AN44" s="10">
        <v>0.7</v>
      </c>
      <c r="AO44" s="10">
        <v>0.7</v>
      </c>
      <c r="AP44" s="10">
        <v>0.7</v>
      </c>
      <c r="AQ44" s="10">
        <v>0.7</v>
      </c>
      <c r="AR44" s="10">
        <v>0.7</v>
      </c>
      <c r="AS44" s="10">
        <v>0.7</v>
      </c>
      <c r="AT44" s="10">
        <v>0.7</v>
      </c>
      <c r="AU44" s="10">
        <v>0.7</v>
      </c>
      <c r="AV44" s="10">
        <v>0.7</v>
      </c>
      <c r="AW44" s="10">
        <v>0.7</v>
      </c>
      <c r="AX44" s="10">
        <v>0.7</v>
      </c>
      <c r="AY44" s="10">
        <v>0.7</v>
      </c>
      <c r="AZ44" s="10">
        <v>0.7</v>
      </c>
      <c r="BA44" s="10">
        <v>0.7</v>
      </c>
    </row>
    <row r="45" spans="1:53">
      <c r="A45" s="57">
        <v>15</v>
      </c>
      <c r="B45" t="s">
        <v>91</v>
      </c>
      <c r="C45" t="s">
        <v>91</v>
      </c>
      <c r="D45" t="s">
        <v>91</v>
      </c>
      <c r="E45" t="s">
        <v>91</v>
      </c>
      <c r="F45" t="s">
        <v>91</v>
      </c>
      <c r="G45" t="s">
        <v>91</v>
      </c>
      <c r="H45" t="s">
        <v>91</v>
      </c>
      <c r="I45" t="s">
        <v>91</v>
      </c>
      <c r="J45" t="s">
        <v>91</v>
      </c>
      <c r="K45" t="s">
        <v>91</v>
      </c>
      <c r="L45" t="s">
        <v>91</v>
      </c>
      <c r="M45" t="s">
        <v>91</v>
      </c>
      <c r="N45" t="s">
        <v>91</v>
      </c>
      <c r="O45" t="s">
        <v>91</v>
      </c>
      <c r="P45" t="s">
        <v>91</v>
      </c>
      <c r="Q45" t="s">
        <v>91</v>
      </c>
      <c r="S45" s="57">
        <v>15</v>
      </c>
      <c r="T45" s="10">
        <v>0.8</v>
      </c>
      <c r="U45" s="10">
        <v>0.8</v>
      </c>
      <c r="V45" s="10">
        <v>0.8</v>
      </c>
      <c r="W45" s="10">
        <v>0.8</v>
      </c>
      <c r="X45" s="10">
        <v>0.8</v>
      </c>
      <c r="Y45" s="10">
        <v>0.8</v>
      </c>
      <c r="Z45" s="10">
        <v>0.8</v>
      </c>
      <c r="AA45" s="10">
        <v>0.8</v>
      </c>
      <c r="AB45" s="10">
        <v>0.8</v>
      </c>
      <c r="AC45" s="10">
        <v>0.8</v>
      </c>
      <c r="AD45" s="10">
        <v>0.8</v>
      </c>
      <c r="AE45" s="10">
        <v>0.8</v>
      </c>
      <c r="AF45" s="10">
        <v>0.8</v>
      </c>
      <c r="AG45" s="10">
        <v>0.5</v>
      </c>
      <c r="AH45" s="10">
        <v>0.5</v>
      </c>
      <c r="AI45" s="10">
        <v>0.5</v>
      </c>
      <c r="AK45" s="57">
        <v>15</v>
      </c>
      <c r="AL45" s="10">
        <v>0.7</v>
      </c>
      <c r="AM45" s="10">
        <v>0.7</v>
      </c>
      <c r="AN45" s="10">
        <v>0.7</v>
      </c>
      <c r="AO45" s="10">
        <v>0.7</v>
      </c>
      <c r="AP45" s="10">
        <v>0.7</v>
      </c>
      <c r="AQ45" s="10">
        <v>0.7</v>
      </c>
      <c r="AR45" s="10">
        <v>0.7</v>
      </c>
      <c r="AS45" s="10">
        <v>0.7</v>
      </c>
      <c r="AT45" s="10">
        <v>0.7</v>
      </c>
      <c r="AU45" s="10">
        <v>0.7</v>
      </c>
      <c r="AV45" s="10">
        <v>0.7</v>
      </c>
      <c r="AW45" s="10">
        <v>0.7</v>
      </c>
      <c r="AX45" s="10">
        <v>0.7</v>
      </c>
      <c r="AY45" s="10">
        <v>0.7</v>
      </c>
      <c r="AZ45" s="10">
        <v>0.7</v>
      </c>
      <c r="BA45" s="10">
        <v>0.7</v>
      </c>
    </row>
    <row r="46" spans="1:53">
      <c r="A46" s="57">
        <v>20</v>
      </c>
      <c r="B46" t="s">
        <v>91</v>
      </c>
      <c r="C46" t="s">
        <v>91</v>
      </c>
      <c r="D46" t="s">
        <v>91</v>
      </c>
      <c r="E46" t="s">
        <v>91</v>
      </c>
      <c r="F46" t="s">
        <v>91</v>
      </c>
      <c r="G46" t="s">
        <v>91</v>
      </c>
      <c r="H46" t="s">
        <v>91</v>
      </c>
      <c r="I46" t="s">
        <v>91</v>
      </c>
      <c r="J46" t="s">
        <v>91</v>
      </c>
      <c r="K46" t="s">
        <v>91</v>
      </c>
      <c r="L46" t="s">
        <v>91</v>
      </c>
      <c r="M46" t="s">
        <v>91</v>
      </c>
      <c r="N46" t="s">
        <v>91</v>
      </c>
      <c r="O46" t="s">
        <v>91</v>
      </c>
      <c r="P46" t="s">
        <v>91</v>
      </c>
      <c r="Q46" t="s">
        <v>91</v>
      </c>
      <c r="S46" s="57">
        <v>20</v>
      </c>
      <c r="T46" s="10">
        <v>0.8</v>
      </c>
      <c r="U46" s="10">
        <v>0.8</v>
      </c>
      <c r="V46" s="10">
        <v>0.8</v>
      </c>
      <c r="W46" s="10">
        <v>0.8</v>
      </c>
      <c r="X46" s="10">
        <v>0.8</v>
      </c>
      <c r="Y46" s="10">
        <v>0.8</v>
      </c>
      <c r="Z46" s="10">
        <v>0.8</v>
      </c>
      <c r="AA46" s="10">
        <v>0.8</v>
      </c>
      <c r="AB46" s="10">
        <v>0.8</v>
      </c>
      <c r="AC46" s="10">
        <v>0.8</v>
      </c>
      <c r="AD46" s="10">
        <v>0.8</v>
      </c>
      <c r="AE46" s="10">
        <v>0.8</v>
      </c>
      <c r="AF46" s="10">
        <v>0.8</v>
      </c>
      <c r="AG46" s="10">
        <v>0.5</v>
      </c>
      <c r="AH46" s="10">
        <v>0.5</v>
      </c>
      <c r="AI46" s="10">
        <v>0.5</v>
      </c>
      <c r="AK46" s="57">
        <v>20</v>
      </c>
      <c r="AL46" s="10">
        <v>0.7</v>
      </c>
      <c r="AM46" s="10">
        <v>0.7</v>
      </c>
      <c r="AN46" s="10">
        <v>0.7</v>
      </c>
      <c r="AO46" s="10">
        <v>0.7</v>
      </c>
      <c r="AP46" s="10">
        <v>0.7</v>
      </c>
      <c r="AQ46" s="10">
        <v>0.7</v>
      </c>
      <c r="AR46" s="10">
        <v>0.7</v>
      </c>
      <c r="AS46" s="10">
        <v>0.7</v>
      </c>
      <c r="AT46" s="10">
        <v>0.7</v>
      </c>
      <c r="AU46" s="10">
        <v>0.7</v>
      </c>
      <c r="AV46" s="10">
        <v>0.7</v>
      </c>
      <c r="AW46" s="10">
        <v>0.7</v>
      </c>
      <c r="AX46" s="10">
        <v>0.7</v>
      </c>
      <c r="AY46" s="10">
        <v>0.7</v>
      </c>
      <c r="AZ46" s="10">
        <v>0.7</v>
      </c>
      <c r="BA46" s="10">
        <v>0.7</v>
      </c>
    </row>
    <row r="47" spans="1:53">
      <c r="A47" s="57">
        <v>25</v>
      </c>
      <c r="B47" t="s">
        <v>91</v>
      </c>
      <c r="C47" t="s">
        <v>91</v>
      </c>
      <c r="D47" t="s">
        <v>91</v>
      </c>
      <c r="E47" t="s">
        <v>91</v>
      </c>
      <c r="F47" t="s">
        <v>91</v>
      </c>
      <c r="G47" t="s">
        <v>91</v>
      </c>
      <c r="H47" t="s">
        <v>91</v>
      </c>
      <c r="I47" t="s">
        <v>91</v>
      </c>
      <c r="J47" t="s">
        <v>91</v>
      </c>
      <c r="K47" t="s">
        <v>91</v>
      </c>
      <c r="L47" t="s">
        <v>91</v>
      </c>
      <c r="M47" t="s">
        <v>91</v>
      </c>
      <c r="N47" t="s">
        <v>91</v>
      </c>
      <c r="O47" t="s">
        <v>91</v>
      </c>
      <c r="P47" t="s">
        <v>91</v>
      </c>
      <c r="Q47" t="s">
        <v>91</v>
      </c>
      <c r="S47" s="57">
        <v>25</v>
      </c>
      <c r="T47" s="10">
        <v>0.8</v>
      </c>
      <c r="U47" s="10">
        <v>0.8</v>
      </c>
      <c r="V47" s="10">
        <v>0.8</v>
      </c>
      <c r="W47" s="10">
        <v>0.8</v>
      </c>
      <c r="X47" s="10">
        <v>0.8</v>
      </c>
      <c r="Y47" s="10">
        <v>0.8</v>
      </c>
      <c r="Z47" s="10">
        <v>0.8</v>
      </c>
      <c r="AA47" s="10">
        <v>0.8</v>
      </c>
      <c r="AB47" s="10">
        <v>0.8</v>
      </c>
      <c r="AC47" s="10">
        <v>0.8</v>
      </c>
      <c r="AD47" s="10">
        <v>0.8</v>
      </c>
      <c r="AE47" s="10">
        <v>0.8</v>
      </c>
      <c r="AF47" s="10">
        <v>0.8</v>
      </c>
      <c r="AG47" s="10">
        <v>0.5</v>
      </c>
      <c r="AH47" s="10">
        <v>0.5</v>
      </c>
      <c r="AI47" s="10">
        <v>0.5</v>
      </c>
      <c r="AK47" s="57">
        <v>25</v>
      </c>
      <c r="AL47" s="10">
        <v>0.7</v>
      </c>
      <c r="AM47" s="10">
        <v>0.7</v>
      </c>
      <c r="AN47" s="10">
        <v>0.7</v>
      </c>
      <c r="AO47" s="10">
        <v>0.7</v>
      </c>
      <c r="AP47" s="10">
        <v>0.7</v>
      </c>
      <c r="AQ47" s="10">
        <v>0.7</v>
      </c>
      <c r="AR47" s="10">
        <v>0.7</v>
      </c>
      <c r="AS47" s="10">
        <v>0.7</v>
      </c>
      <c r="AT47" s="10">
        <v>0.7</v>
      </c>
      <c r="AU47" s="10">
        <v>0.7</v>
      </c>
      <c r="AV47" s="10">
        <v>0.7</v>
      </c>
      <c r="AW47" s="10">
        <v>0.7</v>
      </c>
      <c r="AX47" s="10">
        <v>0.7</v>
      </c>
      <c r="AY47" s="10">
        <v>0.7</v>
      </c>
      <c r="AZ47" s="10">
        <v>0.7</v>
      </c>
      <c r="BA47" s="10">
        <v>0.7</v>
      </c>
    </row>
    <row r="48" spans="1:53">
      <c r="A48" s="57">
        <v>30</v>
      </c>
      <c r="B48" t="s">
        <v>91</v>
      </c>
      <c r="C48" t="s">
        <v>91</v>
      </c>
      <c r="D48" t="s">
        <v>91</v>
      </c>
      <c r="E48" t="s">
        <v>91</v>
      </c>
      <c r="F48" t="s">
        <v>91</v>
      </c>
      <c r="G48" t="s">
        <v>91</v>
      </c>
      <c r="H48" t="s">
        <v>91</v>
      </c>
      <c r="I48" t="s">
        <v>91</v>
      </c>
      <c r="J48" t="s">
        <v>91</v>
      </c>
      <c r="K48" t="s">
        <v>91</v>
      </c>
      <c r="L48" t="s">
        <v>91</v>
      </c>
      <c r="M48" t="s">
        <v>91</v>
      </c>
      <c r="N48" t="s">
        <v>91</v>
      </c>
      <c r="O48" t="s">
        <v>91</v>
      </c>
      <c r="P48" t="s">
        <v>91</v>
      </c>
      <c r="Q48" t="s">
        <v>91</v>
      </c>
      <c r="S48" s="57">
        <v>30</v>
      </c>
      <c r="T48" s="10">
        <v>0.8</v>
      </c>
      <c r="U48" s="10">
        <v>0.8</v>
      </c>
      <c r="V48" s="10">
        <v>0.8</v>
      </c>
      <c r="W48" s="10">
        <v>0.8</v>
      </c>
      <c r="X48" s="10">
        <v>0.8</v>
      </c>
      <c r="Y48" s="10">
        <v>0.8</v>
      </c>
      <c r="Z48" s="10">
        <v>0.8</v>
      </c>
      <c r="AA48" s="10">
        <v>0.8</v>
      </c>
      <c r="AB48" s="10">
        <v>0.8</v>
      </c>
      <c r="AC48" s="10">
        <v>0.8</v>
      </c>
      <c r="AD48" s="10">
        <v>0.8</v>
      </c>
      <c r="AE48" s="10">
        <v>0.8</v>
      </c>
      <c r="AF48" s="10">
        <v>0.8</v>
      </c>
      <c r="AG48" s="10">
        <v>0.5</v>
      </c>
      <c r="AH48" s="10">
        <v>0.5</v>
      </c>
      <c r="AI48" s="10">
        <v>0.5</v>
      </c>
      <c r="AK48" s="57">
        <v>30</v>
      </c>
      <c r="AL48" s="10">
        <v>0.7</v>
      </c>
      <c r="AM48" s="10">
        <v>0.7</v>
      </c>
      <c r="AN48" s="10">
        <v>0.7</v>
      </c>
      <c r="AO48" s="10">
        <v>0.7</v>
      </c>
      <c r="AP48" s="10">
        <v>0.7</v>
      </c>
      <c r="AQ48" s="10">
        <v>0.7</v>
      </c>
      <c r="AR48" s="10">
        <v>0.7</v>
      </c>
      <c r="AS48" s="10">
        <v>0.7</v>
      </c>
      <c r="AT48" s="10">
        <v>0.7</v>
      </c>
      <c r="AU48" s="10">
        <v>0.7</v>
      </c>
      <c r="AV48" s="10">
        <v>0.7</v>
      </c>
      <c r="AW48" s="10">
        <v>0.7</v>
      </c>
      <c r="AX48" s="10">
        <v>0.7</v>
      </c>
      <c r="AY48" s="10">
        <v>0.7</v>
      </c>
      <c r="AZ48" s="10">
        <v>0.7</v>
      </c>
      <c r="BA48" s="10">
        <v>0.7</v>
      </c>
    </row>
    <row r="49" spans="1:53">
      <c r="A49" s="57">
        <v>35</v>
      </c>
      <c r="B49" t="s">
        <v>91</v>
      </c>
      <c r="C49" t="s">
        <v>91</v>
      </c>
      <c r="D49" t="s">
        <v>91</v>
      </c>
      <c r="E49" t="s">
        <v>91</v>
      </c>
      <c r="F49" t="s">
        <v>91</v>
      </c>
      <c r="G49" t="s">
        <v>91</v>
      </c>
      <c r="H49" t="s">
        <v>91</v>
      </c>
      <c r="I49" t="s">
        <v>91</v>
      </c>
      <c r="J49" t="s">
        <v>91</v>
      </c>
      <c r="K49" t="s">
        <v>91</v>
      </c>
      <c r="L49" t="s">
        <v>91</v>
      </c>
      <c r="M49" t="s">
        <v>91</v>
      </c>
      <c r="N49" t="s">
        <v>91</v>
      </c>
      <c r="O49" t="s">
        <v>91</v>
      </c>
      <c r="P49" t="s">
        <v>91</v>
      </c>
      <c r="Q49" t="s">
        <v>91</v>
      </c>
      <c r="S49" s="57">
        <v>35</v>
      </c>
      <c r="T49" s="10">
        <v>0.8</v>
      </c>
      <c r="U49" s="10">
        <v>0.8</v>
      </c>
      <c r="V49" s="10">
        <v>0.8</v>
      </c>
      <c r="W49" s="10">
        <v>0.8</v>
      </c>
      <c r="X49" s="10">
        <v>0.8</v>
      </c>
      <c r="Y49" s="10">
        <v>0.8</v>
      </c>
      <c r="Z49" s="10">
        <v>0.8</v>
      </c>
      <c r="AA49" s="10">
        <v>0.8</v>
      </c>
      <c r="AB49" s="10">
        <v>0.8</v>
      </c>
      <c r="AC49" s="10">
        <v>0.8</v>
      </c>
      <c r="AD49" s="10">
        <v>0.8</v>
      </c>
      <c r="AE49" s="10">
        <v>0.8</v>
      </c>
      <c r="AF49" s="10">
        <v>0.8</v>
      </c>
      <c r="AG49" s="10">
        <v>0.5</v>
      </c>
      <c r="AH49" s="10">
        <v>0.5</v>
      </c>
      <c r="AI49" s="10">
        <v>0.5</v>
      </c>
      <c r="AK49" s="57">
        <v>35</v>
      </c>
      <c r="AL49" s="10">
        <v>0.7</v>
      </c>
      <c r="AM49" s="10">
        <v>0.7</v>
      </c>
      <c r="AN49" s="10">
        <v>0.7</v>
      </c>
      <c r="AO49" s="10">
        <v>0.7</v>
      </c>
      <c r="AP49" s="10">
        <v>0.7</v>
      </c>
      <c r="AQ49" s="10">
        <v>0.7</v>
      </c>
      <c r="AR49" s="10">
        <v>0.7</v>
      </c>
      <c r="AS49" s="10">
        <v>0.7</v>
      </c>
      <c r="AT49" s="10">
        <v>0.7</v>
      </c>
      <c r="AU49" s="10">
        <v>0.7</v>
      </c>
      <c r="AV49" s="10">
        <v>0.7</v>
      </c>
      <c r="AW49" s="10">
        <v>0.7</v>
      </c>
      <c r="AX49" s="10">
        <v>0.7</v>
      </c>
      <c r="AY49" s="10">
        <v>0.7</v>
      </c>
      <c r="AZ49" s="10">
        <v>0.7</v>
      </c>
      <c r="BA49" s="10">
        <v>0.7</v>
      </c>
    </row>
    <row r="50" spans="1:53">
      <c r="A50" s="57">
        <v>40</v>
      </c>
      <c r="B50" t="s">
        <v>91</v>
      </c>
      <c r="C50" t="s">
        <v>91</v>
      </c>
      <c r="D50" t="s">
        <v>91</v>
      </c>
      <c r="E50" t="s">
        <v>91</v>
      </c>
      <c r="F50" t="s">
        <v>91</v>
      </c>
      <c r="G50" t="s">
        <v>91</v>
      </c>
      <c r="H50" t="s">
        <v>91</v>
      </c>
      <c r="I50" t="s">
        <v>91</v>
      </c>
      <c r="J50" t="s">
        <v>91</v>
      </c>
      <c r="K50" t="s">
        <v>91</v>
      </c>
      <c r="L50" t="s">
        <v>91</v>
      </c>
      <c r="M50" t="s">
        <v>91</v>
      </c>
      <c r="N50" t="s">
        <v>91</v>
      </c>
      <c r="O50" t="s">
        <v>91</v>
      </c>
      <c r="P50" t="s">
        <v>91</v>
      </c>
      <c r="Q50" t="s">
        <v>91</v>
      </c>
      <c r="S50" s="57">
        <v>40</v>
      </c>
      <c r="T50" s="10">
        <v>0.8</v>
      </c>
      <c r="U50" s="10">
        <v>0.8</v>
      </c>
      <c r="V50" s="10">
        <v>0.8</v>
      </c>
      <c r="W50" s="10">
        <v>0.8</v>
      </c>
      <c r="X50" s="10">
        <v>0.8</v>
      </c>
      <c r="Y50" s="10">
        <v>0.8</v>
      </c>
      <c r="Z50" s="10">
        <v>0.8</v>
      </c>
      <c r="AA50" s="10">
        <v>0.8</v>
      </c>
      <c r="AB50" s="10">
        <v>0.8</v>
      </c>
      <c r="AC50" s="10">
        <v>0.8</v>
      </c>
      <c r="AD50" s="10">
        <v>0.8</v>
      </c>
      <c r="AE50" s="10">
        <v>0.8</v>
      </c>
      <c r="AF50" s="10">
        <v>0.8</v>
      </c>
      <c r="AG50" s="10">
        <v>0.5</v>
      </c>
      <c r="AH50" s="10">
        <v>0.5</v>
      </c>
      <c r="AI50" s="10">
        <v>0.5</v>
      </c>
      <c r="AK50" s="57">
        <v>40</v>
      </c>
      <c r="AL50" s="10">
        <v>0.7</v>
      </c>
      <c r="AM50" s="10">
        <v>0.7</v>
      </c>
      <c r="AN50" s="10">
        <v>0.7</v>
      </c>
      <c r="AO50" s="10">
        <v>0.7</v>
      </c>
      <c r="AP50" s="10">
        <v>0.7</v>
      </c>
      <c r="AQ50" s="10">
        <v>0.7</v>
      </c>
      <c r="AR50" s="10">
        <v>0.7</v>
      </c>
      <c r="AS50" s="10">
        <v>0.7</v>
      </c>
      <c r="AT50" s="10">
        <v>0.7</v>
      </c>
      <c r="AU50" s="10">
        <v>0.7</v>
      </c>
      <c r="AV50" s="10">
        <v>0.7</v>
      </c>
      <c r="AW50" s="10">
        <v>0.7</v>
      </c>
      <c r="AX50" s="10">
        <v>0.7</v>
      </c>
      <c r="AY50" s="10">
        <v>0.7</v>
      </c>
      <c r="AZ50" s="10">
        <v>0.7</v>
      </c>
      <c r="BA50" s="10">
        <v>0.7</v>
      </c>
    </row>
    <row r="51" spans="1:53">
      <c r="A51" s="57">
        <v>45</v>
      </c>
      <c r="B51" t="s">
        <v>91</v>
      </c>
      <c r="C51" t="s">
        <v>91</v>
      </c>
      <c r="D51" t="s">
        <v>91</v>
      </c>
      <c r="E51" t="s">
        <v>91</v>
      </c>
      <c r="F51" t="s">
        <v>91</v>
      </c>
      <c r="G51" t="s">
        <v>91</v>
      </c>
      <c r="H51" t="s">
        <v>91</v>
      </c>
      <c r="I51" t="s">
        <v>91</v>
      </c>
      <c r="J51" t="s">
        <v>91</v>
      </c>
      <c r="K51" t="s">
        <v>91</v>
      </c>
      <c r="L51" t="s">
        <v>91</v>
      </c>
      <c r="M51" t="s">
        <v>91</v>
      </c>
      <c r="N51" t="s">
        <v>91</v>
      </c>
      <c r="O51" t="s">
        <v>91</v>
      </c>
      <c r="P51" t="s">
        <v>91</v>
      </c>
      <c r="Q51" t="s">
        <v>91</v>
      </c>
      <c r="S51" s="57">
        <v>45</v>
      </c>
      <c r="T51" s="10">
        <v>0.8</v>
      </c>
      <c r="U51" s="10">
        <v>0.8</v>
      </c>
      <c r="V51" s="10">
        <v>0.8</v>
      </c>
      <c r="W51" s="10">
        <v>0.8</v>
      </c>
      <c r="X51" s="10">
        <v>0.8</v>
      </c>
      <c r="Y51" s="10">
        <v>0.8</v>
      </c>
      <c r="Z51" s="10">
        <v>0.8</v>
      </c>
      <c r="AA51" s="10">
        <v>0.8</v>
      </c>
      <c r="AB51" s="10">
        <v>0.8</v>
      </c>
      <c r="AC51" s="10">
        <v>0.8</v>
      </c>
      <c r="AD51" s="10">
        <v>0.8</v>
      </c>
      <c r="AE51" s="10">
        <v>0.8</v>
      </c>
      <c r="AF51" s="10">
        <v>0.8</v>
      </c>
      <c r="AG51" s="10">
        <v>0.5</v>
      </c>
      <c r="AH51" s="10">
        <v>0.5</v>
      </c>
      <c r="AI51" s="10">
        <v>0.5</v>
      </c>
      <c r="AK51" s="57">
        <v>45</v>
      </c>
      <c r="AL51" s="10">
        <v>0.7</v>
      </c>
      <c r="AM51" s="10">
        <v>0.7</v>
      </c>
      <c r="AN51" s="10">
        <v>0.7</v>
      </c>
      <c r="AO51" s="10">
        <v>0.7</v>
      </c>
      <c r="AP51" s="10">
        <v>0.7</v>
      </c>
      <c r="AQ51" s="10">
        <v>0.7</v>
      </c>
      <c r="AR51" s="10">
        <v>0.7</v>
      </c>
      <c r="AS51" s="10">
        <v>0.7</v>
      </c>
      <c r="AT51" s="10">
        <v>0.7</v>
      </c>
      <c r="AU51" s="10">
        <v>0.7</v>
      </c>
      <c r="AV51" s="10">
        <v>0.7</v>
      </c>
      <c r="AW51" s="10">
        <v>0.7</v>
      </c>
      <c r="AX51" s="10">
        <v>0.7</v>
      </c>
      <c r="AY51" s="10">
        <v>0.7</v>
      </c>
      <c r="AZ51" s="10">
        <v>0.7</v>
      </c>
      <c r="BA51" s="10">
        <v>0.7</v>
      </c>
    </row>
    <row r="52" spans="1:53">
      <c r="A52" s="57">
        <v>50</v>
      </c>
      <c r="B52" t="s">
        <v>91</v>
      </c>
      <c r="C52" t="s">
        <v>91</v>
      </c>
      <c r="D52" t="s">
        <v>91</v>
      </c>
      <c r="E52" t="s">
        <v>91</v>
      </c>
      <c r="F52" t="s">
        <v>91</v>
      </c>
      <c r="G52" t="s">
        <v>91</v>
      </c>
      <c r="H52" t="s">
        <v>91</v>
      </c>
      <c r="I52" t="s">
        <v>91</v>
      </c>
      <c r="J52" t="s">
        <v>91</v>
      </c>
      <c r="K52" t="s">
        <v>91</v>
      </c>
      <c r="L52" t="s">
        <v>91</v>
      </c>
      <c r="M52" t="s">
        <v>91</v>
      </c>
      <c r="N52" t="s">
        <v>91</v>
      </c>
      <c r="O52" t="s">
        <v>91</v>
      </c>
      <c r="P52" t="s">
        <v>91</v>
      </c>
      <c r="Q52" t="s">
        <v>91</v>
      </c>
      <c r="S52" s="57">
        <v>50</v>
      </c>
      <c r="T52" s="10">
        <v>0.8</v>
      </c>
      <c r="U52" s="10">
        <v>0.8</v>
      </c>
      <c r="V52" s="10">
        <v>0.8</v>
      </c>
      <c r="W52" s="10">
        <v>0.8</v>
      </c>
      <c r="X52" s="10">
        <v>0.8</v>
      </c>
      <c r="Y52" s="10">
        <v>0.8</v>
      </c>
      <c r="Z52" s="10">
        <v>0.8</v>
      </c>
      <c r="AA52" s="10">
        <v>0.8</v>
      </c>
      <c r="AB52" s="10">
        <v>0.8</v>
      </c>
      <c r="AC52" s="10">
        <v>0.8</v>
      </c>
      <c r="AD52" s="10">
        <v>0.8</v>
      </c>
      <c r="AE52" s="10">
        <v>0.8</v>
      </c>
      <c r="AF52" s="10">
        <v>0.8</v>
      </c>
      <c r="AG52" s="10">
        <v>0.5</v>
      </c>
      <c r="AH52" s="10">
        <v>0.5</v>
      </c>
      <c r="AI52" s="10">
        <v>0.5</v>
      </c>
      <c r="AK52" s="57">
        <v>50</v>
      </c>
      <c r="AL52" s="10">
        <v>0.7</v>
      </c>
      <c r="AM52" s="10">
        <v>0.7</v>
      </c>
      <c r="AN52" s="10">
        <v>0.7</v>
      </c>
      <c r="AO52" s="10">
        <v>0.7</v>
      </c>
      <c r="AP52" s="10">
        <v>0.7</v>
      </c>
      <c r="AQ52" s="10">
        <v>0.7</v>
      </c>
      <c r="AR52" s="10">
        <v>0.7</v>
      </c>
      <c r="AS52" s="10">
        <v>0.7</v>
      </c>
      <c r="AT52" s="10">
        <v>0.7</v>
      </c>
      <c r="AU52" s="10">
        <v>0.7</v>
      </c>
      <c r="AV52" s="10">
        <v>0.7</v>
      </c>
      <c r="AW52" s="10">
        <v>0.7</v>
      </c>
      <c r="AX52" s="10">
        <v>0.7</v>
      </c>
      <c r="AY52" s="10">
        <v>0.7</v>
      </c>
      <c r="AZ52" s="10">
        <v>0.7</v>
      </c>
      <c r="BA52" s="10">
        <v>0.7</v>
      </c>
    </row>
    <row r="53" spans="1:53">
      <c r="A53" s="57">
        <v>55</v>
      </c>
      <c r="B53" t="s">
        <v>91</v>
      </c>
      <c r="C53" t="s">
        <v>91</v>
      </c>
      <c r="D53" t="s">
        <v>91</v>
      </c>
      <c r="E53" t="s">
        <v>91</v>
      </c>
      <c r="F53" t="s">
        <v>91</v>
      </c>
      <c r="G53" t="s">
        <v>91</v>
      </c>
      <c r="H53" t="s">
        <v>91</v>
      </c>
      <c r="I53" t="s">
        <v>91</v>
      </c>
      <c r="J53" t="s">
        <v>91</v>
      </c>
      <c r="K53" t="s">
        <v>91</v>
      </c>
      <c r="L53" t="s">
        <v>91</v>
      </c>
      <c r="M53" t="s">
        <v>91</v>
      </c>
      <c r="N53" t="s">
        <v>91</v>
      </c>
      <c r="O53" t="s">
        <v>91</v>
      </c>
      <c r="P53" t="s">
        <v>91</v>
      </c>
      <c r="Q53" t="s">
        <v>91</v>
      </c>
      <c r="S53" s="57">
        <v>55</v>
      </c>
      <c r="T53" s="10">
        <v>0.8</v>
      </c>
      <c r="U53" s="10">
        <v>0.8</v>
      </c>
      <c r="V53" s="10">
        <v>0.8</v>
      </c>
      <c r="W53" s="10">
        <v>0.8</v>
      </c>
      <c r="X53" s="10">
        <v>0.8</v>
      </c>
      <c r="Y53" s="10">
        <v>0.8</v>
      </c>
      <c r="Z53" s="10">
        <v>0.8</v>
      </c>
      <c r="AA53" s="10">
        <v>0.8</v>
      </c>
      <c r="AB53" s="10">
        <v>0.8</v>
      </c>
      <c r="AC53" s="10">
        <v>0.8</v>
      </c>
      <c r="AD53" s="10">
        <v>0.8</v>
      </c>
      <c r="AE53" s="10">
        <v>0.8</v>
      </c>
      <c r="AF53" s="10">
        <v>0.8</v>
      </c>
      <c r="AG53" s="10">
        <v>0.5</v>
      </c>
      <c r="AH53" s="10">
        <v>0.5</v>
      </c>
      <c r="AI53" s="10">
        <v>0.5</v>
      </c>
      <c r="AK53" s="57">
        <v>55</v>
      </c>
      <c r="AL53" s="10">
        <v>0.7</v>
      </c>
      <c r="AM53" s="10">
        <v>0.7</v>
      </c>
      <c r="AN53" s="10">
        <v>0.7</v>
      </c>
      <c r="AO53" s="10">
        <v>0.7</v>
      </c>
      <c r="AP53" s="10">
        <v>0.7</v>
      </c>
      <c r="AQ53" s="10">
        <v>0.7</v>
      </c>
      <c r="AR53" s="10">
        <v>0.7</v>
      </c>
      <c r="AS53" s="10">
        <v>0.7</v>
      </c>
      <c r="AT53" s="10">
        <v>0.7</v>
      </c>
      <c r="AU53" s="10">
        <v>0.7</v>
      </c>
      <c r="AV53" s="10">
        <v>0.7</v>
      </c>
      <c r="AW53" s="10">
        <v>0.7</v>
      </c>
      <c r="AX53" s="10">
        <v>0.7</v>
      </c>
      <c r="AY53" s="10">
        <v>0.7</v>
      </c>
      <c r="AZ53" s="10">
        <v>0.7</v>
      </c>
      <c r="BA53" s="10">
        <v>0.7</v>
      </c>
    </row>
    <row r="54" spans="1:53">
      <c r="A54" s="57">
        <v>60</v>
      </c>
      <c r="B54" t="s">
        <v>91</v>
      </c>
      <c r="C54" t="s">
        <v>91</v>
      </c>
      <c r="D54" t="s">
        <v>91</v>
      </c>
      <c r="E54" t="s">
        <v>91</v>
      </c>
      <c r="F54" t="s">
        <v>91</v>
      </c>
      <c r="G54" t="s">
        <v>91</v>
      </c>
      <c r="H54" t="s">
        <v>91</v>
      </c>
      <c r="I54" t="s">
        <v>91</v>
      </c>
      <c r="J54" t="s">
        <v>91</v>
      </c>
      <c r="K54" t="s">
        <v>91</v>
      </c>
      <c r="L54" t="s">
        <v>91</v>
      </c>
      <c r="M54" t="s">
        <v>91</v>
      </c>
      <c r="N54" t="s">
        <v>91</v>
      </c>
      <c r="O54" t="s">
        <v>91</v>
      </c>
      <c r="P54" t="s">
        <v>91</v>
      </c>
      <c r="Q54" t="s">
        <v>91</v>
      </c>
      <c r="S54" s="57">
        <v>60</v>
      </c>
      <c r="T54" s="10">
        <v>0.8</v>
      </c>
      <c r="U54" s="10">
        <v>0.8</v>
      </c>
      <c r="V54" s="10">
        <v>0.8</v>
      </c>
      <c r="W54" s="10">
        <v>0.8</v>
      </c>
      <c r="X54" s="10">
        <v>0.8</v>
      </c>
      <c r="Y54" s="10">
        <v>0.8</v>
      </c>
      <c r="Z54" s="10">
        <v>0.8</v>
      </c>
      <c r="AA54" s="10">
        <v>0.8</v>
      </c>
      <c r="AB54" s="10">
        <v>0.8</v>
      </c>
      <c r="AC54" s="10">
        <v>0.8</v>
      </c>
      <c r="AD54" s="10">
        <v>0.8</v>
      </c>
      <c r="AE54" s="10">
        <v>0.8</v>
      </c>
      <c r="AF54" s="10">
        <v>0.8</v>
      </c>
      <c r="AG54" s="10">
        <v>0.5</v>
      </c>
      <c r="AH54" s="10">
        <v>0.5</v>
      </c>
      <c r="AI54" s="10">
        <v>0.5</v>
      </c>
      <c r="AK54" s="57">
        <v>60</v>
      </c>
      <c r="AL54" s="10">
        <v>0.7</v>
      </c>
      <c r="AM54" s="10">
        <v>0.7</v>
      </c>
      <c r="AN54" s="10">
        <v>0.7</v>
      </c>
      <c r="AO54" s="10">
        <v>0.7</v>
      </c>
      <c r="AP54" s="10">
        <v>0.7</v>
      </c>
      <c r="AQ54" s="10">
        <v>0.7</v>
      </c>
      <c r="AR54" s="10">
        <v>0.7</v>
      </c>
      <c r="AS54" s="10">
        <v>0.7</v>
      </c>
      <c r="AT54" s="10">
        <v>0.7</v>
      </c>
      <c r="AU54" s="10">
        <v>0.7</v>
      </c>
      <c r="AV54" s="10">
        <v>0.7</v>
      </c>
      <c r="AW54" s="10">
        <v>0.7</v>
      </c>
      <c r="AX54" s="10">
        <v>0.7</v>
      </c>
      <c r="AY54" s="10">
        <v>0.7</v>
      </c>
      <c r="AZ54" s="10">
        <v>0.7</v>
      </c>
      <c r="BA54" s="10">
        <v>0.7</v>
      </c>
    </row>
    <row r="55" spans="1:53">
      <c r="A55" s="57">
        <v>65</v>
      </c>
      <c r="B55" t="s">
        <v>91</v>
      </c>
      <c r="C55" t="s">
        <v>91</v>
      </c>
      <c r="D55" t="s">
        <v>91</v>
      </c>
      <c r="E55" t="s">
        <v>91</v>
      </c>
      <c r="F55" t="s">
        <v>91</v>
      </c>
      <c r="G55" t="s">
        <v>91</v>
      </c>
      <c r="H55" t="s">
        <v>91</v>
      </c>
      <c r="I55" t="s">
        <v>91</v>
      </c>
      <c r="J55" t="s">
        <v>91</v>
      </c>
      <c r="K55" t="s">
        <v>91</v>
      </c>
      <c r="L55" t="s">
        <v>91</v>
      </c>
      <c r="M55" t="s">
        <v>91</v>
      </c>
      <c r="N55" t="s">
        <v>91</v>
      </c>
      <c r="O55" t="s">
        <v>91</v>
      </c>
      <c r="P55" t="s">
        <v>91</v>
      </c>
      <c r="Q55" t="s">
        <v>91</v>
      </c>
      <c r="S55" s="57">
        <v>65</v>
      </c>
      <c r="T55" s="10">
        <v>0.5</v>
      </c>
      <c r="U55" s="10">
        <v>0.5</v>
      </c>
      <c r="V55" s="10">
        <v>0.5</v>
      </c>
      <c r="W55" s="10">
        <v>0.5</v>
      </c>
      <c r="X55" s="10">
        <v>0.5</v>
      </c>
      <c r="Y55" s="10">
        <v>0.5</v>
      </c>
      <c r="Z55" s="10">
        <v>0.5</v>
      </c>
      <c r="AA55" s="10">
        <v>0.5</v>
      </c>
      <c r="AB55" s="10">
        <v>0.5</v>
      </c>
      <c r="AC55" s="10">
        <v>0.5</v>
      </c>
      <c r="AD55" s="10">
        <v>0.5</v>
      </c>
      <c r="AE55" s="10">
        <v>0.5</v>
      </c>
      <c r="AF55" s="10">
        <v>0.5</v>
      </c>
      <c r="AG55" s="10">
        <v>0.5</v>
      </c>
      <c r="AH55" s="10">
        <v>0.5</v>
      </c>
      <c r="AI55" s="10">
        <v>0.5</v>
      </c>
      <c r="AK55" s="57">
        <v>65</v>
      </c>
      <c r="AL55" s="10">
        <v>0.7</v>
      </c>
      <c r="AM55" s="10">
        <v>0.7</v>
      </c>
      <c r="AN55" s="10">
        <v>0.7</v>
      </c>
      <c r="AO55" s="10">
        <v>0.7</v>
      </c>
      <c r="AP55" s="10">
        <v>0.7</v>
      </c>
      <c r="AQ55" s="10">
        <v>0.7</v>
      </c>
      <c r="AR55" s="10">
        <v>0.7</v>
      </c>
      <c r="AS55" s="10">
        <v>0.7</v>
      </c>
      <c r="AT55" s="10">
        <v>0.7</v>
      </c>
      <c r="AU55" s="10">
        <v>0.7</v>
      </c>
      <c r="AV55" s="10">
        <v>0.7</v>
      </c>
      <c r="AW55" s="10">
        <v>0.7</v>
      </c>
      <c r="AX55" s="10">
        <v>0.7</v>
      </c>
      <c r="AY55" s="10">
        <v>0.7</v>
      </c>
      <c r="AZ55" s="10">
        <v>0.7</v>
      </c>
      <c r="BA55" s="10">
        <v>0.7</v>
      </c>
    </row>
    <row r="56" spans="1:53">
      <c r="A56" s="57">
        <v>70</v>
      </c>
      <c r="B56" t="s">
        <v>91</v>
      </c>
      <c r="C56" t="s">
        <v>91</v>
      </c>
      <c r="D56" t="s">
        <v>91</v>
      </c>
      <c r="E56" t="s">
        <v>91</v>
      </c>
      <c r="F56" t="s">
        <v>91</v>
      </c>
      <c r="G56" t="s">
        <v>91</v>
      </c>
      <c r="H56" t="s">
        <v>91</v>
      </c>
      <c r="I56" t="s">
        <v>91</v>
      </c>
      <c r="J56" t="s">
        <v>91</v>
      </c>
      <c r="K56" t="s">
        <v>91</v>
      </c>
      <c r="L56" t="s">
        <v>91</v>
      </c>
      <c r="M56" t="s">
        <v>91</v>
      </c>
      <c r="N56" t="s">
        <v>91</v>
      </c>
      <c r="O56" t="s">
        <v>91</v>
      </c>
      <c r="P56" t="s">
        <v>91</v>
      </c>
      <c r="Q56" t="s">
        <v>91</v>
      </c>
      <c r="S56" s="57">
        <v>70</v>
      </c>
      <c r="T56" s="10">
        <v>0.5</v>
      </c>
      <c r="U56" s="10">
        <v>0.5</v>
      </c>
      <c r="V56" s="10">
        <v>0.5</v>
      </c>
      <c r="W56" s="10">
        <v>0.5</v>
      </c>
      <c r="X56" s="10">
        <v>0.5</v>
      </c>
      <c r="Y56" s="10">
        <v>0.5</v>
      </c>
      <c r="Z56" s="10">
        <v>0.5</v>
      </c>
      <c r="AA56" s="10">
        <v>0.5</v>
      </c>
      <c r="AB56" s="10">
        <v>0.5</v>
      </c>
      <c r="AC56" s="10">
        <v>0.5</v>
      </c>
      <c r="AD56" s="10">
        <v>0.5</v>
      </c>
      <c r="AE56" s="10">
        <v>0.5</v>
      </c>
      <c r="AF56" s="10">
        <v>0.5</v>
      </c>
      <c r="AG56" s="10">
        <v>0.5</v>
      </c>
      <c r="AH56" s="10">
        <v>0.5</v>
      </c>
      <c r="AI56" s="10">
        <v>0.5</v>
      </c>
      <c r="AK56" s="57">
        <v>70</v>
      </c>
      <c r="AL56" s="10">
        <v>0.7</v>
      </c>
      <c r="AM56" s="10">
        <v>0.7</v>
      </c>
      <c r="AN56" s="10">
        <v>0.7</v>
      </c>
      <c r="AO56" s="10">
        <v>0.7</v>
      </c>
      <c r="AP56" s="10">
        <v>0.7</v>
      </c>
      <c r="AQ56" s="10">
        <v>0.7</v>
      </c>
      <c r="AR56" s="10">
        <v>0.7</v>
      </c>
      <c r="AS56" s="10">
        <v>0.7</v>
      </c>
      <c r="AT56" s="10">
        <v>0.7</v>
      </c>
      <c r="AU56" s="10">
        <v>0.7</v>
      </c>
      <c r="AV56" s="10">
        <v>0.7</v>
      </c>
      <c r="AW56" s="10">
        <v>0.7</v>
      </c>
      <c r="AX56" s="10">
        <v>0.7</v>
      </c>
      <c r="AY56" s="10">
        <v>0.7</v>
      </c>
      <c r="AZ56" s="10">
        <v>0.7</v>
      </c>
      <c r="BA56" s="10">
        <v>0.7</v>
      </c>
    </row>
    <row r="57" spans="1:53">
      <c r="A57" s="57">
        <v>75</v>
      </c>
      <c r="B57" t="s">
        <v>91</v>
      </c>
      <c r="C57" t="s">
        <v>91</v>
      </c>
      <c r="D57" t="s">
        <v>91</v>
      </c>
      <c r="E57" t="s">
        <v>91</v>
      </c>
      <c r="F57" t="s">
        <v>91</v>
      </c>
      <c r="G57" t="s">
        <v>91</v>
      </c>
      <c r="H57" t="s">
        <v>91</v>
      </c>
      <c r="I57" t="s">
        <v>91</v>
      </c>
      <c r="J57" t="s">
        <v>91</v>
      </c>
      <c r="K57" t="s">
        <v>91</v>
      </c>
      <c r="L57" t="s">
        <v>91</v>
      </c>
      <c r="M57" t="s">
        <v>91</v>
      </c>
      <c r="N57" t="s">
        <v>91</v>
      </c>
      <c r="O57" t="s">
        <v>91</v>
      </c>
      <c r="P57" t="s">
        <v>91</v>
      </c>
      <c r="Q57" t="s">
        <v>91</v>
      </c>
      <c r="S57" s="57">
        <v>75</v>
      </c>
      <c r="T57" s="10">
        <v>0.5</v>
      </c>
      <c r="U57" s="10">
        <v>0.5</v>
      </c>
      <c r="V57" s="10">
        <v>0.5</v>
      </c>
      <c r="W57" s="10">
        <v>0.5</v>
      </c>
      <c r="X57" s="10">
        <v>0.5</v>
      </c>
      <c r="Y57" s="10">
        <v>0.5</v>
      </c>
      <c r="Z57" s="10">
        <v>0.5</v>
      </c>
      <c r="AA57" s="10">
        <v>0.5</v>
      </c>
      <c r="AB57" s="10">
        <v>0.5</v>
      </c>
      <c r="AC57" s="10">
        <v>0.5</v>
      </c>
      <c r="AD57" s="10">
        <v>0.5</v>
      </c>
      <c r="AE57" s="10">
        <v>0.5</v>
      </c>
      <c r="AF57" s="10">
        <v>0.5</v>
      </c>
      <c r="AG57" s="10">
        <v>0.5</v>
      </c>
      <c r="AH57" s="10">
        <v>0.5</v>
      </c>
      <c r="AI57" s="10">
        <v>0.5</v>
      </c>
      <c r="AK57" s="57">
        <v>75</v>
      </c>
      <c r="AL57" s="10">
        <v>0.7</v>
      </c>
      <c r="AM57" s="10">
        <v>0.7</v>
      </c>
      <c r="AN57" s="10">
        <v>0.7</v>
      </c>
      <c r="AO57" s="10">
        <v>0.7</v>
      </c>
      <c r="AP57" s="10">
        <v>0.7</v>
      </c>
      <c r="AQ57" s="10">
        <v>0.7</v>
      </c>
      <c r="AR57" s="10">
        <v>0.7</v>
      </c>
      <c r="AS57" s="10">
        <v>0.7</v>
      </c>
      <c r="AT57" s="10">
        <v>0.7</v>
      </c>
      <c r="AU57" s="10">
        <v>0.7</v>
      </c>
      <c r="AV57" s="10">
        <v>0.7</v>
      </c>
      <c r="AW57" s="10">
        <v>0.7</v>
      </c>
      <c r="AX57" s="10">
        <v>0.7</v>
      </c>
      <c r="AY57" s="10">
        <v>0.7</v>
      </c>
      <c r="AZ57" s="10">
        <v>0.7</v>
      </c>
      <c r="BA57" s="10">
        <v>0.7</v>
      </c>
    </row>
    <row r="59" spans="2:38">
      <c r="B59" s="32" t="s">
        <v>92</v>
      </c>
      <c r="T59" s="32"/>
      <c r="AL59" s="32"/>
    </row>
    <row r="60" spans="2:53">
      <c r="B60" s="56">
        <v>0</v>
      </c>
      <c r="C60" s="56">
        <v>5</v>
      </c>
      <c r="D60" s="56">
        <v>10</v>
      </c>
      <c r="E60" s="56">
        <v>15</v>
      </c>
      <c r="F60" s="56">
        <v>20</v>
      </c>
      <c r="G60" s="56">
        <v>25</v>
      </c>
      <c r="H60" s="56">
        <v>30</v>
      </c>
      <c r="I60" s="56">
        <v>35</v>
      </c>
      <c r="J60" s="56">
        <v>40</v>
      </c>
      <c r="K60" s="56">
        <v>45</v>
      </c>
      <c r="L60" s="56">
        <v>50</v>
      </c>
      <c r="M60" s="56">
        <v>55</v>
      </c>
      <c r="N60" s="56">
        <v>60</v>
      </c>
      <c r="O60" s="56">
        <v>65</v>
      </c>
      <c r="P60" s="56">
        <v>70</v>
      </c>
      <c r="Q60" s="56">
        <v>75</v>
      </c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</row>
    <row r="61" spans="1:53">
      <c r="A61" s="57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32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K61" s="32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</row>
    <row r="62" spans="1:53">
      <c r="A62" s="57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32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K62" s="32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</row>
    <row r="63" spans="1:53">
      <c r="A63" s="57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32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K63" s="32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</row>
    <row r="64" spans="1:53">
      <c r="A64" s="57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32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K64" s="32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</row>
    <row r="65" spans="1:53">
      <c r="A65" s="57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32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K65" s="32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</row>
    <row r="66" spans="1:53">
      <c r="A66" s="57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32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K66" s="32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</row>
    <row r="67" spans="1:53">
      <c r="A67" s="57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32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K67" s="32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</row>
    <row r="68" spans="1:53">
      <c r="A68" s="57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32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K68" s="32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>
      <c r="A69" s="57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32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K69" s="32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</row>
    <row r="70" spans="1:53">
      <c r="A70" s="57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32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K70" s="32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</row>
    <row r="71" spans="1:53">
      <c r="A71" s="57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32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K71" s="32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</row>
    <row r="72" spans="1:53">
      <c r="A72" s="57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32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K72" s="32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</row>
    <row r="73" spans="1:53">
      <c r="A73" s="57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32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K73" s="32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</row>
    <row r="74" spans="1:53">
      <c r="A74" s="57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32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K74" s="32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</row>
    <row r="75" spans="1:53">
      <c r="A75" s="57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32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K75" s="32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</row>
    <row r="76" spans="1:53">
      <c r="A76" s="57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32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K76" s="32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</row>
    <row r="78" spans="2:2">
      <c r="B78" s="32" t="s">
        <v>93</v>
      </c>
    </row>
    <row r="79" spans="2:17">
      <c r="B79" s="56">
        <v>0</v>
      </c>
      <c r="C79" s="56">
        <v>5</v>
      </c>
      <c r="D79" s="56">
        <v>10</v>
      </c>
      <c r="E79" s="56">
        <v>15</v>
      </c>
      <c r="F79" s="56">
        <v>20</v>
      </c>
      <c r="G79" s="56">
        <v>25</v>
      </c>
      <c r="H79" s="56">
        <v>30</v>
      </c>
      <c r="I79" s="56">
        <v>35</v>
      </c>
      <c r="J79" s="56">
        <v>40</v>
      </c>
      <c r="K79" s="56">
        <v>45</v>
      </c>
      <c r="L79" s="56">
        <v>50</v>
      </c>
      <c r="M79" s="56">
        <v>55</v>
      </c>
      <c r="N79" s="56">
        <v>60</v>
      </c>
      <c r="O79" s="56">
        <v>65</v>
      </c>
      <c r="P79" s="56">
        <v>70</v>
      </c>
      <c r="Q79" s="56">
        <v>75</v>
      </c>
    </row>
    <row r="80" spans="1:17">
      <c r="A80" s="57">
        <v>0</v>
      </c>
      <c r="B80">
        <v>0.3255</v>
      </c>
      <c r="C80">
        <v>0.3255</v>
      </c>
      <c r="D80">
        <v>0.3255</v>
      </c>
      <c r="E80">
        <v>0.3255</v>
      </c>
      <c r="F80">
        <v>0.3255</v>
      </c>
      <c r="G80">
        <v>0.3255</v>
      </c>
      <c r="H80">
        <v>0.3255</v>
      </c>
      <c r="I80">
        <v>0.3255</v>
      </c>
      <c r="J80">
        <v>0.3255</v>
      </c>
      <c r="K80">
        <v>0.3255</v>
      </c>
      <c r="L80">
        <v>0.3255</v>
      </c>
      <c r="M80">
        <v>0.3255</v>
      </c>
      <c r="N80">
        <v>0.3255</v>
      </c>
      <c r="O80">
        <v>0.3255</v>
      </c>
      <c r="P80">
        <v>0.3255</v>
      </c>
      <c r="Q80">
        <v>0.3255</v>
      </c>
    </row>
    <row r="81" spans="1:17">
      <c r="A81" s="57">
        <v>5</v>
      </c>
      <c r="B81">
        <v>0.3255</v>
      </c>
      <c r="C81">
        <v>0.3255</v>
      </c>
      <c r="D81">
        <v>0.3255</v>
      </c>
      <c r="E81">
        <v>0.3255</v>
      </c>
      <c r="F81">
        <v>0.3255</v>
      </c>
      <c r="G81">
        <v>0.3255</v>
      </c>
      <c r="H81">
        <v>0.3255</v>
      </c>
      <c r="I81">
        <v>0.3255</v>
      </c>
      <c r="J81">
        <v>0.3255</v>
      </c>
      <c r="K81">
        <v>0.3255</v>
      </c>
      <c r="L81">
        <v>0.3255</v>
      </c>
      <c r="M81">
        <v>0.3255</v>
      </c>
      <c r="N81">
        <v>0.3255</v>
      </c>
      <c r="O81">
        <v>0.3255</v>
      </c>
      <c r="P81">
        <v>0.3255</v>
      </c>
      <c r="Q81">
        <v>0.3255</v>
      </c>
    </row>
    <row r="82" spans="1:17">
      <c r="A82" s="57">
        <v>10</v>
      </c>
      <c r="B82">
        <v>0.3255</v>
      </c>
      <c r="C82">
        <v>0.3255</v>
      </c>
      <c r="D82">
        <v>0.3255</v>
      </c>
      <c r="E82">
        <v>0.3255</v>
      </c>
      <c r="F82">
        <v>0.3255</v>
      </c>
      <c r="G82">
        <v>0.3255</v>
      </c>
      <c r="H82">
        <v>0.3255</v>
      </c>
      <c r="I82">
        <v>0.3255</v>
      </c>
      <c r="J82">
        <v>0.3255</v>
      </c>
      <c r="K82">
        <v>0.3255</v>
      </c>
      <c r="L82">
        <v>0.3255</v>
      </c>
      <c r="M82">
        <v>0.3255</v>
      </c>
      <c r="N82">
        <v>0.3255</v>
      </c>
      <c r="O82">
        <v>0.3255</v>
      </c>
      <c r="P82">
        <v>0.3255</v>
      </c>
      <c r="Q82">
        <v>0.3255</v>
      </c>
    </row>
    <row r="83" spans="1:17">
      <c r="A83" s="57">
        <v>15</v>
      </c>
      <c r="B83">
        <v>0.3255</v>
      </c>
      <c r="C83">
        <v>0.3255</v>
      </c>
      <c r="D83">
        <v>0.3255</v>
      </c>
      <c r="E83">
        <v>0.3255</v>
      </c>
      <c r="F83">
        <v>0.3255</v>
      </c>
      <c r="G83">
        <v>0.3255</v>
      </c>
      <c r="H83">
        <v>0.3255</v>
      </c>
      <c r="I83">
        <v>0.3255</v>
      </c>
      <c r="J83">
        <v>0.3255</v>
      </c>
      <c r="K83">
        <v>0.3255</v>
      </c>
      <c r="L83">
        <v>0.3255</v>
      </c>
      <c r="M83">
        <v>0.3255</v>
      </c>
      <c r="N83">
        <v>0.3255</v>
      </c>
      <c r="O83">
        <v>0.3255</v>
      </c>
      <c r="P83">
        <v>0.3255</v>
      </c>
      <c r="Q83">
        <v>0.3255</v>
      </c>
    </row>
    <row r="84" spans="1:17">
      <c r="A84" s="57">
        <v>20</v>
      </c>
      <c r="B84">
        <v>0.3255</v>
      </c>
      <c r="C84">
        <v>0.3255</v>
      </c>
      <c r="D84">
        <v>0.3255</v>
      </c>
      <c r="E84">
        <v>0.3255</v>
      </c>
      <c r="F84">
        <v>0.3255</v>
      </c>
      <c r="G84">
        <v>0.3255</v>
      </c>
      <c r="H84">
        <v>0.3255</v>
      </c>
      <c r="I84">
        <v>0.3255</v>
      </c>
      <c r="J84">
        <v>0.3255</v>
      </c>
      <c r="K84">
        <v>0.3255</v>
      </c>
      <c r="L84">
        <v>0.3255</v>
      </c>
      <c r="M84">
        <v>0.3255</v>
      </c>
      <c r="N84">
        <v>0.3255</v>
      </c>
      <c r="O84">
        <v>0.3255</v>
      </c>
      <c r="P84">
        <v>0.3255</v>
      </c>
      <c r="Q84">
        <v>0.3255</v>
      </c>
    </row>
    <row r="85" spans="1:17">
      <c r="A85" s="57">
        <v>25</v>
      </c>
      <c r="B85">
        <v>0.3255</v>
      </c>
      <c r="C85">
        <v>0.3255</v>
      </c>
      <c r="D85">
        <v>0.3255</v>
      </c>
      <c r="E85">
        <v>0.3255</v>
      </c>
      <c r="F85">
        <v>0.3255</v>
      </c>
      <c r="G85">
        <v>0.3255</v>
      </c>
      <c r="H85">
        <v>0.3255</v>
      </c>
      <c r="I85">
        <v>0.3255</v>
      </c>
      <c r="J85">
        <v>0.3255</v>
      </c>
      <c r="K85">
        <v>0.3255</v>
      </c>
      <c r="L85">
        <v>0.3255</v>
      </c>
      <c r="M85">
        <v>0.3255</v>
      </c>
      <c r="N85">
        <v>0.3255</v>
      </c>
      <c r="O85">
        <v>0.3255</v>
      </c>
      <c r="P85">
        <v>0.3255</v>
      </c>
      <c r="Q85">
        <v>0.3255</v>
      </c>
    </row>
    <row r="86" spans="1:17">
      <c r="A86" s="57">
        <v>30</v>
      </c>
      <c r="B86">
        <v>0.3255</v>
      </c>
      <c r="C86">
        <v>0.3255</v>
      </c>
      <c r="D86">
        <v>0.3255</v>
      </c>
      <c r="E86">
        <v>0.3255</v>
      </c>
      <c r="F86">
        <v>0.3255</v>
      </c>
      <c r="G86">
        <v>0.3255</v>
      </c>
      <c r="H86">
        <v>0.3255</v>
      </c>
      <c r="I86">
        <v>0.3255</v>
      </c>
      <c r="J86">
        <v>0.3255</v>
      </c>
      <c r="K86">
        <v>0.3255</v>
      </c>
      <c r="L86">
        <v>0.3255</v>
      </c>
      <c r="M86">
        <v>0.3255</v>
      </c>
      <c r="N86">
        <v>0.3255</v>
      </c>
      <c r="O86">
        <v>0.3255</v>
      </c>
      <c r="P86">
        <v>0.3255</v>
      </c>
      <c r="Q86">
        <v>0.3255</v>
      </c>
    </row>
    <row r="87" spans="1:17">
      <c r="A87" s="57">
        <v>35</v>
      </c>
      <c r="B87">
        <v>0.3255</v>
      </c>
      <c r="C87">
        <v>0.3255</v>
      </c>
      <c r="D87">
        <v>0.3255</v>
      </c>
      <c r="E87">
        <v>0.3255</v>
      </c>
      <c r="F87">
        <v>0.3255</v>
      </c>
      <c r="G87">
        <v>0.3255</v>
      </c>
      <c r="H87">
        <v>0.3255</v>
      </c>
      <c r="I87">
        <v>0.3255</v>
      </c>
      <c r="J87">
        <v>0.3255</v>
      </c>
      <c r="K87">
        <v>0.3255</v>
      </c>
      <c r="L87">
        <v>0.3255</v>
      </c>
      <c r="M87">
        <v>0.3255</v>
      </c>
      <c r="N87">
        <v>0.3255</v>
      </c>
      <c r="O87">
        <v>0.3255</v>
      </c>
      <c r="P87">
        <v>0.3255</v>
      </c>
      <c r="Q87">
        <v>0.3255</v>
      </c>
    </row>
    <row r="88" spans="1:17">
      <c r="A88" s="57">
        <v>40</v>
      </c>
      <c r="B88">
        <v>0.3255</v>
      </c>
      <c r="C88">
        <v>0.3255</v>
      </c>
      <c r="D88">
        <v>0.3255</v>
      </c>
      <c r="E88">
        <v>0.3255</v>
      </c>
      <c r="F88">
        <v>0.3255</v>
      </c>
      <c r="G88">
        <v>0.3255</v>
      </c>
      <c r="H88">
        <v>0.3255</v>
      </c>
      <c r="I88">
        <v>0.3255</v>
      </c>
      <c r="J88">
        <v>0.3255</v>
      </c>
      <c r="K88">
        <v>0.3255</v>
      </c>
      <c r="L88">
        <v>0.3255</v>
      </c>
      <c r="M88">
        <v>0.3255</v>
      </c>
      <c r="N88">
        <v>0.3255</v>
      </c>
      <c r="O88">
        <v>0.3255</v>
      </c>
      <c r="P88">
        <v>0.3255</v>
      </c>
      <c r="Q88">
        <v>0.3255</v>
      </c>
    </row>
    <row r="89" spans="1:17">
      <c r="A89" s="57">
        <v>45</v>
      </c>
      <c r="B89">
        <v>0.3255</v>
      </c>
      <c r="C89">
        <v>0.3255</v>
      </c>
      <c r="D89">
        <v>0.3255</v>
      </c>
      <c r="E89">
        <v>0.3255</v>
      </c>
      <c r="F89">
        <v>0.3255</v>
      </c>
      <c r="G89">
        <v>0.3255</v>
      </c>
      <c r="H89">
        <v>0.3255</v>
      </c>
      <c r="I89">
        <v>0.3255</v>
      </c>
      <c r="J89">
        <v>0.3255</v>
      </c>
      <c r="K89">
        <v>0.3255</v>
      </c>
      <c r="L89">
        <v>0.3255</v>
      </c>
      <c r="M89">
        <v>0.3255</v>
      </c>
      <c r="N89">
        <v>0.3255</v>
      </c>
      <c r="O89">
        <v>0.3255</v>
      </c>
      <c r="P89">
        <v>0.3255</v>
      </c>
      <c r="Q89">
        <v>0.3255</v>
      </c>
    </row>
    <row r="90" spans="1:17">
      <c r="A90" s="57">
        <v>50</v>
      </c>
      <c r="B90">
        <v>0.3255</v>
      </c>
      <c r="C90">
        <v>0.3255</v>
      </c>
      <c r="D90">
        <v>0.3255</v>
      </c>
      <c r="E90">
        <v>0.3255</v>
      </c>
      <c r="F90">
        <v>0.3255</v>
      </c>
      <c r="G90">
        <v>0.3255</v>
      </c>
      <c r="H90">
        <v>0.3255</v>
      </c>
      <c r="I90">
        <v>0.3255</v>
      </c>
      <c r="J90">
        <v>0.3255</v>
      </c>
      <c r="K90">
        <v>0.3255</v>
      </c>
      <c r="L90">
        <v>0.3255</v>
      </c>
      <c r="M90">
        <v>0.3255</v>
      </c>
      <c r="N90">
        <v>0.3255</v>
      </c>
      <c r="O90">
        <v>0.3255</v>
      </c>
      <c r="P90">
        <v>0.3255</v>
      </c>
      <c r="Q90">
        <v>0.3255</v>
      </c>
    </row>
    <row r="91" spans="1:17">
      <c r="A91" s="57">
        <v>55</v>
      </c>
      <c r="B91">
        <v>0.3255</v>
      </c>
      <c r="C91">
        <v>0.3255</v>
      </c>
      <c r="D91">
        <v>0.3255</v>
      </c>
      <c r="E91">
        <v>0.3255</v>
      </c>
      <c r="F91">
        <v>0.3255</v>
      </c>
      <c r="G91">
        <v>0.3255</v>
      </c>
      <c r="H91">
        <v>0.3255</v>
      </c>
      <c r="I91">
        <v>0.3255</v>
      </c>
      <c r="J91">
        <v>0.3255</v>
      </c>
      <c r="K91">
        <v>0.3255</v>
      </c>
      <c r="L91">
        <v>0.3255</v>
      </c>
      <c r="M91">
        <v>0.3255</v>
      </c>
      <c r="N91">
        <v>0.3255</v>
      </c>
      <c r="O91">
        <v>0.3255</v>
      </c>
      <c r="P91">
        <v>0.3255</v>
      </c>
      <c r="Q91">
        <v>0.3255</v>
      </c>
    </row>
    <row r="92" spans="1:17">
      <c r="A92" s="57">
        <v>60</v>
      </c>
      <c r="B92">
        <v>0.3255</v>
      </c>
      <c r="C92">
        <v>0.3255</v>
      </c>
      <c r="D92">
        <v>0.3255</v>
      </c>
      <c r="E92">
        <v>0.3255</v>
      </c>
      <c r="F92">
        <v>0.3255</v>
      </c>
      <c r="G92">
        <v>0.3255</v>
      </c>
      <c r="H92">
        <v>0.3255</v>
      </c>
      <c r="I92">
        <v>0.3255</v>
      </c>
      <c r="J92">
        <v>0.3255</v>
      </c>
      <c r="K92">
        <v>0.3255</v>
      </c>
      <c r="L92">
        <v>0.3255</v>
      </c>
      <c r="M92">
        <v>0.3255</v>
      </c>
      <c r="N92">
        <v>0.3255</v>
      </c>
      <c r="O92">
        <v>0.3255</v>
      </c>
      <c r="P92">
        <v>0.3255</v>
      </c>
      <c r="Q92">
        <v>0.3255</v>
      </c>
    </row>
    <row r="93" spans="1:17">
      <c r="A93" s="57">
        <v>65</v>
      </c>
      <c r="B93">
        <v>0.3255</v>
      </c>
      <c r="C93">
        <v>0.3255</v>
      </c>
      <c r="D93">
        <v>0.3255</v>
      </c>
      <c r="E93">
        <v>0.3255</v>
      </c>
      <c r="F93">
        <v>0.3255</v>
      </c>
      <c r="G93">
        <v>0.3255</v>
      </c>
      <c r="H93">
        <v>0.3255</v>
      </c>
      <c r="I93">
        <v>0.3255</v>
      </c>
      <c r="J93">
        <v>0.3255</v>
      </c>
      <c r="K93">
        <v>0.3255</v>
      </c>
      <c r="L93">
        <v>0.3255</v>
      </c>
      <c r="M93">
        <v>0.3255</v>
      </c>
      <c r="N93">
        <v>0.3255</v>
      </c>
      <c r="O93">
        <v>0.3255</v>
      </c>
      <c r="P93">
        <v>0.3255</v>
      </c>
      <c r="Q93">
        <v>0.3255</v>
      </c>
    </row>
    <row r="94" spans="1:17">
      <c r="A94" s="57">
        <v>70</v>
      </c>
      <c r="B94">
        <v>0.3255</v>
      </c>
      <c r="C94">
        <v>0.3255</v>
      </c>
      <c r="D94">
        <v>0.3255</v>
      </c>
      <c r="E94">
        <v>0.3255</v>
      </c>
      <c r="F94">
        <v>0.3255</v>
      </c>
      <c r="G94">
        <v>0.3255</v>
      </c>
      <c r="H94">
        <v>0.3255</v>
      </c>
      <c r="I94">
        <v>0.3255</v>
      </c>
      <c r="J94">
        <v>0.3255</v>
      </c>
      <c r="K94">
        <v>0.3255</v>
      </c>
      <c r="L94">
        <v>0.3255</v>
      </c>
      <c r="M94">
        <v>0.3255</v>
      </c>
      <c r="N94">
        <v>0.3255</v>
      </c>
      <c r="O94">
        <v>0.3255</v>
      </c>
      <c r="P94">
        <v>0.3255</v>
      </c>
      <c r="Q94">
        <v>0.3255</v>
      </c>
    </row>
    <row r="95" spans="1:17">
      <c r="A95" s="57">
        <v>75</v>
      </c>
      <c r="B95">
        <v>0.3255</v>
      </c>
      <c r="C95">
        <v>0.3255</v>
      </c>
      <c r="D95">
        <v>0.3255</v>
      </c>
      <c r="E95">
        <v>0.3255</v>
      </c>
      <c r="F95">
        <v>0.3255</v>
      </c>
      <c r="G95">
        <v>0.3255</v>
      </c>
      <c r="H95">
        <v>0.3255</v>
      </c>
      <c r="I95">
        <v>0.3255</v>
      </c>
      <c r="J95">
        <v>0.3255</v>
      </c>
      <c r="K95">
        <v>0.3255</v>
      </c>
      <c r="L95">
        <v>0.3255</v>
      </c>
      <c r="M95">
        <v>0.3255</v>
      </c>
      <c r="N95">
        <v>0.3255</v>
      </c>
      <c r="O95">
        <v>0.3255</v>
      </c>
      <c r="P95">
        <v>0.3255</v>
      </c>
      <c r="Q95">
        <v>0.3255</v>
      </c>
    </row>
    <row r="97" spans="2:2">
      <c r="B97" s="32" t="s">
        <v>94</v>
      </c>
    </row>
    <row r="98" spans="2:17">
      <c r="B98" s="56">
        <v>0</v>
      </c>
      <c r="C98" s="56">
        <v>5</v>
      </c>
      <c r="D98" s="56">
        <v>10</v>
      </c>
      <c r="E98" s="56">
        <v>15</v>
      </c>
      <c r="F98" s="56">
        <v>20</v>
      </c>
      <c r="G98" s="56">
        <v>25</v>
      </c>
      <c r="H98" s="56">
        <v>30</v>
      </c>
      <c r="I98" s="56">
        <v>35</v>
      </c>
      <c r="J98" s="56">
        <v>40</v>
      </c>
      <c r="K98" s="56">
        <v>45</v>
      </c>
      <c r="L98" s="56">
        <v>50</v>
      </c>
      <c r="M98" s="56">
        <v>55</v>
      </c>
      <c r="N98" s="56">
        <v>60</v>
      </c>
      <c r="O98" s="56">
        <v>65</v>
      </c>
      <c r="P98" s="56">
        <v>70</v>
      </c>
      <c r="Q98" s="56">
        <v>75</v>
      </c>
    </row>
    <row r="99" spans="1:17">
      <c r="A99" s="57">
        <v>0</v>
      </c>
      <c r="B99">
        <v>0.563</v>
      </c>
      <c r="C99">
        <v>0.563</v>
      </c>
      <c r="D99">
        <v>0.563</v>
      </c>
      <c r="E99">
        <v>0.563</v>
      </c>
      <c r="F99">
        <v>0.563</v>
      </c>
      <c r="G99">
        <v>0.563</v>
      </c>
      <c r="H99">
        <v>0.563</v>
      </c>
      <c r="I99">
        <v>0.563</v>
      </c>
      <c r="J99">
        <v>0.563</v>
      </c>
      <c r="K99">
        <v>0.563</v>
      </c>
      <c r="L99">
        <v>0.563</v>
      </c>
      <c r="M99">
        <v>0.563</v>
      </c>
      <c r="N99">
        <v>0.563</v>
      </c>
      <c r="O99">
        <v>0.563</v>
      </c>
      <c r="P99">
        <v>0.563</v>
      </c>
      <c r="Q99">
        <v>0.563</v>
      </c>
    </row>
    <row r="100" spans="1:17">
      <c r="A100" s="57">
        <v>5</v>
      </c>
      <c r="B100">
        <v>0.563</v>
      </c>
      <c r="C100">
        <v>0.563</v>
      </c>
      <c r="D100">
        <v>0.563</v>
      </c>
      <c r="E100">
        <v>0.563</v>
      </c>
      <c r="F100">
        <v>0.563</v>
      </c>
      <c r="G100">
        <v>0.563</v>
      </c>
      <c r="H100">
        <v>0.563</v>
      </c>
      <c r="I100">
        <v>0.563</v>
      </c>
      <c r="J100">
        <v>0.563</v>
      </c>
      <c r="K100">
        <v>0.563</v>
      </c>
      <c r="L100">
        <v>0.563</v>
      </c>
      <c r="M100">
        <v>0.563</v>
      </c>
      <c r="N100">
        <v>0.563</v>
      </c>
      <c r="O100">
        <v>0.563</v>
      </c>
      <c r="P100">
        <v>0.563</v>
      </c>
      <c r="Q100">
        <v>0.563</v>
      </c>
    </row>
    <row r="101" spans="1:17">
      <c r="A101" s="57">
        <v>10</v>
      </c>
      <c r="B101">
        <v>0.563</v>
      </c>
      <c r="C101">
        <v>0.563</v>
      </c>
      <c r="D101">
        <v>0.563</v>
      </c>
      <c r="E101">
        <v>0.563</v>
      </c>
      <c r="F101">
        <v>0.563</v>
      </c>
      <c r="G101">
        <v>0.563</v>
      </c>
      <c r="H101">
        <v>0.563</v>
      </c>
      <c r="I101">
        <v>0.563</v>
      </c>
      <c r="J101">
        <v>0.563</v>
      </c>
      <c r="K101">
        <v>0.563</v>
      </c>
      <c r="L101">
        <v>0.563</v>
      </c>
      <c r="M101">
        <v>0.563</v>
      </c>
      <c r="N101">
        <v>0.563</v>
      </c>
      <c r="O101">
        <v>0.563</v>
      </c>
      <c r="P101">
        <v>0.563</v>
      </c>
      <c r="Q101">
        <v>0.563</v>
      </c>
    </row>
    <row r="102" spans="1:17">
      <c r="A102" s="57">
        <v>15</v>
      </c>
      <c r="B102">
        <v>0.563</v>
      </c>
      <c r="C102">
        <v>0.563</v>
      </c>
      <c r="D102">
        <v>0.563</v>
      </c>
      <c r="E102">
        <v>0.563</v>
      </c>
      <c r="F102">
        <v>0.563</v>
      </c>
      <c r="G102">
        <v>0.563</v>
      </c>
      <c r="H102">
        <v>0.563</v>
      </c>
      <c r="I102">
        <v>0.563</v>
      </c>
      <c r="J102">
        <v>0.563</v>
      </c>
      <c r="K102">
        <v>0.563</v>
      </c>
      <c r="L102">
        <v>0.563</v>
      </c>
      <c r="M102">
        <v>0.563</v>
      </c>
      <c r="N102">
        <v>0.563</v>
      </c>
      <c r="O102">
        <v>0.563</v>
      </c>
      <c r="P102">
        <v>0.563</v>
      </c>
      <c r="Q102">
        <v>0.563</v>
      </c>
    </row>
    <row r="103" spans="1:17">
      <c r="A103" s="57">
        <v>20</v>
      </c>
      <c r="B103">
        <v>0.563</v>
      </c>
      <c r="C103">
        <v>0.563</v>
      </c>
      <c r="D103">
        <v>0.563</v>
      </c>
      <c r="E103">
        <v>0.563</v>
      </c>
      <c r="F103">
        <v>0.563</v>
      </c>
      <c r="G103">
        <v>0.563</v>
      </c>
      <c r="H103">
        <v>0.563</v>
      </c>
      <c r="I103">
        <v>0.563</v>
      </c>
      <c r="J103">
        <v>0.563</v>
      </c>
      <c r="K103">
        <v>0.563</v>
      </c>
      <c r="L103">
        <v>0.563</v>
      </c>
      <c r="M103">
        <v>0.563</v>
      </c>
      <c r="N103">
        <v>0.563</v>
      </c>
      <c r="O103">
        <v>0.563</v>
      </c>
      <c r="P103">
        <v>0.563</v>
      </c>
      <c r="Q103">
        <v>0.563</v>
      </c>
    </row>
    <row r="104" spans="1:17">
      <c r="A104" s="57">
        <v>25</v>
      </c>
      <c r="B104">
        <v>0.563</v>
      </c>
      <c r="C104">
        <v>0.563</v>
      </c>
      <c r="D104">
        <v>0.563</v>
      </c>
      <c r="E104">
        <v>0.563</v>
      </c>
      <c r="F104">
        <v>0.563</v>
      </c>
      <c r="G104">
        <v>0.563</v>
      </c>
      <c r="H104">
        <v>0.563</v>
      </c>
      <c r="I104">
        <v>0.563</v>
      </c>
      <c r="J104">
        <v>0.563</v>
      </c>
      <c r="K104">
        <v>0.563</v>
      </c>
      <c r="L104">
        <v>0.563</v>
      </c>
      <c r="M104">
        <v>0.563</v>
      </c>
      <c r="N104">
        <v>0.563</v>
      </c>
      <c r="O104">
        <v>0.563</v>
      </c>
      <c r="P104">
        <v>0.563</v>
      </c>
      <c r="Q104">
        <v>0.563</v>
      </c>
    </row>
    <row r="105" spans="1:17">
      <c r="A105" s="57">
        <v>30</v>
      </c>
      <c r="B105">
        <v>0.563</v>
      </c>
      <c r="C105">
        <v>0.563</v>
      </c>
      <c r="D105">
        <v>0.563</v>
      </c>
      <c r="E105">
        <v>0.563</v>
      </c>
      <c r="F105">
        <v>0.563</v>
      </c>
      <c r="G105">
        <v>0.563</v>
      </c>
      <c r="H105">
        <v>0.563</v>
      </c>
      <c r="I105">
        <v>0.563</v>
      </c>
      <c r="J105">
        <v>0.563</v>
      </c>
      <c r="K105">
        <v>0.563</v>
      </c>
      <c r="L105">
        <v>0.563</v>
      </c>
      <c r="M105">
        <v>0.563</v>
      </c>
      <c r="N105">
        <v>0.563</v>
      </c>
      <c r="O105">
        <v>0.563</v>
      </c>
      <c r="P105">
        <v>0.563</v>
      </c>
      <c r="Q105">
        <v>0.563</v>
      </c>
    </row>
    <row r="106" spans="1:17">
      <c r="A106" s="57">
        <v>35</v>
      </c>
      <c r="B106">
        <v>0.563</v>
      </c>
      <c r="C106">
        <v>0.563</v>
      </c>
      <c r="D106">
        <v>0.563</v>
      </c>
      <c r="E106">
        <v>0.563</v>
      </c>
      <c r="F106">
        <v>0.563</v>
      </c>
      <c r="G106">
        <v>0.563</v>
      </c>
      <c r="H106">
        <v>0.563</v>
      </c>
      <c r="I106">
        <v>0.563</v>
      </c>
      <c r="J106">
        <v>0.563</v>
      </c>
      <c r="K106">
        <v>0.563</v>
      </c>
      <c r="L106">
        <v>0.563</v>
      </c>
      <c r="M106">
        <v>0.563</v>
      </c>
      <c r="N106">
        <v>0.563</v>
      </c>
      <c r="O106">
        <v>0.563</v>
      </c>
      <c r="P106">
        <v>0.563</v>
      </c>
      <c r="Q106">
        <v>0.563</v>
      </c>
    </row>
    <row r="107" spans="1:17">
      <c r="A107" s="57">
        <v>40</v>
      </c>
      <c r="B107">
        <v>0.563</v>
      </c>
      <c r="C107">
        <v>0.563</v>
      </c>
      <c r="D107">
        <v>0.563</v>
      </c>
      <c r="E107">
        <v>0.563</v>
      </c>
      <c r="F107">
        <v>0.563</v>
      </c>
      <c r="G107">
        <v>0.563</v>
      </c>
      <c r="H107">
        <v>0.563</v>
      </c>
      <c r="I107">
        <v>0.563</v>
      </c>
      <c r="J107">
        <v>0.563</v>
      </c>
      <c r="K107">
        <v>0.563</v>
      </c>
      <c r="L107">
        <v>0.563</v>
      </c>
      <c r="M107">
        <v>0.563</v>
      </c>
      <c r="N107">
        <v>0.563</v>
      </c>
      <c r="O107">
        <v>0.563</v>
      </c>
      <c r="P107">
        <v>0.563</v>
      </c>
      <c r="Q107">
        <v>0.563</v>
      </c>
    </row>
    <row r="108" spans="1:17">
      <c r="A108" s="57">
        <v>45</v>
      </c>
      <c r="B108">
        <v>0.563</v>
      </c>
      <c r="C108">
        <v>0.563</v>
      </c>
      <c r="D108">
        <v>0.563</v>
      </c>
      <c r="E108">
        <v>0.563</v>
      </c>
      <c r="F108">
        <v>0.563</v>
      </c>
      <c r="G108">
        <v>0.563</v>
      </c>
      <c r="H108">
        <v>0.563</v>
      </c>
      <c r="I108">
        <v>0.563</v>
      </c>
      <c r="J108">
        <v>0.563</v>
      </c>
      <c r="K108">
        <v>0.563</v>
      </c>
      <c r="L108">
        <v>0.563</v>
      </c>
      <c r="M108">
        <v>0.563</v>
      </c>
      <c r="N108">
        <v>0.563</v>
      </c>
      <c r="O108">
        <v>0.563</v>
      </c>
      <c r="P108">
        <v>0.563</v>
      </c>
      <c r="Q108">
        <v>0.563</v>
      </c>
    </row>
    <row r="109" spans="1:17">
      <c r="A109" s="57">
        <v>50</v>
      </c>
      <c r="B109">
        <v>0.563</v>
      </c>
      <c r="C109">
        <v>0.563</v>
      </c>
      <c r="D109">
        <v>0.563</v>
      </c>
      <c r="E109">
        <v>0.563</v>
      </c>
      <c r="F109">
        <v>0.563</v>
      </c>
      <c r="G109">
        <v>0.563</v>
      </c>
      <c r="H109">
        <v>0.563</v>
      </c>
      <c r="I109">
        <v>0.563</v>
      </c>
      <c r="J109">
        <v>0.563</v>
      </c>
      <c r="K109">
        <v>0.563</v>
      </c>
      <c r="L109">
        <v>0.563</v>
      </c>
      <c r="M109">
        <v>0.563</v>
      </c>
      <c r="N109">
        <v>0.563</v>
      </c>
      <c r="O109">
        <v>0.563</v>
      </c>
      <c r="P109">
        <v>0.563</v>
      </c>
      <c r="Q109">
        <v>0.563</v>
      </c>
    </row>
    <row r="110" spans="1:17">
      <c r="A110" s="57">
        <v>55</v>
      </c>
      <c r="B110">
        <v>0.563</v>
      </c>
      <c r="C110">
        <v>0.563</v>
      </c>
      <c r="D110">
        <v>0.563</v>
      </c>
      <c r="E110">
        <v>0.563</v>
      </c>
      <c r="F110">
        <v>0.563</v>
      </c>
      <c r="G110">
        <v>0.563</v>
      </c>
      <c r="H110">
        <v>0.563</v>
      </c>
      <c r="I110">
        <v>0.563</v>
      </c>
      <c r="J110">
        <v>0.563</v>
      </c>
      <c r="K110">
        <v>0.563</v>
      </c>
      <c r="L110">
        <v>0.563</v>
      </c>
      <c r="M110">
        <v>0.563</v>
      </c>
      <c r="N110">
        <v>0.563</v>
      </c>
      <c r="O110">
        <v>0.563</v>
      </c>
      <c r="P110">
        <v>0.563</v>
      </c>
      <c r="Q110">
        <v>0.563</v>
      </c>
    </row>
    <row r="111" spans="1:17">
      <c r="A111" s="57">
        <v>60</v>
      </c>
      <c r="B111">
        <v>0.563</v>
      </c>
      <c r="C111">
        <v>0.563</v>
      </c>
      <c r="D111">
        <v>0.563</v>
      </c>
      <c r="E111">
        <v>0.563</v>
      </c>
      <c r="F111">
        <v>0.563</v>
      </c>
      <c r="G111">
        <v>0.563</v>
      </c>
      <c r="H111">
        <v>0.563</v>
      </c>
      <c r="I111">
        <v>0.563</v>
      </c>
      <c r="J111">
        <v>0.563</v>
      </c>
      <c r="K111">
        <v>0.563</v>
      </c>
      <c r="L111">
        <v>0.563</v>
      </c>
      <c r="M111">
        <v>0.563</v>
      </c>
      <c r="N111">
        <v>0.563</v>
      </c>
      <c r="O111">
        <v>0.563</v>
      </c>
      <c r="P111">
        <v>0.563</v>
      </c>
      <c r="Q111">
        <v>0.563</v>
      </c>
    </row>
    <row r="112" spans="1:17">
      <c r="A112" s="57">
        <v>65</v>
      </c>
      <c r="B112">
        <v>0.563</v>
      </c>
      <c r="C112">
        <v>0.563</v>
      </c>
      <c r="D112">
        <v>0.563</v>
      </c>
      <c r="E112">
        <v>0.563</v>
      </c>
      <c r="F112">
        <v>0.563</v>
      </c>
      <c r="G112">
        <v>0.563</v>
      </c>
      <c r="H112">
        <v>0.563</v>
      </c>
      <c r="I112">
        <v>0.563</v>
      </c>
      <c r="J112">
        <v>0.563</v>
      </c>
      <c r="K112">
        <v>0.563</v>
      </c>
      <c r="L112">
        <v>0.563</v>
      </c>
      <c r="M112">
        <v>0.563</v>
      </c>
      <c r="N112">
        <v>0.563</v>
      </c>
      <c r="O112">
        <v>0.563</v>
      </c>
      <c r="P112">
        <v>0.563</v>
      </c>
      <c r="Q112">
        <v>0.563</v>
      </c>
    </row>
    <row r="113" spans="1:17">
      <c r="A113" s="57">
        <v>70</v>
      </c>
      <c r="B113">
        <v>0.563</v>
      </c>
      <c r="C113">
        <v>0.563</v>
      </c>
      <c r="D113">
        <v>0.563</v>
      </c>
      <c r="E113">
        <v>0.563</v>
      </c>
      <c r="F113">
        <v>0.563</v>
      </c>
      <c r="G113">
        <v>0.563</v>
      </c>
      <c r="H113">
        <v>0.563</v>
      </c>
      <c r="I113">
        <v>0.563</v>
      </c>
      <c r="J113">
        <v>0.563</v>
      </c>
      <c r="K113">
        <v>0.563</v>
      </c>
      <c r="L113">
        <v>0.563</v>
      </c>
      <c r="M113">
        <v>0.563</v>
      </c>
      <c r="N113">
        <v>0.563</v>
      </c>
      <c r="O113">
        <v>0.563</v>
      </c>
      <c r="P113">
        <v>0.563</v>
      </c>
      <c r="Q113">
        <v>0.563</v>
      </c>
    </row>
    <row r="114" spans="1:17">
      <c r="A114" s="57">
        <v>75</v>
      </c>
      <c r="B114">
        <v>0.563</v>
      </c>
      <c r="C114">
        <v>0.563</v>
      </c>
      <c r="D114">
        <v>0.563</v>
      </c>
      <c r="E114">
        <v>0.563</v>
      </c>
      <c r="F114">
        <v>0.563</v>
      </c>
      <c r="G114">
        <v>0.563</v>
      </c>
      <c r="H114">
        <v>0.563</v>
      </c>
      <c r="I114">
        <v>0.563</v>
      </c>
      <c r="J114">
        <v>0.563</v>
      </c>
      <c r="K114">
        <v>0.563</v>
      </c>
      <c r="L114">
        <v>0.563</v>
      </c>
      <c r="M114">
        <v>0.563</v>
      </c>
      <c r="N114">
        <v>0.563</v>
      </c>
      <c r="O114">
        <v>0.563</v>
      </c>
      <c r="P114">
        <v>0.563</v>
      </c>
      <c r="Q114">
        <v>0.563</v>
      </c>
    </row>
    <row r="117" spans="1:1">
      <c r="A117" t="s">
        <v>95</v>
      </c>
    </row>
    <row r="118" spans="1:1">
      <c r="A118" t="s">
        <v>96</v>
      </c>
    </row>
    <row r="119" spans="1:1">
      <c r="A119" t="s">
        <v>97</v>
      </c>
    </row>
    <row r="120" spans="1:1">
      <c r="A120" t="s">
        <v>98</v>
      </c>
    </row>
    <row r="121" spans="1:1">
      <c r="A121" t="s">
        <v>99</v>
      </c>
    </row>
    <row r="122" spans="1:1">
      <c r="A122" t="s">
        <v>100</v>
      </c>
    </row>
    <row r="123" spans="1:1">
      <c r="A123" t="s">
        <v>101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1"/>
  <sheetViews>
    <sheetView workbookViewId="0">
      <selection activeCell="A39" sqref="$A39:$XFD39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11">
        <f>DATE(C1,B1,A1)</f>
        <v>43831</v>
      </c>
    </row>
    <row r="2" spans="1:4">
      <c r="A2">
        <v>12</v>
      </c>
      <c r="B2">
        <v>3</v>
      </c>
      <c r="C2">
        <v>2020</v>
      </c>
      <c r="D2" s="11">
        <f t="shared" ref="D2:D61" si="0">DATE(C2,B2,A2)</f>
        <v>43902</v>
      </c>
    </row>
    <row r="3" spans="1:4">
      <c r="A3">
        <v>14</v>
      </c>
      <c r="B3">
        <v>3</v>
      </c>
      <c r="C3">
        <v>2020</v>
      </c>
      <c r="D3" s="11">
        <f t="shared" si="0"/>
        <v>43904</v>
      </c>
    </row>
    <row r="4" spans="1:4">
      <c r="A4">
        <v>17</v>
      </c>
      <c r="B4">
        <v>3</v>
      </c>
      <c r="C4">
        <v>2020</v>
      </c>
      <c r="D4" s="11">
        <f t="shared" si="0"/>
        <v>43907</v>
      </c>
    </row>
    <row r="5" spans="1:4">
      <c r="A5">
        <v>2</v>
      </c>
      <c r="B5">
        <v>6</v>
      </c>
      <c r="C5">
        <v>2020</v>
      </c>
      <c r="D5" s="11">
        <f t="shared" si="0"/>
        <v>43984</v>
      </c>
    </row>
    <row r="6" spans="1:4">
      <c r="A6">
        <v>22</v>
      </c>
      <c r="B6">
        <v>6</v>
      </c>
      <c r="C6">
        <v>2020</v>
      </c>
      <c r="D6" s="11">
        <f t="shared" si="0"/>
        <v>44004</v>
      </c>
    </row>
    <row r="7" spans="1:4">
      <c r="A7">
        <v>4</v>
      </c>
      <c r="B7">
        <v>7</v>
      </c>
      <c r="C7">
        <v>2020</v>
      </c>
      <c r="D7" s="11">
        <f t="shared" si="0"/>
        <v>44016</v>
      </c>
    </row>
    <row r="8" spans="1:4">
      <c r="A8">
        <v>20</v>
      </c>
      <c r="B8">
        <v>7</v>
      </c>
      <c r="C8">
        <v>2020</v>
      </c>
      <c r="D8" s="11">
        <f t="shared" si="0"/>
        <v>44032</v>
      </c>
    </row>
    <row r="9" spans="1:4">
      <c r="A9">
        <v>27</v>
      </c>
      <c r="B9">
        <v>8</v>
      </c>
      <c r="C9">
        <v>2020</v>
      </c>
      <c r="D9" s="11">
        <f t="shared" si="0"/>
        <v>44070</v>
      </c>
    </row>
    <row r="10" spans="1:4">
      <c r="A10">
        <v>1</v>
      </c>
      <c r="B10">
        <v>9</v>
      </c>
      <c r="C10">
        <v>2020</v>
      </c>
      <c r="D10" s="11">
        <f t="shared" si="0"/>
        <v>44075</v>
      </c>
    </row>
    <row r="11" spans="1:4">
      <c r="A11">
        <v>17</v>
      </c>
      <c r="B11">
        <v>10</v>
      </c>
      <c r="C11">
        <v>2020</v>
      </c>
      <c r="D11" s="11">
        <f t="shared" si="0"/>
        <v>44121</v>
      </c>
    </row>
    <row r="12" spans="1:4">
      <c r="A12">
        <v>22</v>
      </c>
      <c r="B12">
        <v>10</v>
      </c>
      <c r="C12">
        <v>2020</v>
      </c>
      <c r="D12" s="11">
        <f t="shared" si="0"/>
        <v>44126</v>
      </c>
    </row>
    <row r="13" spans="1:4">
      <c r="A13">
        <v>30</v>
      </c>
      <c r="B13">
        <v>10</v>
      </c>
      <c r="C13">
        <v>2020</v>
      </c>
      <c r="D13" s="11">
        <f t="shared" si="0"/>
        <v>44134</v>
      </c>
    </row>
    <row r="14" spans="1:4">
      <c r="A14">
        <v>1</v>
      </c>
      <c r="B14">
        <v>11</v>
      </c>
      <c r="C14">
        <v>2020</v>
      </c>
      <c r="D14" s="11">
        <f t="shared" si="0"/>
        <v>44136</v>
      </c>
    </row>
    <row r="15" spans="1:4">
      <c r="A15">
        <v>15</v>
      </c>
      <c r="B15">
        <v>12</v>
      </c>
      <c r="C15">
        <v>2020</v>
      </c>
      <c r="D15" s="11">
        <f t="shared" si="0"/>
        <v>44180</v>
      </c>
    </row>
    <row r="16" spans="1:4">
      <c r="A16">
        <v>19</v>
      </c>
      <c r="B16">
        <v>12</v>
      </c>
      <c r="C16">
        <v>2020</v>
      </c>
      <c r="D16" s="11">
        <f t="shared" si="0"/>
        <v>44184</v>
      </c>
    </row>
    <row r="17" spans="1:4">
      <c r="A17">
        <v>4</v>
      </c>
      <c r="B17">
        <v>1</v>
      </c>
      <c r="C17">
        <v>2021</v>
      </c>
      <c r="D17" s="11">
        <f t="shared" si="0"/>
        <v>44200</v>
      </c>
    </row>
    <row r="18" spans="1:4">
      <c r="A18">
        <v>5</v>
      </c>
      <c r="B18">
        <v>1</v>
      </c>
      <c r="C18">
        <v>2021</v>
      </c>
      <c r="D18" s="11">
        <f t="shared" si="0"/>
        <v>44201</v>
      </c>
    </row>
    <row r="19" spans="1:4">
      <c r="A19">
        <v>12</v>
      </c>
      <c r="B19">
        <v>1</v>
      </c>
      <c r="C19">
        <v>2021</v>
      </c>
      <c r="D19" s="11">
        <f t="shared" si="0"/>
        <v>44208</v>
      </c>
    </row>
    <row r="20" spans="1:4">
      <c r="A20">
        <v>16</v>
      </c>
      <c r="B20">
        <v>1</v>
      </c>
      <c r="C20">
        <v>2021</v>
      </c>
      <c r="D20" s="11">
        <f t="shared" si="0"/>
        <v>44212</v>
      </c>
    </row>
    <row r="21" spans="1:4">
      <c r="A21">
        <v>19</v>
      </c>
      <c r="B21">
        <v>1</v>
      </c>
      <c r="C21">
        <v>2021</v>
      </c>
      <c r="D21" s="11">
        <f t="shared" si="0"/>
        <v>44215</v>
      </c>
    </row>
    <row r="22" spans="1:4">
      <c r="A22">
        <v>26</v>
      </c>
      <c r="B22">
        <v>1</v>
      </c>
      <c r="C22">
        <v>2021</v>
      </c>
      <c r="D22" s="11">
        <f t="shared" si="0"/>
        <v>44222</v>
      </c>
    </row>
    <row r="23" spans="1:4">
      <c r="A23">
        <v>2</v>
      </c>
      <c r="B23">
        <v>2</v>
      </c>
      <c r="C23">
        <v>2021</v>
      </c>
      <c r="D23" s="11">
        <f t="shared" si="0"/>
        <v>44229</v>
      </c>
    </row>
    <row r="24" spans="1:4">
      <c r="A24">
        <v>6</v>
      </c>
      <c r="B24">
        <v>2</v>
      </c>
      <c r="C24">
        <v>2021</v>
      </c>
      <c r="D24" s="11">
        <f t="shared" si="0"/>
        <v>44233</v>
      </c>
    </row>
    <row r="25" spans="1:4">
      <c r="A25">
        <v>8</v>
      </c>
      <c r="B25">
        <v>2</v>
      </c>
      <c r="C25">
        <v>2021</v>
      </c>
      <c r="D25" s="11">
        <f t="shared" si="0"/>
        <v>44235</v>
      </c>
    </row>
    <row r="26" spans="1:4">
      <c r="A26">
        <v>9</v>
      </c>
      <c r="B26">
        <v>2</v>
      </c>
      <c r="C26">
        <v>2021</v>
      </c>
      <c r="D26" s="11">
        <f t="shared" si="0"/>
        <v>44236</v>
      </c>
    </row>
    <row r="27" spans="1:4">
      <c r="A27">
        <v>13</v>
      </c>
      <c r="B27">
        <v>2</v>
      </c>
      <c r="C27">
        <v>2021</v>
      </c>
      <c r="D27" s="11">
        <f t="shared" si="0"/>
        <v>44240</v>
      </c>
    </row>
    <row r="28" spans="1:4">
      <c r="A28">
        <v>16</v>
      </c>
      <c r="B28">
        <v>2</v>
      </c>
      <c r="C28">
        <v>2021</v>
      </c>
      <c r="D28" s="11">
        <f t="shared" si="0"/>
        <v>44243</v>
      </c>
    </row>
    <row r="29" spans="1:4">
      <c r="A29">
        <v>22</v>
      </c>
      <c r="B29">
        <v>2</v>
      </c>
      <c r="C29">
        <v>2021</v>
      </c>
      <c r="D29" s="11">
        <f t="shared" si="0"/>
        <v>44249</v>
      </c>
    </row>
    <row r="30" spans="1:4">
      <c r="A30">
        <v>23</v>
      </c>
      <c r="B30">
        <v>2</v>
      </c>
      <c r="C30">
        <v>2021</v>
      </c>
      <c r="D30" s="11">
        <f t="shared" si="0"/>
        <v>44250</v>
      </c>
    </row>
    <row r="31" spans="1:4">
      <c r="A31">
        <v>1</v>
      </c>
      <c r="B31">
        <v>3</v>
      </c>
      <c r="C31">
        <v>2021</v>
      </c>
      <c r="D31" s="11">
        <f t="shared" si="0"/>
        <v>44256</v>
      </c>
    </row>
    <row r="32" spans="1:4">
      <c r="A32">
        <v>2</v>
      </c>
      <c r="B32">
        <v>3</v>
      </c>
      <c r="C32">
        <v>2021</v>
      </c>
      <c r="D32" s="11">
        <f t="shared" si="0"/>
        <v>44257</v>
      </c>
    </row>
    <row r="33" spans="1:4">
      <c r="A33">
        <v>7</v>
      </c>
      <c r="B33">
        <v>3</v>
      </c>
      <c r="C33">
        <v>2021</v>
      </c>
      <c r="D33" s="11">
        <f t="shared" si="0"/>
        <v>44262</v>
      </c>
    </row>
    <row r="34" spans="1:4">
      <c r="A34">
        <v>9</v>
      </c>
      <c r="B34">
        <v>3</v>
      </c>
      <c r="C34">
        <v>2021</v>
      </c>
      <c r="D34" s="11">
        <f t="shared" si="0"/>
        <v>44264</v>
      </c>
    </row>
    <row r="35" spans="1:4">
      <c r="A35">
        <v>16</v>
      </c>
      <c r="B35">
        <v>3</v>
      </c>
      <c r="C35">
        <v>2021</v>
      </c>
      <c r="D35" s="11">
        <f t="shared" si="0"/>
        <v>44271</v>
      </c>
    </row>
    <row r="36" spans="1:4">
      <c r="A36">
        <v>23</v>
      </c>
      <c r="B36">
        <v>3</v>
      </c>
      <c r="C36">
        <v>2021</v>
      </c>
      <c r="D36" s="11">
        <f t="shared" si="0"/>
        <v>44278</v>
      </c>
    </row>
    <row r="37" spans="1:4">
      <c r="A37">
        <v>30</v>
      </c>
      <c r="B37">
        <v>3</v>
      </c>
      <c r="C37">
        <v>2021</v>
      </c>
      <c r="D37" s="11">
        <f t="shared" si="0"/>
        <v>44285</v>
      </c>
    </row>
    <row r="38" spans="1:4">
      <c r="A38">
        <v>4</v>
      </c>
      <c r="B38">
        <v>4</v>
      </c>
      <c r="C38">
        <v>2021</v>
      </c>
      <c r="D38" s="11">
        <v>44290</v>
      </c>
    </row>
    <row r="39" spans="1:4">
      <c r="A39">
        <v>6</v>
      </c>
      <c r="B39">
        <v>4</v>
      </c>
      <c r="C39">
        <v>2021</v>
      </c>
      <c r="D39" s="11">
        <f t="shared" si="0"/>
        <v>44292</v>
      </c>
    </row>
    <row r="40" spans="1:4">
      <c r="A40">
        <v>10</v>
      </c>
      <c r="B40">
        <v>4</v>
      </c>
      <c r="C40">
        <v>2021</v>
      </c>
      <c r="D40" s="11">
        <f t="shared" si="0"/>
        <v>44296</v>
      </c>
    </row>
    <row r="41" spans="1:4">
      <c r="A41">
        <v>13</v>
      </c>
      <c r="B41">
        <v>4</v>
      </c>
      <c r="C41">
        <v>2021</v>
      </c>
      <c r="D41" s="11">
        <f t="shared" si="0"/>
        <v>44299</v>
      </c>
    </row>
    <row r="42" spans="1:4">
      <c r="A42">
        <v>17</v>
      </c>
      <c r="B42">
        <v>4</v>
      </c>
      <c r="C42">
        <v>2021</v>
      </c>
      <c r="D42" s="11">
        <f t="shared" si="0"/>
        <v>44303</v>
      </c>
    </row>
    <row r="43" spans="1:4">
      <c r="A43">
        <v>20</v>
      </c>
      <c r="B43">
        <v>4</v>
      </c>
      <c r="C43">
        <v>2021</v>
      </c>
      <c r="D43" s="11">
        <f t="shared" si="0"/>
        <v>44306</v>
      </c>
    </row>
    <row r="44" spans="1:4">
      <c r="A44">
        <v>26</v>
      </c>
      <c r="B44">
        <v>4</v>
      </c>
      <c r="C44">
        <v>2021</v>
      </c>
      <c r="D44" s="11">
        <f t="shared" si="0"/>
        <v>44312</v>
      </c>
    </row>
    <row r="45" spans="1:4">
      <c r="A45">
        <v>27</v>
      </c>
      <c r="B45">
        <v>4</v>
      </c>
      <c r="C45">
        <v>2021</v>
      </c>
      <c r="D45" s="11">
        <f t="shared" si="0"/>
        <v>44313</v>
      </c>
    </row>
    <row r="46" spans="1:4">
      <c r="A46">
        <v>3</v>
      </c>
      <c r="B46">
        <v>5</v>
      </c>
      <c r="C46">
        <v>2021</v>
      </c>
      <c r="D46" s="11">
        <f t="shared" si="0"/>
        <v>44319</v>
      </c>
    </row>
    <row r="47" spans="1:4">
      <c r="A47">
        <v>4</v>
      </c>
      <c r="B47">
        <v>5</v>
      </c>
      <c r="C47">
        <v>2021</v>
      </c>
      <c r="D47" s="11">
        <f t="shared" si="0"/>
        <v>44320</v>
      </c>
    </row>
    <row r="48" spans="1:4">
      <c r="A48">
        <v>9</v>
      </c>
      <c r="B48">
        <v>5</v>
      </c>
      <c r="C48">
        <v>2021</v>
      </c>
      <c r="D48" s="11">
        <f t="shared" si="0"/>
        <v>44325</v>
      </c>
    </row>
    <row r="49" spans="1:4">
      <c r="A49">
        <v>11</v>
      </c>
      <c r="B49">
        <v>5</v>
      </c>
      <c r="C49">
        <v>2021</v>
      </c>
      <c r="D49" s="11">
        <f t="shared" si="0"/>
        <v>44327</v>
      </c>
    </row>
    <row r="50" spans="1:4">
      <c r="A50">
        <v>12</v>
      </c>
      <c r="B50">
        <v>5</v>
      </c>
      <c r="C50">
        <v>2021</v>
      </c>
      <c r="D50" s="11">
        <f t="shared" si="0"/>
        <v>44328</v>
      </c>
    </row>
    <row r="51" spans="1:4">
      <c r="A51">
        <v>16</v>
      </c>
      <c r="B51">
        <v>5</v>
      </c>
      <c r="C51">
        <v>2021</v>
      </c>
      <c r="D51" s="11">
        <f t="shared" si="0"/>
        <v>44332</v>
      </c>
    </row>
    <row r="52" spans="1:4">
      <c r="A52">
        <v>18</v>
      </c>
      <c r="B52">
        <v>5</v>
      </c>
      <c r="C52">
        <v>2021</v>
      </c>
      <c r="D52" s="11">
        <f t="shared" si="0"/>
        <v>44334</v>
      </c>
    </row>
    <row r="53" spans="1:4">
      <c r="A53">
        <v>25</v>
      </c>
      <c r="B53">
        <v>5</v>
      </c>
      <c r="C53">
        <v>2021</v>
      </c>
      <c r="D53" s="11">
        <f t="shared" si="0"/>
        <v>44341</v>
      </c>
    </row>
    <row r="54" spans="1:4">
      <c r="A54">
        <v>1</v>
      </c>
      <c r="B54">
        <v>6</v>
      </c>
      <c r="C54">
        <v>2021</v>
      </c>
      <c r="D54" s="11">
        <f t="shared" si="0"/>
        <v>44348</v>
      </c>
    </row>
    <row r="55" spans="1:4">
      <c r="A55">
        <v>8</v>
      </c>
      <c r="B55">
        <v>6</v>
      </c>
      <c r="C55">
        <v>2021</v>
      </c>
      <c r="D55" s="11">
        <f t="shared" si="0"/>
        <v>44355</v>
      </c>
    </row>
    <row r="56" spans="1:4">
      <c r="A56">
        <v>15</v>
      </c>
      <c r="B56">
        <v>6</v>
      </c>
      <c r="C56">
        <v>2021</v>
      </c>
      <c r="D56" s="11">
        <f t="shared" si="0"/>
        <v>44362</v>
      </c>
    </row>
    <row r="57" spans="1:4">
      <c r="A57">
        <v>6</v>
      </c>
      <c r="B57">
        <v>7</v>
      </c>
      <c r="C57">
        <v>2021</v>
      </c>
      <c r="D57" s="11">
        <f t="shared" si="0"/>
        <v>44383</v>
      </c>
    </row>
    <row r="58" spans="1:4">
      <c r="A58">
        <v>1</v>
      </c>
      <c r="B58">
        <v>8</v>
      </c>
      <c r="C58">
        <v>2021</v>
      </c>
      <c r="D58" s="11">
        <f t="shared" si="0"/>
        <v>44409</v>
      </c>
    </row>
    <row r="59" spans="1:4">
      <c r="A59">
        <v>1</v>
      </c>
      <c r="B59">
        <v>9</v>
      </c>
      <c r="C59">
        <v>2021</v>
      </c>
      <c r="D59" s="11">
        <f t="shared" si="0"/>
        <v>44440</v>
      </c>
    </row>
    <row r="60" spans="1:4">
      <c r="A60">
        <v>1</v>
      </c>
      <c r="B60">
        <v>10</v>
      </c>
      <c r="C60">
        <v>2021</v>
      </c>
      <c r="D60" s="11">
        <f t="shared" si="0"/>
        <v>44470</v>
      </c>
    </row>
    <row r="61" spans="1:4">
      <c r="A61">
        <v>1</v>
      </c>
      <c r="B61">
        <v>1</v>
      </c>
      <c r="C61">
        <v>2022</v>
      </c>
      <c r="D61" s="11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81"/>
  <sheetViews>
    <sheetView zoomScale="96" zoomScaleNormal="96" topLeftCell="A15" workbookViewId="0">
      <pane xSplit="1" topLeftCell="S1" activePane="topRight" state="frozen"/>
      <selection/>
      <selection pane="topRight" activeCell="V38" sqref="V38"/>
    </sheetView>
  </sheetViews>
  <sheetFormatPr defaultColWidth="8.7265625" defaultRowHeight="14"/>
  <cols>
    <col min="1" max="1" width="15.453125" customWidth="1"/>
    <col min="2" max="2" width="9.1796875" style="41"/>
    <col min="6" max="6" width="9.1796875" style="41"/>
    <col min="10" max="10" width="9.1796875" style="41"/>
    <col min="14" max="14" width="9.1796875" style="41"/>
    <col min="18" max="18" width="9.1796875" style="41"/>
    <col min="22" max="22" width="13.7265625" style="42" customWidth="1"/>
    <col min="26" max="26" width="6.9140625" style="27" customWidth="1"/>
    <col min="27" max="27" width="15.453125" style="1" customWidth="1"/>
    <col min="28" max="30" width="8.7265625" style="1"/>
    <col min="31" max="112" width="9.1796875" style="27"/>
  </cols>
  <sheetData>
    <row r="2" spans="2:22">
      <c r="B2" s="41" t="s">
        <v>62</v>
      </c>
      <c r="F2" s="41" t="s">
        <v>67</v>
      </c>
      <c r="J2" s="41" t="s">
        <v>69</v>
      </c>
      <c r="N2" s="41" t="s">
        <v>72</v>
      </c>
      <c r="R2" s="41" t="s">
        <v>102</v>
      </c>
      <c r="V2" s="42" t="s">
        <v>103</v>
      </c>
    </row>
    <row r="3" spans="1:30">
      <c r="A3" t="s">
        <v>104</v>
      </c>
      <c r="C3" s="32" t="s">
        <v>105</v>
      </c>
      <c r="D3" s="32" t="s">
        <v>106</v>
      </c>
      <c r="E3" s="32" t="s">
        <v>107</v>
      </c>
      <c r="G3" s="32" t="s">
        <v>105</v>
      </c>
      <c r="H3" s="32" t="s">
        <v>106</v>
      </c>
      <c r="I3" s="32" t="s">
        <v>107</v>
      </c>
      <c r="K3" s="32" t="s">
        <v>105</v>
      </c>
      <c r="L3" s="32" t="s">
        <v>106</v>
      </c>
      <c r="M3" s="32" t="s">
        <v>107</v>
      </c>
      <c r="O3" s="32" t="s">
        <v>105</v>
      </c>
      <c r="P3" s="32" t="s">
        <v>106</v>
      </c>
      <c r="Q3" s="32" t="s">
        <v>107</v>
      </c>
      <c r="S3" s="32" t="s">
        <v>105</v>
      </c>
      <c r="T3" s="32" t="s">
        <v>106</v>
      </c>
      <c r="U3" s="32" t="s">
        <v>107</v>
      </c>
      <c r="V3" s="42" t="s">
        <v>18</v>
      </c>
      <c r="W3" s="32" t="s">
        <v>105</v>
      </c>
      <c r="X3" s="32" t="s">
        <v>106</v>
      </c>
      <c r="Y3" s="32" t="s">
        <v>107</v>
      </c>
      <c r="AA3" s="1" t="s">
        <v>104</v>
      </c>
      <c r="AB3" s="50" t="s">
        <v>105</v>
      </c>
      <c r="AC3" s="50" t="s">
        <v>106</v>
      </c>
      <c r="AD3" s="50" t="s">
        <v>107</v>
      </c>
    </row>
    <row r="4" spans="1:70">
      <c r="A4" s="11">
        <v>43831</v>
      </c>
      <c r="C4" s="40">
        <v>0</v>
      </c>
      <c r="D4" s="40">
        <v>0</v>
      </c>
      <c r="E4" s="40">
        <v>0</v>
      </c>
      <c r="G4" s="40">
        <v>0</v>
      </c>
      <c r="H4" s="40">
        <v>0</v>
      </c>
      <c r="I4" s="40">
        <v>0</v>
      </c>
      <c r="K4" s="40">
        <v>0</v>
      </c>
      <c r="L4" s="40">
        <v>0</v>
      </c>
      <c r="M4" s="40">
        <v>0</v>
      </c>
      <c r="O4" s="40">
        <v>0</v>
      </c>
      <c r="P4" s="40">
        <v>0</v>
      </c>
      <c r="Q4" s="40">
        <v>0</v>
      </c>
      <c r="S4" s="40">
        <v>0</v>
      </c>
      <c r="T4" s="40">
        <v>0</v>
      </c>
      <c r="U4" s="40">
        <v>0</v>
      </c>
      <c r="W4" s="40">
        <v>0</v>
      </c>
      <c r="X4" s="40">
        <v>0</v>
      </c>
      <c r="Y4" s="40">
        <v>0</v>
      </c>
      <c r="AA4" s="11">
        <v>43831</v>
      </c>
      <c r="AB4" s="51">
        <v>0</v>
      </c>
      <c r="AC4" s="51">
        <v>0</v>
      </c>
      <c r="AD4" s="51">
        <v>0</v>
      </c>
      <c r="BR4" s="28"/>
    </row>
    <row r="5" spans="1:70">
      <c r="A5" s="11">
        <v>43902</v>
      </c>
      <c r="C5" s="40">
        <v>2</v>
      </c>
      <c r="D5" s="40">
        <v>0</v>
      </c>
      <c r="E5" s="40">
        <v>0</v>
      </c>
      <c r="G5" s="40">
        <v>2</v>
      </c>
      <c r="H5" s="40">
        <v>0</v>
      </c>
      <c r="I5" s="40">
        <v>0</v>
      </c>
      <c r="K5" s="40">
        <v>2</v>
      </c>
      <c r="L5" s="40">
        <v>0</v>
      </c>
      <c r="M5" s="40">
        <v>0</v>
      </c>
      <c r="O5" s="40">
        <v>2</v>
      </c>
      <c r="P5" s="40">
        <v>0</v>
      </c>
      <c r="Q5" s="40">
        <v>0</v>
      </c>
      <c r="S5" s="40">
        <v>2</v>
      </c>
      <c r="T5" s="40">
        <v>0</v>
      </c>
      <c r="U5" s="40">
        <v>0</v>
      </c>
      <c r="W5" s="40">
        <v>2</v>
      </c>
      <c r="X5" s="40">
        <v>0</v>
      </c>
      <c r="Y5" s="40">
        <v>0</v>
      </c>
      <c r="AA5" s="2">
        <v>43902</v>
      </c>
      <c r="AB5" s="51">
        <v>2</v>
      </c>
      <c r="AC5" s="51">
        <v>0</v>
      </c>
      <c r="AD5" s="51">
        <v>0</v>
      </c>
      <c r="BR5" s="28"/>
    </row>
    <row r="6" spans="1:70">
      <c r="A6" s="11">
        <v>43904</v>
      </c>
      <c r="C6" s="40">
        <v>2</v>
      </c>
      <c r="D6" s="43">
        <v>3</v>
      </c>
      <c r="E6" s="40">
        <v>0</v>
      </c>
      <c r="G6" s="40">
        <v>2</v>
      </c>
      <c r="H6" s="40">
        <v>3</v>
      </c>
      <c r="I6" s="40">
        <v>0</v>
      </c>
      <c r="K6" s="40">
        <v>2</v>
      </c>
      <c r="L6" s="40">
        <v>3</v>
      </c>
      <c r="M6" s="40">
        <v>0</v>
      </c>
      <c r="O6" s="40">
        <v>2</v>
      </c>
      <c r="P6" s="40">
        <v>3</v>
      </c>
      <c r="Q6" s="40">
        <v>0</v>
      </c>
      <c r="S6" s="40">
        <v>2</v>
      </c>
      <c r="T6" s="40">
        <v>3</v>
      </c>
      <c r="U6" s="40">
        <v>0</v>
      </c>
      <c r="W6" s="40">
        <v>2</v>
      </c>
      <c r="X6" s="40">
        <v>3</v>
      </c>
      <c r="Y6" s="40">
        <v>0</v>
      </c>
      <c r="AA6" s="2">
        <v>43904</v>
      </c>
      <c r="AB6" s="51">
        <v>2</v>
      </c>
      <c r="AC6" s="51">
        <v>3</v>
      </c>
      <c r="AD6" s="51">
        <v>0</v>
      </c>
      <c r="BR6" s="28"/>
    </row>
    <row r="7" spans="1:70">
      <c r="A7" s="11">
        <v>43907</v>
      </c>
      <c r="C7" s="40">
        <v>2</v>
      </c>
      <c r="D7" s="40">
        <v>2</v>
      </c>
      <c r="E7" s="40">
        <v>2</v>
      </c>
      <c r="G7" s="40">
        <v>2</v>
      </c>
      <c r="H7" s="40">
        <v>2</v>
      </c>
      <c r="I7" s="40">
        <v>2</v>
      </c>
      <c r="K7" s="40">
        <v>2</v>
      </c>
      <c r="L7" s="40">
        <v>2</v>
      </c>
      <c r="M7" s="40">
        <v>2</v>
      </c>
      <c r="O7" s="40">
        <v>2</v>
      </c>
      <c r="P7" s="40">
        <v>2</v>
      </c>
      <c r="Q7" s="40">
        <v>2</v>
      </c>
      <c r="S7" s="40">
        <v>2</v>
      </c>
      <c r="T7" s="40">
        <v>2</v>
      </c>
      <c r="U7" s="40">
        <v>2</v>
      </c>
      <c r="W7" s="40">
        <v>2</v>
      </c>
      <c r="X7" s="40">
        <v>2</v>
      </c>
      <c r="Y7" s="40">
        <v>2</v>
      </c>
      <c r="AA7" s="2">
        <v>43907</v>
      </c>
      <c r="AB7" s="51">
        <v>2</v>
      </c>
      <c r="AC7" s="51">
        <v>2</v>
      </c>
      <c r="AD7" s="51">
        <v>2</v>
      </c>
      <c r="BR7" s="28"/>
    </row>
    <row r="8" spans="1:112">
      <c r="A8" s="11">
        <v>43984</v>
      </c>
      <c r="C8" s="40">
        <v>2</v>
      </c>
      <c r="D8" s="40">
        <v>0</v>
      </c>
      <c r="E8" s="43">
        <v>3</v>
      </c>
      <c r="G8" s="40">
        <v>2</v>
      </c>
      <c r="H8" s="40">
        <v>0</v>
      </c>
      <c r="I8" s="43">
        <v>3</v>
      </c>
      <c r="K8" s="40">
        <v>2</v>
      </c>
      <c r="L8" s="40">
        <v>0</v>
      </c>
      <c r="M8" s="43">
        <v>3</v>
      </c>
      <c r="O8" s="40">
        <v>2</v>
      </c>
      <c r="P8" s="40">
        <v>0</v>
      </c>
      <c r="Q8" s="43">
        <v>3</v>
      </c>
      <c r="S8" s="40">
        <v>2</v>
      </c>
      <c r="T8" s="40">
        <v>0</v>
      </c>
      <c r="U8" s="43">
        <v>3</v>
      </c>
      <c r="W8" s="40">
        <v>2</v>
      </c>
      <c r="X8" s="40">
        <v>0</v>
      </c>
      <c r="Y8" s="43">
        <v>3</v>
      </c>
      <c r="AA8" s="2">
        <v>43984</v>
      </c>
      <c r="AB8" s="51">
        <v>2</v>
      </c>
      <c r="AC8" s="51">
        <v>0</v>
      </c>
      <c r="AD8" s="51">
        <v>3</v>
      </c>
      <c r="BN8" s="28"/>
      <c r="DE8"/>
      <c r="DF8"/>
      <c r="DG8"/>
      <c r="DH8"/>
    </row>
    <row r="9" spans="1:112">
      <c r="A9" s="11">
        <v>44004</v>
      </c>
      <c r="C9" s="40">
        <v>0</v>
      </c>
      <c r="D9" s="40">
        <v>0</v>
      </c>
      <c r="E9" s="43">
        <v>3</v>
      </c>
      <c r="G9" s="40">
        <v>0</v>
      </c>
      <c r="H9" s="40">
        <v>0</v>
      </c>
      <c r="I9" s="43">
        <v>3</v>
      </c>
      <c r="K9" s="40">
        <v>0</v>
      </c>
      <c r="L9" s="40">
        <v>0</v>
      </c>
      <c r="M9" s="43">
        <v>3</v>
      </c>
      <c r="O9" s="40">
        <v>0</v>
      </c>
      <c r="P9" s="40">
        <v>0</v>
      </c>
      <c r="Q9" s="43">
        <v>3</v>
      </c>
      <c r="S9" s="40">
        <v>0</v>
      </c>
      <c r="T9" s="40">
        <v>0</v>
      </c>
      <c r="U9" s="43">
        <v>3</v>
      </c>
      <c r="W9" s="40">
        <v>0</v>
      </c>
      <c r="X9" s="40">
        <v>0</v>
      </c>
      <c r="Y9" s="43">
        <v>3</v>
      </c>
      <c r="AA9" s="2">
        <v>44004</v>
      </c>
      <c r="AB9" s="51">
        <v>0</v>
      </c>
      <c r="AC9" s="51">
        <v>0</v>
      </c>
      <c r="AD9" s="51">
        <v>3</v>
      </c>
      <c r="BN9" s="28"/>
      <c r="DE9"/>
      <c r="DF9"/>
      <c r="DG9"/>
      <c r="DH9"/>
    </row>
    <row r="10" spans="1:112">
      <c r="A10" s="11">
        <v>44016</v>
      </c>
      <c r="C10" s="40">
        <v>2</v>
      </c>
      <c r="D10" s="40">
        <v>0</v>
      </c>
      <c r="E10" s="43">
        <v>3</v>
      </c>
      <c r="G10" s="40">
        <v>2</v>
      </c>
      <c r="H10" s="40">
        <v>0</v>
      </c>
      <c r="I10" s="43">
        <v>3</v>
      </c>
      <c r="K10" s="40">
        <v>2</v>
      </c>
      <c r="L10" s="40">
        <v>0</v>
      </c>
      <c r="M10" s="43">
        <v>3</v>
      </c>
      <c r="O10" s="40">
        <v>2</v>
      </c>
      <c r="P10" s="40">
        <v>0</v>
      </c>
      <c r="Q10" s="43">
        <v>3</v>
      </c>
      <c r="S10" s="40">
        <v>2</v>
      </c>
      <c r="T10" s="40">
        <v>0</v>
      </c>
      <c r="U10" s="43">
        <v>3</v>
      </c>
      <c r="W10" s="40">
        <v>2</v>
      </c>
      <c r="X10" s="40">
        <v>0</v>
      </c>
      <c r="Y10" s="43">
        <v>3</v>
      </c>
      <c r="AA10" s="2">
        <v>44016</v>
      </c>
      <c r="AB10" s="51">
        <v>2</v>
      </c>
      <c r="AC10" s="51">
        <v>0</v>
      </c>
      <c r="AD10" s="51">
        <v>3</v>
      </c>
      <c r="BN10" s="28"/>
      <c r="DE10"/>
      <c r="DF10"/>
      <c r="DG10"/>
      <c r="DH10"/>
    </row>
    <row r="11" spans="1:70">
      <c r="A11" s="11">
        <v>44032</v>
      </c>
      <c r="C11" s="40">
        <v>2</v>
      </c>
      <c r="D11" s="40">
        <v>0</v>
      </c>
      <c r="E11" s="43">
        <v>3</v>
      </c>
      <c r="G11" s="40">
        <v>2</v>
      </c>
      <c r="H11" s="40">
        <v>0</v>
      </c>
      <c r="I11" s="43">
        <v>3</v>
      </c>
      <c r="K11" s="40">
        <v>2</v>
      </c>
      <c r="L11" s="40">
        <v>0</v>
      </c>
      <c r="M11" s="43">
        <v>3</v>
      </c>
      <c r="O11" s="40">
        <v>2</v>
      </c>
      <c r="P11" s="40">
        <v>0</v>
      </c>
      <c r="Q11" s="43">
        <v>3</v>
      </c>
      <c r="S11" s="40">
        <v>2</v>
      </c>
      <c r="T11" s="40">
        <v>0</v>
      </c>
      <c r="U11" s="43">
        <v>3</v>
      </c>
      <c r="W11" s="40">
        <v>2</v>
      </c>
      <c r="X11" s="40">
        <v>0</v>
      </c>
      <c r="Y11" s="43">
        <v>3</v>
      </c>
      <c r="AA11" s="2">
        <v>44032</v>
      </c>
      <c r="AB11" s="51">
        <v>2</v>
      </c>
      <c r="AC11" s="51">
        <v>0</v>
      </c>
      <c r="AD11" s="51">
        <v>3</v>
      </c>
      <c r="BR11" s="28"/>
    </row>
    <row r="12" spans="1:70">
      <c r="A12" s="11">
        <v>44070</v>
      </c>
      <c r="C12" s="40">
        <v>2</v>
      </c>
      <c r="D12" s="40">
        <v>0</v>
      </c>
      <c r="E12" s="43">
        <v>3</v>
      </c>
      <c r="G12" s="40">
        <v>2</v>
      </c>
      <c r="H12" s="40">
        <v>0</v>
      </c>
      <c r="I12" s="43">
        <v>3</v>
      </c>
      <c r="K12" s="40">
        <v>2</v>
      </c>
      <c r="L12" s="40">
        <v>0</v>
      </c>
      <c r="M12" s="43">
        <v>3</v>
      </c>
      <c r="O12" s="40">
        <v>2</v>
      </c>
      <c r="P12" s="40">
        <v>0</v>
      </c>
      <c r="Q12" s="43">
        <v>3</v>
      </c>
      <c r="S12" s="40">
        <v>2</v>
      </c>
      <c r="T12" s="40">
        <v>0</v>
      </c>
      <c r="U12" s="43">
        <v>3</v>
      </c>
      <c r="W12" s="40">
        <v>2</v>
      </c>
      <c r="X12" s="40">
        <v>0</v>
      </c>
      <c r="Y12" s="43">
        <v>3</v>
      </c>
      <c r="AA12" s="2">
        <v>44070</v>
      </c>
      <c r="AB12" s="51">
        <v>2</v>
      </c>
      <c r="AC12" s="51">
        <v>0</v>
      </c>
      <c r="AD12" s="51">
        <v>3</v>
      </c>
      <c r="BR12" s="28"/>
    </row>
    <row r="13" spans="1:70">
      <c r="A13" s="11">
        <v>44075</v>
      </c>
      <c r="C13" s="40">
        <v>0</v>
      </c>
      <c r="D13" s="40">
        <v>0</v>
      </c>
      <c r="E13" s="43">
        <v>3</v>
      </c>
      <c r="G13" s="40">
        <v>0</v>
      </c>
      <c r="H13" s="40">
        <v>0</v>
      </c>
      <c r="I13" s="43">
        <v>3</v>
      </c>
      <c r="K13" s="40">
        <v>0</v>
      </c>
      <c r="L13" s="40">
        <v>0</v>
      </c>
      <c r="M13" s="43">
        <v>3</v>
      </c>
      <c r="O13" s="40">
        <v>0</v>
      </c>
      <c r="P13" s="40">
        <v>0</v>
      </c>
      <c r="Q13" s="43">
        <v>3</v>
      </c>
      <c r="S13" s="40">
        <v>0</v>
      </c>
      <c r="T13" s="40">
        <v>0</v>
      </c>
      <c r="U13" s="43">
        <v>3</v>
      </c>
      <c r="W13" s="40">
        <v>0</v>
      </c>
      <c r="X13" s="40">
        <v>0</v>
      </c>
      <c r="Y13" s="43">
        <v>3</v>
      </c>
      <c r="AA13" s="2">
        <v>44075</v>
      </c>
      <c r="AB13" s="51">
        <v>0</v>
      </c>
      <c r="AC13" s="51">
        <v>0</v>
      </c>
      <c r="AD13" s="51">
        <v>3</v>
      </c>
      <c r="BR13" s="28"/>
    </row>
    <row r="14" spans="1:70">
      <c r="A14" s="11">
        <v>44121</v>
      </c>
      <c r="C14" s="40">
        <v>2</v>
      </c>
      <c r="D14" s="40">
        <v>0</v>
      </c>
      <c r="E14" s="43">
        <v>3</v>
      </c>
      <c r="G14" s="40">
        <v>2</v>
      </c>
      <c r="H14" s="40">
        <v>0</v>
      </c>
      <c r="I14" s="43">
        <v>3</v>
      </c>
      <c r="K14" s="40">
        <v>2</v>
      </c>
      <c r="L14" s="40">
        <v>0</v>
      </c>
      <c r="M14" s="43">
        <v>3</v>
      </c>
      <c r="O14" s="40">
        <v>2</v>
      </c>
      <c r="P14" s="40">
        <v>0</v>
      </c>
      <c r="Q14" s="43">
        <v>3</v>
      </c>
      <c r="S14" s="40">
        <v>2</v>
      </c>
      <c r="T14" s="40">
        <v>0</v>
      </c>
      <c r="U14" s="43">
        <v>3</v>
      </c>
      <c r="W14" s="40">
        <v>2</v>
      </c>
      <c r="X14" s="40">
        <v>0</v>
      </c>
      <c r="Y14" s="43">
        <v>3</v>
      </c>
      <c r="AA14" s="2">
        <v>44121</v>
      </c>
      <c r="AB14" s="51">
        <v>2</v>
      </c>
      <c r="AC14" s="51">
        <v>0</v>
      </c>
      <c r="AD14" s="51">
        <v>3</v>
      </c>
      <c r="BR14" s="28"/>
    </row>
    <row r="15" spans="1:70">
      <c r="A15" s="11">
        <v>44126</v>
      </c>
      <c r="C15" s="40">
        <v>2</v>
      </c>
      <c r="D15" s="40">
        <v>0</v>
      </c>
      <c r="E15" s="43">
        <v>3</v>
      </c>
      <c r="G15" s="40">
        <v>2</v>
      </c>
      <c r="H15" s="40">
        <v>0</v>
      </c>
      <c r="I15" s="43">
        <v>3</v>
      </c>
      <c r="K15" s="40">
        <v>2</v>
      </c>
      <c r="L15" s="40">
        <v>0</v>
      </c>
      <c r="M15" s="43">
        <v>3</v>
      </c>
      <c r="O15" s="40">
        <v>2</v>
      </c>
      <c r="P15" s="40">
        <v>0</v>
      </c>
      <c r="Q15" s="43">
        <v>3</v>
      </c>
      <c r="S15" s="40">
        <v>2</v>
      </c>
      <c r="T15" s="40">
        <v>0</v>
      </c>
      <c r="U15" s="43">
        <v>3</v>
      </c>
      <c r="W15" s="40">
        <v>2</v>
      </c>
      <c r="X15" s="40">
        <v>0</v>
      </c>
      <c r="Y15" s="43">
        <v>3</v>
      </c>
      <c r="AA15" s="2">
        <v>44126</v>
      </c>
      <c r="AB15" s="51">
        <v>2</v>
      </c>
      <c r="AC15" s="51">
        <v>0</v>
      </c>
      <c r="AD15" s="51">
        <v>3</v>
      </c>
      <c r="BR15" s="28"/>
    </row>
    <row r="16" spans="1:70">
      <c r="A16" s="11">
        <v>44134</v>
      </c>
      <c r="B16" s="41" t="s">
        <v>81</v>
      </c>
      <c r="C16" s="40">
        <v>2</v>
      </c>
      <c r="D16" s="40">
        <v>1</v>
      </c>
      <c r="E16" s="40">
        <v>1</v>
      </c>
      <c r="G16" s="40">
        <v>2</v>
      </c>
      <c r="H16" s="40">
        <v>1</v>
      </c>
      <c r="I16" s="40">
        <v>1</v>
      </c>
      <c r="K16" s="40">
        <v>2</v>
      </c>
      <c r="L16" s="40">
        <v>1</v>
      </c>
      <c r="M16" s="40">
        <v>1</v>
      </c>
      <c r="O16" s="40">
        <v>2</v>
      </c>
      <c r="P16" s="40">
        <v>1</v>
      </c>
      <c r="Q16" s="40">
        <v>1</v>
      </c>
      <c r="S16" s="40">
        <v>2</v>
      </c>
      <c r="T16" s="40">
        <v>1</v>
      </c>
      <c r="U16" s="40">
        <v>1</v>
      </c>
      <c r="W16" s="40">
        <v>2</v>
      </c>
      <c r="X16" s="40">
        <v>1</v>
      </c>
      <c r="Y16" s="40">
        <v>1</v>
      </c>
      <c r="AA16" s="2">
        <v>44134</v>
      </c>
      <c r="AB16" s="51">
        <v>2</v>
      </c>
      <c r="AC16" s="51">
        <v>1</v>
      </c>
      <c r="AD16" s="51">
        <v>1</v>
      </c>
      <c r="BR16" s="28"/>
    </row>
    <row r="17" spans="1:70">
      <c r="A17" s="11">
        <v>44136</v>
      </c>
      <c r="C17" s="40">
        <v>0</v>
      </c>
      <c r="D17" s="40">
        <v>1</v>
      </c>
      <c r="E17" s="40">
        <v>1</v>
      </c>
      <c r="G17" s="40">
        <v>0</v>
      </c>
      <c r="H17" s="40">
        <v>1</v>
      </c>
      <c r="I17" s="40">
        <v>1</v>
      </c>
      <c r="K17" s="40">
        <v>0</v>
      </c>
      <c r="L17" s="40">
        <v>1</v>
      </c>
      <c r="M17" s="40">
        <v>1</v>
      </c>
      <c r="O17" s="40">
        <v>0</v>
      </c>
      <c r="P17" s="40">
        <v>1</v>
      </c>
      <c r="Q17" s="40">
        <v>1</v>
      </c>
      <c r="S17" s="40">
        <v>0</v>
      </c>
      <c r="T17" s="40">
        <v>1</v>
      </c>
      <c r="U17" s="40">
        <v>1</v>
      </c>
      <c r="W17" s="40">
        <v>0</v>
      </c>
      <c r="X17" s="40">
        <v>1</v>
      </c>
      <c r="Y17" s="40">
        <v>1</v>
      </c>
      <c r="AA17" s="2">
        <v>44136</v>
      </c>
      <c r="AB17" s="51">
        <v>0</v>
      </c>
      <c r="AC17" s="51">
        <v>1</v>
      </c>
      <c r="AD17" s="51">
        <v>1</v>
      </c>
      <c r="BR17" s="28"/>
    </row>
    <row r="18" spans="1:70">
      <c r="A18" s="11">
        <v>44180</v>
      </c>
      <c r="C18" s="40">
        <v>0</v>
      </c>
      <c r="D18" s="40">
        <v>3</v>
      </c>
      <c r="E18" s="40">
        <v>3</v>
      </c>
      <c r="G18" s="40">
        <v>0</v>
      </c>
      <c r="H18" s="40">
        <v>3</v>
      </c>
      <c r="I18" s="40">
        <v>3</v>
      </c>
      <c r="K18" s="40">
        <v>0</v>
      </c>
      <c r="L18" s="40">
        <v>3</v>
      </c>
      <c r="M18" s="40">
        <v>3</v>
      </c>
      <c r="O18" s="40">
        <v>0</v>
      </c>
      <c r="P18" s="40">
        <v>3</v>
      </c>
      <c r="Q18" s="40">
        <v>3</v>
      </c>
      <c r="S18" s="40">
        <v>0</v>
      </c>
      <c r="T18" s="40">
        <v>3</v>
      </c>
      <c r="U18" s="40">
        <v>3</v>
      </c>
      <c r="W18" s="40">
        <v>0</v>
      </c>
      <c r="X18" s="40">
        <v>3</v>
      </c>
      <c r="Y18" s="40">
        <v>3</v>
      </c>
      <c r="AA18" s="2">
        <v>44180</v>
      </c>
      <c r="AB18" s="51">
        <v>0</v>
      </c>
      <c r="AC18" s="51">
        <v>3</v>
      </c>
      <c r="AD18" s="51">
        <v>3</v>
      </c>
      <c r="BR18" s="28"/>
    </row>
    <row r="19" spans="1:70">
      <c r="A19" s="11">
        <v>44184</v>
      </c>
      <c r="C19" s="40">
        <v>2</v>
      </c>
      <c r="D19" s="40">
        <v>3</v>
      </c>
      <c r="E19" s="40">
        <v>3</v>
      </c>
      <c r="G19" s="40">
        <v>2</v>
      </c>
      <c r="H19" s="40">
        <v>3</v>
      </c>
      <c r="I19" s="40">
        <v>3</v>
      </c>
      <c r="K19" s="40">
        <v>2</v>
      </c>
      <c r="L19" s="40">
        <v>3</v>
      </c>
      <c r="M19" s="40">
        <v>3</v>
      </c>
      <c r="O19" s="40">
        <v>2</v>
      </c>
      <c r="P19" s="40">
        <v>3</v>
      </c>
      <c r="Q19" s="40">
        <v>3</v>
      </c>
      <c r="S19" s="40">
        <v>2</v>
      </c>
      <c r="T19" s="40">
        <v>3</v>
      </c>
      <c r="U19" s="40">
        <v>3</v>
      </c>
      <c r="W19" s="40">
        <v>2</v>
      </c>
      <c r="X19" s="40">
        <v>3</v>
      </c>
      <c r="Y19" s="40">
        <v>3</v>
      </c>
      <c r="AA19" s="2">
        <v>44184</v>
      </c>
      <c r="AB19" s="51">
        <v>2</v>
      </c>
      <c r="AC19" s="51">
        <v>3</v>
      </c>
      <c r="AD19" s="51">
        <v>3</v>
      </c>
      <c r="BR19" s="28"/>
    </row>
    <row r="20" spans="1:70">
      <c r="A20" s="11">
        <v>44200</v>
      </c>
      <c r="C20" s="40">
        <v>0</v>
      </c>
      <c r="D20" s="40">
        <v>3</v>
      </c>
      <c r="E20" s="40">
        <v>3</v>
      </c>
      <c r="G20" s="40">
        <v>0</v>
      </c>
      <c r="H20" s="40">
        <v>3</v>
      </c>
      <c r="I20" s="40">
        <v>3</v>
      </c>
      <c r="K20" s="40">
        <v>0</v>
      </c>
      <c r="L20" s="40">
        <v>3</v>
      </c>
      <c r="M20" s="40">
        <v>3</v>
      </c>
      <c r="O20" s="40">
        <v>0</v>
      </c>
      <c r="P20" s="40">
        <v>3</v>
      </c>
      <c r="Q20" s="40">
        <v>3</v>
      </c>
      <c r="S20" s="40">
        <v>0</v>
      </c>
      <c r="T20" s="40">
        <v>3</v>
      </c>
      <c r="U20" s="40">
        <v>3</v>
      </c>
      <c r="W20" s="40">
        <v>0</v>
      </c>
      <c r="X20" s="40">
        <v>3</v>
      </c>
      <c r="Y20" s="40">
        <v>3</v>
      </c>
      <c r="AA20" s="2">
        <v>44200</v>
      </c>
      <c r="AB20" s="51">
        <v>0</v>
      </c>
      <c r="AC20" s="51">
        <v>3</v>
      </c>
      <c r="AD20" s="51">
        <v>3</v>
      </c>
      <c r="BR20" s="28"/>
    </row>
    <row r="21" spans="1:70">
      <c r="A21" s="11">
        <v>44201</v>
      </c>
      <c r="C21" s="40">
        <v>0</v>
      </c>
      <c r="D21" s="40">
        <v>3</v>
      </c>
      <c r="E21" s="40">
        <v>3</v>
      </c>
      <c r="G21" s="40">
        <v>0</v>
      </c>
      <c r="H21" s="40">
        <v>3</v>
      </c>
      <c r="I21" s="40">
        <v>3</v>
      </c>
      <c r="K21" s="40">
        <v>0</v>
      </c>
      <c r="L21" s="40">
        <v>3</v>
      </c>
      <c r="M21" s="40">
        <v>3</v>
      </c>
      <c r="O21" s="40">
        <v>0</v>
      </c>
      <c r="P21" s="40">
        <v>3</v>
      </c>
      <c r="Q21" s="40">
        <v>3</v>
      </c>
      <c r="S21" s="40">
        <v>0</v>
      </c>
      <c r="T21" s="40">
        <v>3</v>
      </c>
      <c r="U21" s="40">
        <v>3</v>
      </c>
      <c r="W21" s="40">
        <v>0</v>
      </c>
      <c r="X21" s="40">
        <v>3</v>
      </c>
      <c r="Y21" s="40">
        <v>3</v>
      </c>
      <c r="AA21" s="2">
        <v>44201</v>
      </c>
      <c r="AB21" s="51">
        <v>0</v>
      </c>
      <c r="AC21" s="51">
        <v>3</v>
      </c>
      <c r="AD21" s="51">
        <v>3</v>
      </c>
      <c r="BR21" s="28"/>
    </row>
    <row r="22" spans="1:70">
      <c r="A22" s="11">
        <v>44208</v>
      </c>
      <c r="C22" s="40">
        <v>0</v>
      </c>
      <c r="D22" s="40">
        <v>3</v>
      </c>
      <c r="E22" s="40">
        <v>3</v>
      </c>
      <c r="G22" s="40">
        <v>0</v>
      </c>
      <c r="H22" s="40">
        <v>3</v>
      </c>
      <c r="I22" s="40">
        <v>3</v>
      </c>
      <c r="K22" s="40">
        <v>0</v>
      </c>
      <c r="L22" s="40">
        <v>3</v>
      </c>
      <c r="M22" s="40">
        <v>3</v>
      </c>
      <c r="O22" s="40">
        <v>0</v>
      </c>
      <c r="P22" s="40">
        <v>3</v>
      </c>
      <c r="Q22" s="40">
        <v>3</v>
      </c>
      <c r="S22" s="40">
        <v>0</v>
      </c>
      <c r="T22" s="40">
        <v>3</v>
      </c>
      <c r="U22" s="40">
        <v>3</v>
      </c>
      <c r="W22" s="40">
        <v>0</v>
      </c>
      <c r="X22" s="40">
        <v>3</v>
      </c>
      <c r="Y22" s="40">
        <v>3</v>
      </c>
      <c r="AA22" s="2">
        <v>44208</v>
      </c>
      <c r="AB22" s="51">
        <v>0</v>
      </c>
      <c r="AC22" s="51">
        <v>3</v>
      </c>
      <c r="AD22" s="51">
        <v>3</v>
      </c>
      <c r="BR22" s="28"/>
    </row>
    <row r="23" spans="1:70">
      <c r="A23" s="11">
        <v>44212</v>
      </c>
      <c r="C23" s="40">
        <v>0</v>
      </c>
      <c r="D23" s="40">
        <v>3</v>
      </c>
      <c r="E23" s="40">
        <v>3</v>
      </c>
      <c r="G23" s="40">
        <v>0</v>
      </c>
      <c r="H23" s="40">
        <v>3</v>
      </c>
      <c r="I23" s="40">
        <v>3</v>
      </c>
      <c r="K23" s="40">
        <v>0</v>
      </c>
      <c r="L23" s="40">
        <v>3</v>
      </c>
      <c r="M23" s="40">
        <v>3</v>
      </c>
      <c r="O23" s="40">
        <v>0</v>
      </c>
      <c r="P23" s="40">
        <v>3</v>
      </c>
      <c r="Q23" s="40">
        <v>3</v>
      </c>
      <c r="S23" s="40">
        <v>0</v>
      </c>
      <c r="T23" s="40">
        <v>3</v>
      </c>
      <c r="U23" s="40">
        <v>3</v>
      </c>
      <c r="W23" s="40">
        <v>0</v>
      </c>
      <c r="X23" s="40">
        <v>3</v>
      </c>
      <c r="Y23" s="40">
        <v>3</v>
      </c>
      <c r="AA23" s="2">
        <v>44212</v>
      </c>
      <c r="AB23" s="51">
        <v>0</v>
      </c>
      <c r="AC23" s="51">
        <v>3</v>
      </c>
      <c r="AD23" s="51">
        <v>3</v>
      </c>
      <c r="BR23" s="28"/>
    </row>
    <row r="24" spans="1:70">
      <c r="A24" s="11">
        <v>44215</v>
      </c>
      <c r="C24" s="40">
        <v>0</v>
      </c>
      <c r="D24" s="40">
        <v>3</v>
      </c>
      <c r="E24" s="40">
        <v>3</v>
      </c>
      <c r="G24" s="40">
        <v>0</v>
      </c>
      <c r="H24" s="40">
        <v>3</v>
      </c>
      <c r="I24" s="40">
        <v>3</v>
      </c>
      <c r="K24" s="40">
        <v>0</v>
      </c>
      <c r="L24" s="40">
        <v>3</v>
      </c>
      <c r="M24" s="40">
        <v>3</v>
      </c>
      <c r="O24" s="40">
        <v>0</v>
      </c>
      <c r="P24" s="40">
        <v>3</v>
      </c>
      <c r="Q24" s="40">
        <v>3</v>
      </c>
      <c r="S24" s="40">
        <v>0</v>
      </c>
      <c r="T24" s="40">
        <v>3</v>
      </c>
      <c r="U24" s="40">
        <v>3</v>
      </c>
      <c r="W24" s="40">
        <v>0</v>
      </c>
      <c r="X24" s="40">
        <v>3</v>
      </c>
      <c r="Y24" s="40">
        <v>3</v>
      </c>
      <c r="AA24" s="2">
        <v>44215</v>
      </c>
      <c r="AB24" s="51">
        <v>0</v>
      </c>
      <c r="AC24" s="51">
        <v>3</v>
      </c>
      <c r="AD24" s="51">
        <v>3</v>
      </c>
      <c r="BR24" s="28"/>
    </row>
    <row r="25" spans="1:70">
      <c r="A25" s="11">
        <v>44222</v>
      </c>
      <c r="C25" s="40">
        <v>0</v>
      </c>
      <c r="D25" s="40">
        <v>3</v>
      </c>
      <c r="E25" s="40">
        <v>3</v>
      </c>
      <c r="G25" s="40">
        <v>0</v>
      </c>
      <c r="H25" s="40">
        <v>3</v>
      </c>
      <c r="I25" s="40">
        <v>3</v>
      </c>
      <c r="K25" s="40">
        <v>0</v>
      </c>
      <c r="L25" s="40">
        <v>3</v>
      </c>
      <c r="M25" s="40">
        <v>3</v>
      </c>
      <c r="O25" s="40">
        <v>0</v>
      </c>
      <c r="P25" s="40">
        <v>3</v>
      </c>
      <c r="Q25" s="40">
        <v>3</v>
      </c>
      <c r="S25" s="40">
        <v>0</v>
      </c>
      <c r="T25" s="40">
        <v>3</v>
      </c>
      <c r="U25" s="40">
        <v>3</v>
      </c>
      <c r="W25" s="40">
        <v>0</v>
      </c>
      <c r="X25" s="40">
        <v>3</v>
      </c>
      <c r="Y25" s="40">
        <v>3</v>
      </c>
      <c r="AA25" s="2">
        <v>44222</v>
      </c>
      <c r="AB25" s="51">
        <v>0</v>
      </c>
      <c r="AC25" s="51">
        <v>3</v>
      </c>
      <c r="AD25" s="51">
        <v>3</v>
      </c>
      <c r="BR25" s="28"/>
    </row>
    <row r="26" spans="1:70">
      <c r="A26" s="11">
        <v>44229</v>
      </c>
      <c r="C26" s="40">
        <v>0</v>
      </c>
      <c r="D26" s="40">
        <v>3</v>
      </c>
      <c r="E26" s="40">
        <v>3</v>
      </c>
      <c r="G26" s="40">
        <v>0</v>
      </c>
      <c r="H26" s="40">
        <v>3</v>
      </c>
      <c r="I26" s="40">
        <v>3</v>
      </c>
      <c r="K26" s="40">
        <v>0</v>
      </c>
      <c r="L26" s="40">
        <v>3</v>
      </c>
      <c r="M26" s="40">
        <v>3</v>
      </c>
      <c r="O26" s="40">
        <v>0</v>
      </c>
      <c r="P26" s="40">
        <v>3</v>
      </c>
      <c r="Q26" s="40">
        <v>3</v>
      </c>
      <c r="S26" s="40">
        <v>0</v>
      </c>
      <c r="T26" s="40">
        <v>3</v>
      </c>
      <c r="U26" s="40">
        <v>3</v>
      </c>
      <c r="W26" s="40">
        <v>0</v>
      </c>
      <c r="X26" s="40">
        <v>3</v>
      </c>
      <c r="Y26" s="40">
        <v>3</v>
      </c>
      <c r="AA26" s="2">
        <v>44229</v>
      </c>
      <c r="AB26" s="51">
        <v>0</v>
      </c>
      <c r="AC26" s="51">
        <v>3</v>
      </c>
      <c r="AD26" s="51">
        <v>3</v>
      </c>
      <c r="BR26" s="28"/>
    </row>
    <row r="27" spans="1:70">
      <c r="A27" s="11">
        <v>44233</v>
      </c>
      <c r="C27" s="40">
        <v>3</v>
      </c>
      <c r="D27" s="40">
        <v>3</v>
      </c>
      <c r="E27" s="40">
        <v>3</v>
      </c>
      <c r="G27" s="40">
        <v>3</v>
      </c>
      <c r="H27" s="40">
        <v>3</v>
      </c>
      <c r="I27" s="40">
        <v>3</v>
      </c>
      <c r="K27" s="40">
        <v>3</v>
      </c>
      <c r="L27" s="40">
        <v>3</v>
      </c>
      <c r="M27" s="40">
        <v>3</v>
      </c>
      <c r="O27" s="40">
        <v>3</v>
      </c>
      <c r="P27" s="40">
        <v>3</v>
      </c>
      <c r="Q27" s="40">
        <v>3</v>
      </c>
      <c r="S27" s="40">
        <v>3</v>
      </c>
      <c r="T27" s="40">
        <v>3</v>
      </c>
      <c r="U27" s="40">
        <v>3</v>
      </c>
      <c r="W27" s="40">
        <v>3</v>
      </c>
      <c r="X27" s="40">
        <v>3</v>
      </c>
      <c r="Y27" s="40">
        <v>3</v>
      </c>
      <c r="AA27" s="2">
        <v>44233</v>
      </c>
      <c r="AB27" s="51">
        <v>3</v>
      </c>
      <c r="AC27" s="51">
        <v>3</v>
      </c>
      <c r="AD27" s="51">
        <v>3</v>
      </c>
      <c r="BR27" s="28"/>
    </row>
    <row r="28" spans="1:70">
      <c r="A28" s="11">
        <v>44235</v>
      </c>
      <c r="C28" s="40">
        <v>3</v>
      </c>
      <c r="D28" s="40">
        <v>3</v>
      </c>
      <c r="E28" s="40">
        <v>3</v>
      </c>
      <c r="G28" s="40">
        <v>3</v>
      </c>
      <c r="H28" s="40">
        <v>3</v>
      </c>
      <c r="I28" s="40">
        <v>3</v>
      </c>
      <c r="K28" s="40">
        <v>3</v>
      </c>
      <c r="L28" s="40">
        <v>3</v>
      </c>
      <c r="M28" s="40">
        <v>3</v>
      </c>
      <c r="O28" s="40">
        <v>3</v>
      </c>
      <c r="P28" s="40">
        <v>3</v>
      </c>
      <c r="Q28" s="40">
        <v>3</v>
      </c>
      <c r="S28" s="40">
        <v>3</v>
      </c>
      <c r="T28" s="40">
        <v>3</v>
      </c>
      <c r="U28" s="40">
        <v>3</v>
      </c>
      <c r="W28" s="40">
        <v>3</v>
      </c>
      <c r="X28" s="40">
        <v>3</v>
      </c>
      <c r="Y28" s="40">
        <v>3</v>
      </c>
      <c r="AA28" s="2">
        <v>44235</v>
      </c>
      <c r="AB28" s="51">
        <v>3</v>
      </c>
      <c r="AC28" s="51">
        <v>3</v>
      </c>
      <c r="AD28" s="51">
        <v>3</v>
      </c>
      <c r="BR28" s="28"/>
    </row>
    <row r="29" spans="1:70">
      <c r="A29" s="11">
        <v>44236</v>
      </c>
      <c r="C29" s="40">
        <v>3</v>
      </c>
      <c r="D29" s="40">
        <v>3</v>
      </c>
      <c r="E29" s="40">
        <v>3</v>
      </c>
      <c r="G29" s="40">
        <v>3</v>
      </c>
      <c r="H29" s="40">
        <v>3</v>
      </c>
      <c r="I29" s="40">
        <v>3</v>
      </c>
      <c r="K29" s="40">
        <v>3</v>
      </c>
      <c r="L29" s="40">
        <v>3</v>
      </c>
      <c r="M29" s="40">
        <v>3</v>
      </c>
      <c r="O29" s="40">
        <v>3</v>
      </c>
      <c r="P29" s="40">
        <v>3</v>
      </c>
      <c r="Q29" s="40">
        <v>3</v>
      </c>
      <c r="S29" s="40">
        <v>3</v>
      </c>
      <c r="T29" s="40">
        <v>3</v>
      </c>
      <c r="U29" s="40">
        <v>3</v>
      </c>
      <c r="W29" s="40">
        <v>3</v>
      </c>
      <c r="X29" s="40">
        <v>3</v>
      </c>
      <c r="Y29" s="40">
        <v>3</v>
      </c>
      <c r="AA29" s="2">
        <v>44236</v>
      </c>
      <c r="AB29" s="51">
        <v>3</v>
      </c>
      <c r="AC29" s="51">
        <v>3</v>
      </c>
      <c r="AD29" s="51">
        <v>3</v>
      </c>
      <c r="BR29" s="28"/>
    </row>
    <row r="30" spans="1:70">
      <c r="A30" s="11">
        <v>44240</v>
      </c>
      <c r="C30" s="40">
        <v>4</v>
      </c>
      <c r="D30" s="40">
        <v>3</v>
      </c>
      <c r="E30" s="40">
        <v>3</v>
      </c>
      <c r="G30" s="40">
        <v>4</v>
      </c>
      <c r="H30" s="40">
        <v>3</v>
      </c>
      <c r="I30" s="40">
        <v>3</v>
      </c>
      <c r="K30" s="40">
        <v>4</v>
      </c>
      <c r="L30" s="40">
        <v>3</v>
      </c>
      <c r="M30" s="40">
        <v>3</v>
      </c>
      <c r="O30" s="40">
        <v>4</v>
      </c>
      <c r="P30" s="40">
        <v>3</v>
      </c>
      <c r="Q30" s="40">
        <v>3</v>
      </c>
      <c r="S30" s="40">
        <v>4</v>
      </c>
      <c r="T30" s="40">
        <v>3</v>
      </c>
      <c r="U30" s="40">
        <v>3</v>
      </c>
      <c r="W30" s="40">
        <v>4</v>
      </c>
      <c r="X30" s="40">
        <v>3</v>
      </c>
      <c r="Y30" s="40">
        <v>3</v>
      </c>
      <c r="AA30" s="2">
        <v>44240</v>
      </c>
      <c r="AB30" s="51">
        <v>4</v>
      </c>
      <c r="AC30" s="51">
        <v>3</v>
      </c>
      <c r="AD30" s="51">
        <v>3</v>
      </c>
      <c r="BR30" s="28"/>
    </row>
    <row r="31" s="41" customFormat="1" spans="1:112">
      <c r="A31" s="11">
        <v>44243</v>
      </c>
      <c r="C31" s="40">
        <v>4</v>
      </c>
      <c r="D31" s="40">
        <v>3</v>
      </c>
      <c r="E31" s="40">
        <v>3</v>
      </c>
      <c r="G31" s="40">
        <v>4</v>
      </c>
      <c r="H31" s="40">
        <v>3</v>
      </c>
      <c r="I31" s="40">
        <v>3</v>
      </c>
      <c r="K31" s="40">
        <v>4</v>
      </c>
      <c r="L31" s="40">
        <v>3</v>
      </c>
      <c r="M31" s="40">
        <v>3</v>
      </c>
      <c r="O31" s="40">
        <v>4</v>
      </c>
      <c r="P31" s="40">
        <v>3</v>
      </c>
      <c r="Q31" s="40">
        <v>3</v>
      </c>
      <c r="S31" s="40">
        <v>4</v>
      </c>
      <c r="T31" s="40">
        <v>3</v>
      </c>
      <c r="U31" s="40">
        <v>3</v>
      </c>
      <c r="V31" s="42"/>
      <c r="W31" s="40">
        <v>4</v>
      </c>
      <c r="X31" s="40">
        <v>3</v>
      </c>
      <c r="Y31" s="40">
        <v>3</v>
      </c>
      <c r="Z31" s="27"/>
      <c r="AA31" s="2">
        <v>44243</v>
      </c>
      <c r="AB31" s="51">
        <v>4</v>
      </c>
      <c r="AC31" s="51">
        <v>3</v>
      </c>
      <c r="AD31" s="51">
        <v>3</v>
      </c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8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</row>
    <row r="32" spans="1:70">
      <c r="A32" s="11">
        <v>44249</v>
      </c>
      <c r="C32" s="40">
        <v>5</v>
      </c>
      <c r="D32" s="40">
        <v>3</v>
      </c>
      <c r="E32" s="40">
        <v>3</v>
      </c>
      <c r="G32" s="40">
        <v>5</v>
      </c>
      <c r="H32" s="40">
        <v>3</v>
      </c>
      <c r="I32" s="40">
        <v>3</v>
      </c>
      <c r="K32" s="40">
        <v>5</v>
      </c>
      <c r="L32" s="40">
        <v>3</v>
      </c>
      <c r="M32" s="40">
        <v>3</v>
      </c>
      <c r="O32" s="40">
        <v>5</v>
      </c>
      <c r="P32" s="40">
        <v>3</v>
      </c>
      <c r="Q32" s="40">
        <v>3</v>
      </c>
      <c r="S32" s="40">
        <v>5</v>
      </c>
      <c r="T32" s="40">
        <v>3</v>
      </c>
      <c r="U32" s="40">
        <v>3</v>
      </c>
      <c r="W32" s="40">
        <v>5</v>
      </c>
      <c r="X32" s="40">
        <v>3</v>
      </c>
      <c r="Y32" s="40">
        <v>3</v>
      </c>
      <c r="AA32" s="2">
        <v>44249</v>
      </c>
      <c r="AB32" s="51">
        <v>5</v>
      </c>
      <c r="AC32" s="51">
        <v>3</v>
      </c>
      <c r="AD32" s="51">
        <v>3</v>
      </c>
      <c r="BR32" s="28"/>
    </row>
    <row r="33" s="41" customFormat="1" spans="1:112">
      <c r="A33" s="11">
        <v>44250</v>
      </c>
      <c r="C33" s="40">
        <v>5</v>
      </c>
      <c r="D33" s="40">
        <v>3</v>
      </c>
      <c r="E33" s="40">
        <v>3</v>
      </c>
      <c r="G33" s="40">
        <v>5</v>
      </c>
      <c r="H33" s="40">
        <v>3</v>
      </c>
      <c r="I33" s="40">
        <v>3</v>
      </c>
      <c r="K33" s="40">
        <v>5</v>
      </c>
      <c r="L33" s="40">
        <v>3</v>
      </c>
      <c r="M33" s="40">
        <v>3</v>
      </c>
      <c r="O33" s="40">
        <v>5</v>
      </c>
      <c r="P33" s="40">
        <v>3</v>
      </c>
      <c r="Q33" s="40">
        <v>3</v>
      </c>
      <c r="S33" s="40">
        <v>5</v>
      </c>
      <c r="T33" s="40">
        <v>3</v>
      </c>
      <c r="U33" s="40">
        <v>3</v>
      </c>
      <c r="V33" s="42"/>
      <c r="W33" s="40">
        <v>5</v>
      </c>
      <c r="X33" s="40">
        <v>3</v>
      </c>
      <c r="Y33" s="40">
        <v>3</v>
      </c>
      <c r="Z33" s="27"/>
      <c r="AA33" s="2">
        <v>44250</v>
      </c>
      <c r="AB33" s="51">
        <v>5</v>
      </c>
      <c r="AC33" s="51">
        <v>3</v>
      </c>
      <c r="AD33" s="51">
        <v>3</v>
      </c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8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</row>
    <row r="34" spans="1:70">
      <c r="A34" s="11">
        <v>44256</v>
      </c>
      <c r="C34" s="40">
        <v>6</v>
      </c>
      <c r="D34" s="40">
        <v>3</v>
      </c>
      <c r="E34" s="40">
        <v>3</v>
      </c>
      <c r="G34" s="40">
        <v>6</v>
      </c>
      <c r="H34" s="40">
        <v>3</v>
      </c>
      <c r="I34" s="40">
        <v>3</v>
      </c>
      <c r="K34" s="40">
        <v>6</v>
      </c>
      <c r="L34" s="40">
        <v>3</v>
      </c>
      <c r="M34" s="40">
        <v>3</v>
      </c>
      <c r="O34" s="40">
        <v>6</v>
      </c>
      <c r="P34" s="40">
        <v>3</v>
      </c>
      <c r="Q34" s="40">
        <v>3</v>
      </c>
      <c r="S34" s="40">
        <v>6</v>
      </c>
      <c r="T34" s="40">
        <v>3</v>
      </c>
      <c r="U34" s="40">
        <v>3</v>
      </c>
      <c r="W34" s="40">
        <v>6</v>
      </c>
      <c r="X34" s="40">
        <v>3</v>
      </c>
      <c r="Y34" s="40">
        <v>3</v>
      </c>
      <c r="AA34" s="2">
        <v>44256</v>
      </c>
      <c r="AB34" s="51">
        <v>6</v>
      </c>
      <c r="AC34" s="51">
        <v>3</v>
      </c>
      <c r="AD34" s="51">
        <v>3</v>
      </c>
      <c r="BR34" s="28"/>
    </row>
    <row r="35" spans="1:70">
      <c r="A35" s="11">
        <v>44257</v>
      </c>
      <c r="C35" s="40">
        <v>6</v>
      </c>
      <c r="D35" s="40">
        <v>3</v>
      </c>
      <c r="E35" s="40">
        <v>3</v>
      </c>
      <c r="G35" s="40">
        <v>6</v>
      </c>
      <c r="H35" s="40">
        <v>3</v>
      </c>
      <c r="I35" s="40">
        <v>3</v>
      </c>
      <c r="K35" s="40">
        <v>6</v>
      </c>
      <c r="L35" s="40">
        <v>3</v>
      </c>
      <c r="M35" s="40">
        <v>3</v>
      </c>
      <c r="O35" s="40">
        <v>6</v>
      </c>
      <c r="P35" s="40">
        <v>3</v>
      </c>
      <c r="Q35" s="40">
        <v>3</v>
      </c>
      <c r="S35" s="40">
        <v>6</v>
      </c>
      <c r="T35" s="40">
        <v>3</v>
      </c>
      <c r="U35" s="40">
        <v>3</v>
      </c>
      <c r="W35" s="40">
        <v>6</v>
      </c>
      <c r="X35" s="40">
        <v>3</v>
      </c>
      <c r="Y35" s="40">
        <v>3</v>
      </c>
      <c r="AA35" s="2">
        <v>44257</v>
      </c>
      <c r="AB35" s="51">
        <v>6</v>
      </c>
      <c r="AC35" s="51">
        <v>3</v>
      </c>
      <c r="AD35" s="51">
        <v>3</v>
      </c>
      <c r="BR35" s="28"/>
    </row>
    <row r="36" spans="1:70">
      <c r="A36" s="11">
        <v>44262</v>
      </c>
      <c r="C36" s="40">
        <v>0</v>
      </c>
      <c r="D36" s="40">
        <v>3</v>
      </c>
      <c r="E36" s="40">
        <v>3</v>
      </c>
      <c r="G36" s="40">
        <v>0</v>
      </c>
      <c r="H36" s="40">
        <v>3</v>
      </c>
      <c r="I36" s="40">
        <v>3</v>
      </c>
      <c r="K36" s="40">
        <v>0</v>
      </c>
      <c r="L36" s="40">
        <v>3</v>
      </c>
      <c r="M36" s="40">
        <v>3</v>
      </c>
      <c r="O36" s="40">
        <v>0</v>
      </c>
      <c r="P36" s="40">
        <v>3</v>
      </c>
      <c r="Q36" s="40">
        <v>3</v>
      </c>
      <c r="S36" s="40">
        <v>0</v>
      </c>
      <c r="T36" s="40">
        <v>3</v>
      </c>
      <c r="U36" s="40">
        <v>3</v>
      </c>
      <c r="W36" s="40">
        <v>0</v>
      </c>
      <c r="X36" s="40">
        <v>3</v>
      </c>
      <c r="Y36" s="40">
        <v>3</v>
      </c>
      <c r="AA36" s="2">
        <v>44262</v>
      </c>
      <c r="AB36" s="51">
        <v>0</v>
      </c>
      <c r="AC36" s="51">
        <v>3</v>
      </c>
      <c r="AD36" s="51">
        <v>3</v>
      </c>
      <c r="BR36" s="28"/>
    </row>
    <row r="37" s="41" customFormat="1" spans="1:112">
      <c r="A37" s="11">
        <v>44264</v>
      </c>
      <c r="C37" s="40">
        <v>0</v>
      </c>
      <c r="D37" s="40">
        <v>3</v>
      </c>
      <c r="E37" s="40">
        <v>3</v>
      </c>
      <c r="G37" s="40">
        <v>0</v>
      </c>
      <c r="H37" s="40">
        <v>3</v>
      </c>
      <c r="I37" s="40">
        <v>3</v>
      </c>
      <c r="K37" s="40">
        <v>0</v>
      </c>
      <c r="L37" s="40">
        <v>3</v>
      </c>
      <c r="M37" s="40">
        <v>3</v>
      </c>
      <c r="O37" s="40">
        <v>0</v>
      </c>
      <c r="P37" s="40">
        <v>3</v>
      </c>
      <c r="Q37" s="40">
        <v>3</v>
      </c>
      <c r="S37" s="40">
        <v>0</v>
      </c>
      <c r="T37" s="40">
        <v>3</v>
      </c>
      <c r="U37" s="40">
        <v>3</v>
      </c>
      <c r="V37" s="42"/>
      <c r="W37" s="40">
        <v>0</v>
      </c>
      <c r="X37" s="40">
        <v>3</v>
      </c>
      <c r="Y37" s="40">
        <v>3</v>
      </c>
      <c r="Z37" s="27"/>
      <c r="AA37" s="2">
        <v>44264</v>
      </c>
      <c r="AB37" s="51">
        <v>0</v>
      </c>
      <c r="AC37" s="51">
        <v>3</v>
      </c>
      <c r="AD37" s="51">
        <v>3</v>
      </c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8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</row>
    <row r="38" spans="1:70">
      <c r="A38" s="11">
        <v>44271</v>
      </c>
      <c r="C38" s="40">
        <v>0</v>
      </c>
      <c r="D38" s="40">
        <v>3</v>
      </c>
      <c r="E38" s="40">
        <v>3</v>
      </c>
      <c r="G38" s="40">
        <v>0</v>
      </c>
      <c r="H38" s="40">
        <v>3</v>
      </c>
      <c r="I38" s="40">
        <v>3</v>
      </c>
      <c r="K38" s="40">
        <v>0</v>
      </c>
      <c r="L38" s="40">
        <v>3</v>
      </c>
      <c r="M38" s="40">
        <v>3</v>
      </c>
      <c r="O38" s="40">
        <v>0</v>
      </c>
      <c r="P38" s="40">
        <v>3</v>
      </c>
      <c r="Q38" s="40">
        <v>3</v>
      </c>
      <c r="S38" s="40">
        <v>0</v>
      </c>
      <c r="T38" s="40">
        <v>3</v>
      </c>
      <c r="U38" s="40">
        <v>3</v>
      </c>
      <c r="W38" s="40">
        <v>0</v>
      </c>
      <c r="X38" s="40">
        <v>3</v>
      </c>
      <c r="Y38" s="40">
        <v>3</v>
      </c>
      <c r="AA38" s="2">
        <v>44271</v>
      </c>
      <c r="AB38" s="51">
        <v>0</v>
      </c>
      <c r="AC38" s="51">
        <v>3</v>
      </c>
      <c r="AD38" s="51">
        <v>3</v>
      </c>
      <c r="BR38" s="28"/>
    </row>
    <row r="39" spans="1:70">
      <c r="A39" s="11">
        <v>44278</v>
      </c>
      <c r="C39" s="40">
        <v>0</v>
      </c>
      <c r="D39" s="40">
        <v>3</v>
      </c>
      <c r="E39" s="40">
        <v>3</v>
      </c>
      <c r="G39" s="40">
        <v>0</v>
      </c>
      <c r="H39" s="40">
        <v>3</v>
      </c>
      <c r="I39" s="40">
        <v>3</v>
      </c>
      <c r="K39" s="40">
        <v>0</v>
      </c>
      <c r="L39" s="40">
        <v>3</v>
      </c>
      <c r="M39" s="40">
        <v>3</v>
      </c>
      <c r="O39" s="40">
        <v>0</v>
      </c>
      <c r="P39" s="40">
        <v>3</v>
      </c>
      <c r="Q39" s="40">
        <v>3</v>
      </c>
      <c r="S39" s="40">
        <v>0</v>
      </c>
      <c r="T39" s="40">
        <v>3</v>
      </c>
      <c r="U39" s="40">
        <v>3</v>
      </c>
      <c r="W39" s="40">
        <v>0</v>
      </c>
      <c r="X39" s="40">
        <v>3</v>
      </c>
      <c r="Y39" s="40">
        <v>3</v>
      </c>
      <c r="AA39" s="2">
        <v>44278</v>
      </c>
      <c r="AB39" s="51">
        <v>0</v>
      </c>
      <c r="AC39" s="51">
        <v>3</v>
      </c>
      <c r="AD39" s="51">
        <v>3</v>
      </c>
      <c r="BR39" s="28"/>
    </row>
    <row r="40" spans="1:70">
      <c r="A40" s="11">
        <v>44285</v>
      </c>
      <c r="C40" s="40">
        <v>0</v>
      </c>
      <c r="D40" s="40">
        <v>3</v>
      </c>
      <c r="E40" s="40">
        <v>3</v>
      </c>
      <c r="G40" s="40">
        <v>0</v>
      </c>
      <c r="H40" s="40">
        <v>3</v>
      </c>
      <c r="I40" s="40">
        <v>3</v>
      </c>
      <c r="K40" s="40">
        <v>0</v>
      </c>
      <c r="L40" s="40">
        <v>3</v>
      </c>
      <c r="M40" s="40">
        <v>3</v>
      </c>
      <c r="O40" s="40">
        <v>0</v>
      </c>
      <c r="P40" s="40">
        <v>3</v>
      </c>
      <c r="Q40" s="40">
        <v>3</v>
      </c>
      <c r="S40" s="40">
        <v>0</v>
      </c>
      <c r="T40" s="40">
        <v>3</v>
      </c>
      <c r="U40" s="40">
        <v>3</v>
      </c>
      <c r="W40" s="40">
        <v>0</v>
      </c>
      <c r="X40" s="40">
        <v>3</v>
      </c>
      <c r="Y40" s="40">
        <v>3</v>
      </c>
      <c r="AA40" s="2">
        <v>44285</v>
      </c>
      <c r="AB40" s="51">
        <v>0</v>
      </c>
      <c r="AC40" s="51">
        <v>3</v>
      </c>
      <c r="AD40" s="51">
        <v>3</v>
      </c>
      <c r="BR40" s="28"/>
    </row>
    <row r="41" spans="1:70">
      <c r="A41" s="11">
        <v>44290</v>
      </c>
      <c r="C41" s="43">
        <v>2</v>
      </c>
      <c r="D41" s="43">
        <v>3</v>
      </c>
      <c r="E41" s="43">
        <v>1</v>
      </c>
      <c r="G41" s="43">
        <v>2</v>
      </c>
      <c r="H41" s="43">
        <v>3</v>
      </c>
      <c r="I41" s="43">
        <v>1</v>
      </c>
      <c r="K41" s="43">
        <v>2</v>
      </c>
      <c r="L41" s="43">
        <v>3</v>
      </c>
      <c r="M41" s="43">
        <v>1</v>
      </c>
      <c r="O41" s="43">
        <v>2</v>
      </c>
      <c r="P41" s="43">
        <v>3</v>
      </c>
      <c r="Q41" s="43">
        <v>1</v>
      </c>
      <c r="S41" s="43">
        <v>2</v>
      </c>
      <c r="T41" s="43">
        <v>3</v>
      </c>
      <c r="U41" s="43">
        <v>1</v>
      </c>
      <c r="W41" s="43">
        <v>2</v>
      </c>
      <c r="X41" s="43">
        <v>3</v>
      </c>
      <c r="Y41" s="43">
        <v>1</v>
      </c>
      <c r="AA41" s="2">
        <v>44290</v>
      </c>
      <c r="AB41" s="51">
        <v>2</v>
      </c>
      <c r="AC41" s="51">
        <v>3</v>
      </c>
      <c r="AD41" s="51">
        <v>1</v>
      </c>
      <c r="BR41" s="28"/>
    </row>
    <row r="42" spans="1:70">
      <c r="A42" s="11">
        <v>44292</v>
      </c>
      <c r="C42" s="43">
        <v>2</v>
      </c>
      <c r="D42" s="43">
        <v>1</v>
      </c>
      <c r="E42" s="43">
        <v>1</v>
      </c>
      <c r="G42" s="43">
        <v>2</v>
      </c>
      <c r="H42" s="43">
        <v>1</v>
      </c>
      <c r="I42" s="43">
        <v>1</v>
      </c>
      <c r="K42" s="43">
        <v>2</v>
      </c>
      <c r="L42" s="43">
        <v>1</v>
      </c>
      <c r="M42" s="43">
        <v>1</v>
      </c>
      <c r="O42" s="43">
        <v>2</v>
      </c>
      <c r="P42" s="43">
        <v>1</v>
      </c>
      <c r="Q42" s="43">
        <v>1</v>
      </c>
      <c r="S42" s="43">
        <v>2</v>
      </c>
      <c r="T42" s="43">
        <v>1</v>
      </c>
      <c r="U42" s="43">
        <v>1</v>
      </c>
      <c r="W42" s="43">
        <v>2</v>
      </c>
      <c r="X42" s="43">
        <v>1</v>
      </c>
      <c r="Y42" s="43">
        <v>1</v>
      </c>
      <c r="AA42" s="2">
        <v>44292</v>
      </c>
      <c r="AB42" s="51">
        <v>2</v>
      </c>
      <c r="AC42" s="51">
        <v>1</v>
      </c>
      <c r="AD42" s="51">
        <v>1</v>
      </c>
      <c r="BR42" s="28"/>
    </row>
    <row r="43" s="41" customFormat="1" spans="1:112">
      <c r="A43" s="11">
        <v>44296</v>
      </c>
      <c r="C43" s="43">
        <v>2</v>
      </c>
      <c r="D43" s="43">
        <v>1</v>
      </c>
      <c r="E43" s="43">
        <v>1</v>
      </c>
      <c r="G43" s="43">
        <v>2</v>
      </c>
      <c r="H43" s="43">
        <v>1</v>
      </c>
      <c r="I43" s="43">
        <v>1</v>
      </c>
      <c r="K43" s="43">
        <v>2</v>
      </c>
      <c r="L43" s="43">
        <v>1</v>
      </c>
      <c r="M43" s="43">
        <v>1</v>
      </c>
      <c r="O43" s="43">
        <v>2</v>
      </c>
      <c r="P43" s="43">
        <v>1</v>
      </c>
      <c r="Q43" s="43">
        <v>1</v>
      </c>
      <c r="S43" s="43">
        <v>2</v>
      </c>
      <c r="T43" s="43">
        <v>1</v>
      </c>
      <c r="U43" s="43">
        <v>1</v>
      </c>
      <c r="V43" s="42"/>
      <c r="W43" s="43">
        <v>2</v>
      </c>
      <c r="X43" s="43">
        <v>1</v>
      </c>
      <c r="Y43" s="43">
        <v>1</v>
      </c>
      <c r="Z43" s="27"/>
      <c r="AA43" s="2">
        <v>44296</v>
      </c>
      <c r="AB43" s="51">
        <v>2</v>
      </c>
      <c r="AC43" s="51">
        <v>1</v>
      </c>
      <c r="AD43" s="51">
        <v>1</v>
      </c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8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</row>
    <row r="44" spans="1:70">
      <c r="A44" s="11">
        <v>44299</v>
      </c>
      <c r="C44" s="43">
        <v>2</v>
      </c>
      <c r="D44" s="43">
        <v>1</v>
      </c>
      <c r="E44" s="43">
        <v>1</v>
      </c>
      <c r="G44" s="43">
        <v>2</v>
      </c>
      <c r="H44" s="43">
        <v>1</v>
      </c>
      <c r="I44" s="43">
        <v>1</v>
      </c>
      <c r="K44" s="43">
        <v>2</v>
      </c>
      <c r="L44" s="43">
        <v>1</v>
      </c>
      <c r="M44" s="43">
        <v>1</v>
      </c>
      <c r="O44" s="43">
        <v>2</v>
      </c>
      <c r="P44" s="43">
        <v>1</v>
      </c>
      <c r="Q44" s="43">
        <v>1</v>
      </c>
      <c r="S44" s="43">
        <v>2</v>
      </c>
      <c r="T44" s="43">
        <v>1</v>
      </c>
      <c r="U44" s="43">
        <v>1</v>
      </c>
      <c r="W44" s="43">
        <v>2</v>
      </c>
      <c r="X44" s="43">
        <v>1</v>
      </c>
      <c r="Y44" s="43">
        <v>1</v>
      </c>
      <c r="AA44" s="2">
        <v>44299</v>
      </c>
      <c r="AB44" s="51">
        <v>2</v>
      </c>
      <c r="AC44" s="51">
        <v>1</v>
      </c>
      <c r="AD44" s="51">
        <v>1</v>
      </c>
      <c r="BR44" s="28"/>
    </row>
    <row r="45" spans="1:70">
      <c r="A45" s="11">
        <v>44303</v>
      </c>
      <c r="C45" s="43">
        <v>2</v>
      </c>
      <c r="D45" s="43">
        <v>1</v>
      </c>
      <c r="E45" s="43">
        <v>1</v>
      </c>
      <c r="G45" s="43">
        <v>2</v>
      </c>
      <c r="H45" s="43">
        <v>1</v>
      </c>
      <c r="I45" s="43">
        <v>1</v>
      </c>
      <c r="K45" s="43">
        <v>2</v>
      </c>
      <c r="L45" s="43">
        <v>1</v>
      </c>
      <c r="M45" s="43">
        <v>1</v>
      </c>
      <c r="O45" s="43">
        <v>2</v>
      </c>
      <c r="P45" s="43">
        <v>1</v>
      </c>
      <c r="Q45" s="43">
        <v>1</v>
      </c>
      <c r="S45" s="43">
        <v>2</v>
      </c>
      <c r="T45" s="43">
        <v>1</v>
      </c>
      <c r="U45" s="43">
        <v>1</v>
      </c>
      <c r="W45" s="43">
        <v>2</v>
      </c>
      <c r="X45" s="43">
        <v>1</v>
      </c>
      <c r="Y45" s="43">
        <v>1</v>
      </c>
      <c r="AA45" s="2">
        <v>44303</v>
      </c>
      <c r="AB45" s="51">
        <v>2</v>
      </c>
      <c r="AC45" s="51">
        <v>1</v>
      </c>
      <c r="AD45" s="51">
        <v>1</v>
      </c>
      <c r="BR45" s="28"/>
    </row>
    <row r="46" spans="1:70">
      <c r="A46" s="11">
        <v>44306</v>
      </c>
      <c r="C46" s="43">
        <v>2</v>
      </c>
      <c r="D46" s="43">
        <v>1</v>
      </c>
      <c r="E46" s="43">
        <v>1</v>
      </c>
      <c r="G46" s="43">
        <v>2</v>
      </c>
      <c r="H46" s="43">
        <v>1</v>
      </c>
      <c r="I46" s="43">
        <v>1</v>
      </c>
      <c r="K46" s="43">
        <v>2</v>
      </c>
      <c r="L46" s="43">
        <v>1</v>
      </c>
      <c r="M46" s="43">
        <v>1</v>
      </c>
      <c r="O46" s="43">
        <v>2</v>
      </c>
      <c r="P46" s="43">
        <v>1</v>
      </c>
      <c r="Q46" s="43">
        <v>1</v>
      </c>
      <c r="S46" s="43">
        <v>2</v>
      </c>
      <c r="T46" s="43">
        <v>1</v>
      </c>
      <c r="U46" s="43">
        <v>1</v>
      </c>
      <c r="W46" s="43">
        <v>2</v>
      </c>
      <c r="X46" s="43">
        <v>1</v>
      </c>
      <c r="Y46" s="43">
        <v>1</v>
      </c>
      <c r="AA46" s="2">
        <v>44306</v>
      </c>
      <c r="AB46" s="51">
        <v>2</v>
      </c>
      <c r="AC46" s="51">
        <v>1</v>
      </c>
      <c r="AD46" s="51">
        <v>1</v>
      </c>
      <c r="BR46" s="28"/>
    </row>
    <row r="47" spans="1:70">
      <c r="A47" s="11">
        <v>44312</v>
      </c>
      <c r="C47" s="43">
        <v>0</v>
      </c>
      <c r="D47" s="43">
        <v>1</v>
      </c>
      <c r="E47" s="43">
        <v>1</v>
      </c>
      <c r="G47" s="43">
        <v>0</v>
      </c>
      <c r="H47" s="43">
        <v>1</v>
      </c>
      <c r="I47" s="43">
        <v>1</v>
      </c>
      <c r="K47" s="43">
        <v>0</v>
      </c>
      <c r="L47" s="43">
        <v>1</v>
      </c>
      <c r="M47" s="43">
        <v>1</v>
      </c>
      <c r="O47" s="43">
        <v>0</v>
      </c>
      <c r="P47" s="43">
        <v>1</v>
      </c>
      <c r="Q47" s="43">
        <v>1</v>
      </c>
      <c r="S47" s="43">
        <v>0</v>
      </c>
      <c r="T47" s="43">
        <v>1</v>
      </c>
      <c r="U47" s="43">
        <v>1</v>
      </c>
      <c r="W47" s="43">
        <v>0</v>
      </c>
      <c r="X47" s="43">
        <v>1</v>
      </c>
      <c r="Y47" s="43">
        <v>1</v>
      </c>
      <c r="AA47" s="2">
        <v>44312</v>
      </c>
      <c r="AB47" s="51">
        <v>0</v>
      </c>
      <c r="AC47" s="51">
        <v>1</v>
      </c>
      <c r="AD47" s="51">
        <v>1</v>
      </c>
      <c r="BR47" s="28"/>
    </row>
    <row r="48" s="41" customFormat="1" spans="1:112">
      <c r="A48" s="11">
        <v>44313</v>
      </c>
      <c r="C48" s="43">
        <v>0</v>
      </c>
      <c r="D48" s="43">
        <v>1</v>
      </c>
      <c r="E48" s="43">
        <v>1</v>
      </c>
      <c r="G48" s="43">
        <v>0</v>
      </c>
      <c r="H48" s="43">
        <v>1</v>
      </c>
      <c r="I48" s="43">
        <v>1</v>
      </c>
      <c r="K48" s="43">
        <v>0</v>
      </c>
      <c r="L48" s="43">
        <v>1</v>
      </c>
      <c r="M48" s="43">
        <v>1</v>
      </c>
      <c r="O48" s="43">
        <v>0</v>
      </c>
      <c r="P48" s="43">
        <v>1</v>
      </c>
      <c r="Q48" s="43">
        <v>1</v>
      </c>
      <c r="S48" s="43">
        <v>0</v>
      </c>
      <c r="T48" s="43">
        <v>1</v>
      </c>
      <c r="U48" s="43">
        <v>1</v>
      </c>
      <c r="V48" s="42"/>
      <c r="W48" s="43">
        <v>0</v>
      </c>
      <c r="X48" s="43">
        <v>1</v>
      </c>
      <c r="Y48" s="43">
        <v>1</v>
      </c>
      <c r="Z48" s="27"/>
      <c r="AA48" s="2">
        <v>44313</v>
      </c>
      <c r="AB48" s="51">
        <v>0</v>
      </c>
      <c r="AC48" s="51">
        <v>1</v>
      </c>
      <c r="AD48" s="51">
        <v>1</v>
      </c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8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</row>
    <row r="49" spans="1:70">
      <c r="A49" s="11">
        <v>44319</v>
      </c>
      <c r="C49" s="43">
        <v>0</v>
      </c>
      <c r="D49" s="43">
        <v>1</v>
      </c>
      <c r="E49" s="43">
        <v>3</v>
      </c>
      <c r="G49" s="43">
        <v>0</v>
      </c>
      <c r="H49" s="43">
        <v>1</v>
      </c>
      <c r="I49" s="43">
        <v>3</v>
      </c>
      <c r="K49" s="43">
        <v>0</v>
      </c>
      <c r="L49" s="43">
        <v>1</v>
      </c>
      <c r="M49" s="43">
        <v>3</v>
      </c>
      <c r="O49" s="43">
        <v>0</v>
      </c>
      <c r="P49" s="43">
        <v>1</v>
      </c>
      <c r="Q49" s="43">
        <v>3</v>
      </c>
      <c r="S49" s="43">
        <v>0</v>
      </c>
      <c r="T49" s="43">
        <v>1</v>
      </c>
      <c r="U49" s="43">
        <v>3</v>
      </c>
      <c r="W49" s="43">
        <v>0</v>
      </c>
      <c r="X49" s="43">
        <v>1</v>
      </c>
      <c r="Y49" s="43">
        <v>3</v>
      </c>
      <c r="AA49" s="2">
        <v>44319</v>
      </c>
      <c r="AB49" s="51">
        <v>0</v>
      </c>
      <c r="AC49" s="51">
        <v>1</v>
      </c>
      <c r="AD49" s="51">
        <v>3</v>
      </c>
      <c r="BR49" s="28"/>
    </row>
    <row r="50" spans="1:70">
      <c r="A50" s="11">
        <v>44320</v>
      </c>
      <c r="C50" s="44">
        <v>0</v>
      </c>
      <c r="D50" s="44">
        <v>0</v>
      </c>
      <c r="E50" s="44">
        <v>0</v>
      </c>
      <c r="G50" s="43">
        <v>0</v>
      </c>
      <c r="H50" s="43">
        <v>1</v>
      </c>
      <c r="I50" s="43">
        <v>3</v>
      </c>
      <c r="K50" s="43">
        <v>0</v>
      </c>
      <c r="L50" s="43">
        <v>1</v>
      </c>
      <c r="M50" s="43">
        <v>3</v>
      </c>
      <c r="O50" s="43">
        <v>0</v>
      </c>
      <c r="P50" s="43">
        <v>1</v>
      </c>
      <c r="Q50" s="43">
        <v>3</v>
      </c>
      <c r="S50" s="43">
        <v>0</v>
      </c>
      <c r="T50" s="43">
        <v>1</v>
      </c>
      <c r="U50" s="43">
        <v>3</v>
      </c>
      <c r="W50" s="43">
        <v>0</v>
      </c>
      <c r="X50" s="43">
        <v>1</v>
      </c>
      <c r="Y50" s="43">
        <v>3</v>
      </c>
      <c r="AA50" s="2">
        <v>44320</v>
      </c>
      <c r="AB50" s="51">
        <v>0</v>
      </c>
      <c r="AC50" s="51">
        <v>1</v>
      </c>
      <c r="AD50" s="51">
        <v>3</v>
      </c>
      <c r="BR50" s="28"/>
    </row>
    <row r="51" spans="1:70">
      <c r="A51" s="11">
        <v>44325</v>
      </c>
      <c r="C51" s="43">
        <v>0</v>
      </c>
      <c r="D51" s="43">
        <v>0</v>
      </c>
      <c r="E51" s="43">
        <v>0</v>
      </c>
      <c r="G51" s="43">
        <v>0</v>
      </c>
      <c r="H51" s="43">
        <v>1</v>
      </c>
      <c r="I51" s="40">
        <v>3</v>
      </c>
      <c r="K51" s="43">
        <v>0</v>
      </c>
      <c r="L51" s="43">
        <v>1</v>
      </c>
      <c r="M51" s="43">
        <v>3</v>
      </c>
      <c r="O51" s="43">
        <v>0</v>
      </c>
      <c r="P51" s="43">
        <v>1</v>
      </c>
      <c r="Q51" s="40">
        <v>3</v>
      </c>
      <c r="S51" s="43">
        <v>0</v>
      </c>
      <c r="T51" s="43">
        <v>1</v>
      </c>
      <c r="U51" s="43">
        <v>3</v>
      </c>
      <c r="W51" s="43">
        <v>0</v>
      </c>
      <c r="X51" s="43">
        <v>1</v>
      </c>
      <c r="Y51" s="40">
        <v>3</v>
      </c>
      <c r="AA51" s="2">
        <v>44325</v>
      </c>
      <c r="AB51" s="51">
        <v>0</v>
      </c>
      <c r="AC51" s="51">
        <v>1</v>
      </c>
      <c r="AD51" s="51">
        <v>3</v>
      </c>
      <c r="BR51" s="28"/>
    </row>
    <row r="52" spans="1:70">
      <c r="A52" s="11">
        <v>44327</v>
      </c>
      <c r="C52" s="43">
        <v>0</v>
      </c>
      <c r="D52" s="43">
        <v>0</v>
      </c>
      <c r="E52" s="43">
        <v>0</v>
      </c>
      <c r="G52" s="43">
        <v>0</v>
      </c>
      <c r="H52" s="43">
        <v>1</v>
      </c>
      <c r="I52" s="40">
        <v>3</v>
      </c>
      <c r="K52" s="43">
        <v>0</v>
      </c>
      <c r="L52" s="43">
        <v>1</v>
      </c>
      <c r="M52" s="40">
        <v>3</v>
      </c>
      <c r="O52" s="43">
        <v>0</v>
      </c>
      <c r="P52" s="43">
        <v>1</v>
      </c>
      <c r="Q52" s="40">
        <v>3</v>
      </c>
      <c r="S52" s="43">
        <v>0</v>
      </c>
      <c r="T52" s="43">
        <v>1</v>
      </c>
      <c r="U52" s="40">
        <v>3</v>
      </c>
      <c r="W52" s="43">
        <v>0</v>
      </c>
      <c r="X52" s="43">
        <v>1</v>
      </c>
      <c r="Y52" s="40">
        <v>3</v>
      </c>
      <c r="AA52" s="2">
        <v>44327</v>
      </c>
      <c r="AB52" s="51">
        <v>0</v>
      </c>
      <c r="AC52" s="51">
        <v>1</v>
      </c>
      <c r="AD52" s="51">
        <v>3</v>
      </c>
      <c r="BR52" s="28"/>
    </row>
    <row r="53" spans="1:70">
      <c r="A53" s="11">
        <v>44328</v>
      </c>
      <c r="C53" s="43">
        <v>2</v>
      </c>
      <c r="D53" s="43">
        <v>0</v>
      </c>
      <c r="E53" s="43">
        <v>0</v>
      </c>
      <c r="G53" s="40">
        <v>2</v>
      </c>
      <c r="H53" s="43">
        <v>1</v>
      </c>
      <c r="I53" s="40">
        <v>3</v>
      </c>
      <c r="K53" s="40">
        <v>2</v>
      </c>
      <c r="L53" s="43">
        <v>1</v>
      </c>
      <c r="M53" s="40">
        <v>3</v>
      </c>
      <c r="O53" s="40">
        <v>2</v>
      </c>
      <c r="P53" s="43">
        <v>1</v>
      </c>
      <c r="Q53" s="40">
        <v>3</v>
      </c>
      <c r="S53" s="40">
        <v>2</v>
      </c>
      <c r="T53" s="43">
        <v>1</v>
      </c>
      <c r="U53" s="40">
        <v>3</v>
      </c>
      <c r="W53" s="40">
        <v>2</v>
      </c>
      <c r="X53" s="43">
        <v>1</v>
      </c>
      <c r="Y53" s="40">
        <v>3</v>
      </c>
      <c r="AA53" s="2">
        <v>44328</v>
      </c>
      <c r="AB53" s="51">
        <v>2</v>
      </c>
      <c r="AC53" s="51">
        <v>1</v>
      </c>
      <c r="AD53" s="51">
        <v>3</v>
      </c>
      <c r="BR53" s="28"/>
    </row>
    <row r="54" spans="1:70">
      <c r="A54" s="11">
        <v>44332</v>
      </c>
      <c r="C54" s="43">
        <v>0</v>
      </c>
      <c r="D54" s="43">
        <v>0</v>
      </c>
      <c r="E54" s="43">
        <v>0</v>
      </c>
      <c r="G54" s="40">
        <v>0</v>
      </c>
      <c r="H54" s="43">
        <v>1</v>
      </c>
      <c r="I54" s="40">
        <v>3</v>
      </c>
      <c r="K54" s="40">
        <v>0</v>
      </c>
      <c r="L54" s="43">
        <v>1</v>
      </c>
      <c r="M54" s="40">
        <v>3</v>
      </c>
      <c r="O54" s="40">
        <v>0</v>
      </c>
      <c r="P54" s="43">
        <v>1</v>
      </c>
      <c r="Q54" s="40">
        <v>3</v>
      </c>
      <c r="S54" s="40">
        <v>0</v>
      </c>
      <c r="T54" s="43">
        <v>1</v>
      </c>
      <c r="U54" s="40">
        <v>3</v>
      </c>
      <c r="V54" s="48"/>
      <c r="W54" s="40">
        <v>0</v>
      </c>
      <c r="X54" s="43">
        <v>1</v>
      </c>
      <c r="Y54" s="40">
        <v>3</v>
      </c>
      <c r="AA54" s="2">
        <v>44332</v>
      </c>
      <c r="AB54" s="51">
        <v>0</v>
      </c>
      <c r="AC54" s="51">
        <v>1</v>
      </c>
      <c r="AD54" s="51">
        <v>3</v>
      </c>
      <c r="AE54" s="25"/>
      <c r="BR54" s="28"/>
    </row>
    <row r="55" s="18" customFormat="1" spans="1:112">
      <c r="A55" s="11">
        <v>44334</v>
      </c>
      <c r="B55" s="45"/>
      <c r="C55" s="43">
        <v>0</v>
      </c>
      <c r="D55" s="43">
        <v>0</v>
      </c>
      <c r="E55" s="43">
        <v>0</v>
      </c>
      <c r="F55" s="45"/>
      <c r="G55" s="40">
        <v>0</v>
      </c>
      <c r="H55" s="43">
        <v>1</v>
      </c>
      <c r="I55" s="40">
        <v>3</v>
      </c>
      <c r="J55" s="45"/>
      <c r="K55" s="40">
        <v>0</v>
      </c>
      <c r="L55" s="43">
        <v>1</v>
      </c>
      <c r="M55" s="40">
        <v>3</v>
      </c>
      <c r="N55" s="45"/>
      <c r="O55" s="40">
        <v>0</v>
      </c>
      <c r="P55" s="43">
        <v>1</v>
      </c>
      <c r="Q55" s="40">
        <v>3</v>
      </c>
      <c r="R55" s="45"/>
      <c r="S55" s="40">
        <v>0</v>
      </c>
      <c r="T55" s="43">
        <v>1</v>
      </c>
      <c r="U55" s="40">
        <v>3</v>
      </c>
      <c r="V55" s="49"/>
      <c r="W55" s="40">
        <v>0</v>
      </c>
      <c r="X55" s="43">
        <v>1</v>
      </c>
      <c r="Y55" s="40">
        <v>3</v>
      </c>
      <c r="Z55" s="25"/>
      <c r="AA55" s="2">
        <v>44334</v>
      </c>
      <c r="AB55" s="51">
        <v>0</v>
      </c>
      <c r="AC55" s="51">
        <v>0</v>
      </c>
      <c r="AD55" s="51">
        <v>3</v>
      </c>
      <c r="AE55" s="27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52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</row>
    <row r="56" spans="1:30">
      <c r="A56" s="11">
        <v>44341</v>
      </c>
      <c r="C56" s="43">
        <v>0</v>
      </c>
      <c r="D56" s="43">
        <v>0</v>
      </c>
      <c r="E56" s="43">
        <v>0</v>
      </c>
      <c r="G56" s="46">
        <v>0</v>
      </c>
      <c r="H56" s="43">
        <v>1</v>
      </c>
      <c r="I56" s="40">
        <v>3</v>
      </c>
      <c r="K56" s="40">
        <v>0</v>
      </c>
      <c r="L56" s="43">
        <v>1</v>
      </c>
      <c r="M56" s="40">
        <v>3</v>
      </c>
      <c r="O56" s="40">
        <v>0</v>
      </c>
      <c r="P56" s="43">
        <v>1</v>
      </c>
      <c r="Q56" s="40">
        <v>3</v>
      </c>
      <c r="S56" s="40">
        <v>0</v>
      </c>
      <c r="T56" s="43">
        <v>1</v>
      </c>
      <c r="U56" s="40">
        <v>3</v>
      </c>
      <c r="V56" s="48"/>
      <c r="W56" s="40">
        <v>0</v>
      </c>
      <c r="X56" s="43">
        <v>1</v>
      </c>
      <c r="Y56" s="40">
        <v>3</v>
      </c>
      <c r="AA56" s="2">
        <v>44341</v>
      </c>
      <c r="AB56" s="51">
        <v>0</v>
      </c>
      <c r="AC56" s="51">
        <v>0</v>
      </c>
      <c r="AD56" s="51">
        <v>3</v>
      </c>
    </row>
    <row r="57" spans="1:30">
      <c r="A57" s="11">
        <v>44348</v>
      </c>
      <c r="C57" s="43">
        <v>0</v>
      </c>
      <c r="D57" s="43">
        <v>0</v>
      </c>
      <c r="E57" s="43">
        <v>0</v>
      </c>
      <c r="G57" s="46">
        <v>0</v>
      </c>
      <c r="H57" s="43">
        <v>1</v>
      </c>
      <c r="I57" s="40">
        <v>3</v>
      </c>
      <c r="K57" s="43">
        <v>0</v>
      </c>
      <c r="L57" s="43">
        <v>1</v>
      </c>
      <c r="M57" s="40">
        <v>3</v>
      </c>
      <c r="O57" s="43">
        <v>0</v>
      </c>
      <c r="P57" s="43">
        <v>1</v>
      </c>
      <c r="Q57" s="40">
        <v>3</v>
      </c>
      <c r="S57" s="40">
        <v>0</v>
      </c>
      <c r="T57" s="43">
        <v>1</v>
      </c>
      <c r="U57" s="40">
        <v>3</v>
      </c>
      <c r="V57" s="48"/>
      <c r="W57" s="40">
        <v>0</v>
      </c>
      <c r="X57" s="43">
        <v>1</v>
      </c>
      <c r="Y57" s="40">
        <v>3</v>
      </c>
      <c r="AA57" s="2">
        <v>44348</v>
      </c>
      <c r="AB57" s="51">
        <v>0</v>
      </c>
      <c r="AC57" s="51">
        <v>0</v>
      </c>
      <c r="AD57" s="51">
        <v>3</v>
      </c>
    </row>
    <row r="58" spans="1:30">
      <c r="A58" s="11">
        <v>44355</v>
      </c>
      <c r="C58" s="43">
        <v>0</v>
      </c>
      <c r="D58" s="43">
        <v>0</v>
      </c>
      <c r="E58" s="43">
        <v>0</v>
      </c>
      <c r="G58" s="46">
        <v>0</v>
      </c>
      <c r="H58" s="43">
        <v>1</v>
      </c>
      <c r="I58" s="40">
        <v>3</v>
      </c>
      <c r="K58" s="40">
        <v>0</v>
      </c>
      <c r="L58" s="43">
        <v>1</v>
      </c>
      <c r="M58" s="40">
        <v>3</v>
      </c>
      <c r="O58" s="40">
        <v>0</v>
      </c>
      <c r="P58" s="43">
        <v>1</v>
      </c>
      <c r="Q58" s="40">
        <v>3</v>
      </c>
      <c r="S58" s="40">
        <v>0</v>
      </c>
      <c r="T58" s="43">
        <v>1</v>
      </c>
      <c r="U58" s="40">
        <v>3</v>
      </c>
      <c r="V58" s="48"/>
      <c r="W58" s="40">
        <v>0</v>
      </c>
      <c r="X58" s="43">
        <v>1</v>
      </c>
      <c r="Y58" s="40">
        <v>3</v>
      </c>
      <c r="AA58" s="2">
        <v>44355</v>
      </c>
      <c r="AB58" s="51">
        <v>0</v>
      </c>
      <c r="AC58" s="51">
        <v>0</v>
      </c>
      <c r="AD58" s="51">
        <v>3</v>
      </c>
    </row>
    <row r="59" spans="1:30">
      <c r="A59" s="11">
        <v>44362</v>
      </c>
      <c r="C59" s="43">
        <v>0</v>
      </c>
      <c r="D59" s="43">
        <v>0</v>
      </c>
      <c r="E59" s="43">
        <v>0</v>
      </c>
      <c r="G59" s="46">
        <v>0</v>
      </c>
      <c r="H59" s="43">
        <v>1</v>
      </c>
      <c r="I59" s="40">
        <v>3</v>
      </c>
      <c r="K59" s="40">
        <v>0</v>
      </c>
      <c r="L59" s="43">
        <v>1</v>
      </c>
      <c r="M59" s="40">
        <v>3</v>
      </c>
      <c r="O59" s="40">
        <v>0</v>
      </c>
      <c r="P59" s="43">
        <v>1</v>
      </c>
      <c r="Q59" s="40">
        <v>3</v>
      </c>
      <c r="S59" s="40">
        <v>0</v>
      </c>
      <c r="T59" s="43">
        <v>1</v>
      </c>
      <c r="U59" s="40">
        <v>3</v>
      </c>
      <c r="V59" s="48"/>
      <c r="W59" s="40">
        <v>0</v>
      </c>
      <c r="X59" s="43">
        <v>1</v>
      </c>
      <c r="Y59" s="40">
        <v>3</v>
      </c>
      <c r="AA59" s="2">
        <v>44362</v>
      </c>
      <c r="AB59" s="51">
        <v>0</v>
      </c>
      <c r="AC59" s="51">
        <v>0</v>
      </c>
      <c r="AD59" s="51">
        <v>3</v>
      </c>
    </row>
    <row r="60" spans="1:30">
      <c r="A60" s="11">
        <v>44383</v>
      </c>
      <c r="C60" s="43">
        <v>2</v>
      </c>
      <c r="D60" s="43">
        <v>0</v>
      </c>
      <c r="E60" s="43">
        <v>0</v>
      </c>
      <c r="G60" s="47">
        <v>2</v>
      </c>
      <c r="H60" s="47">
        <v>0</v>
      </c>
      <c r="I60" s="47">
        <v>0</v>
      </c>
      <c r="K60" s="40">
        <v>2</v>
      </c>
      <c r="L60" s="43">
        <v>1</v>
      </c>
      <c r="M60" s="40">
        <v>3</v>
      </c>
      <c r="O60" s="40">
        <v>2</v>
      </c>
      <c r="P60" s="43">
        <v>1</v>
      </c>
      <c r="Q60" s="40">
        <v>3</v>
      </c>
      <c r="S60" s="43">
        <v>2</v>
      </c>
      <c r="T60" s="43">
        <v>1</v>
      </c>
      <c r="U60" s="40">
        <v>3</v>
      </c>
      <c r="V60" s="48"/>
      <c r="W60" s="43">
        <v>2</v>
      </c>
      <c r="X60" s="43">
        <v>1</v>
      </c>
      <c r="Y60" s="40">
        <v>3</v>
      </c>
      <c r="AA60" s="2">
        <v>44383</v>
      </c>
      <c r="AB60" s="51">
        <v>2</v>
      </c>
      <c r="AC60" s="51">
        <v>0</v>
      </c>
      <c r="AD60" s="51">
        <v>3</v>
      </c>
    </row>
    <row r="61" spans="1:30">
      <c r="A61" s="11">
        <v>44409</v>
      </c>
      <c r="C61" s="43">
        <v>2</v>
      </c>
      <c r="D61" s="43">
        <v>0</v>
      </c>
      <c r="E61" s="43">
        <v>0</v>
      </c>
      <c r="G61" s="46">
        <v>2</v>
      </c>
      <c r="H61" s="46">
        <v>0</v>
      </c>
      <c r="I61" s="46">
        <v>0</v>
      </c>
      <c r="K61" s="44">
        <v>2</v>
      </c>
      <c r="L61" s="44">
        <v>0</v>
      </c>
      <c r="M61" s="44">
        <v>0</v>
      </c>
      <c r="O61" s="40">
        <v>2</v>
      </c>
      <c r="P61" s="43">
        <v>1</v>
      </c>
      <c r="Q61" s="40">
        <v>3</v>
      </c>
      <c r="S61" s="43">
        <v>2</v>
      </c>
      <c r="T61" s="43">
        <v>1</v>
      </c>
      <c r="U61" s="40">
        <v>3</v>
      </c>
      <c r="V61" s="48"/>
      <c r="W61" s="43">
        <v>2</v>
      </c>
      <c r="X61" s="43">
        <v>1</v>
      </c>
      <c r="Y61" s="40">
        <v>3</v>
      </c>
      <c r="AA61" s="2">
        <v>44409</v>
      </c>
      <c r="AB61" s="51">
        <v>2</v>
      </c>
      <c r="AC61" s="51">
        <v>0</v>
      </c>
      <c r="AD61" s="51">
        <v>3</v>
      </c>
    </row>
    <row r="62" spans="1:30">
      <c r="A62" s="11">
        <v>44440</v>
      </c>
      <c r="C62" s="43">
        <v>0</v>
      </c>
      <c r="D62" s="43">
        <v>0</v>
      </c>
      <c r="E62" s="43">
        <v>0</v>
      </c>
      <c r="G62" s="46">
        <v>0</v>
      </c>
      <c r="H62" s="46">
        <v>0</v>
      </c>
      <c r="I62" s="46">
        <v>0</v>
      </c>
      <c r="K62" s="40">
        <v>0</v>
      </c>
      <c r="L62" s="40">
        <v>0</v>
      </c>
      <c r="M62" s="40">
        <v>0</v>
      </c>
      <c r="O62" s="43">
        <v>0</v>
      </c>
      <c r="P62" s="43">
        <v>1</v>
      </c>
      <c r="Q62" s="40">
        <v>3</v>
      </c>
      <c r="S62" s="40">
        <v>0</v>
      </c>
      <c r="T62" s="43">
        <v>1</v>
      </c>
      <c r="U62" s="43">
        <v>3</v>
      </c>
      <c r="V62" s="48"/>
      <c r="W62" s="40">
        <v>0</v>
      </c>
      <c r="X62" s="43">
        <v>1</v>
      </c>
      <c r="Y62" s="43">
        <v>3</v>
      </c>
      <c r="AA62" s="2">
        <v>44440</v>
      </c>
      <c r="AB62" s="51">
        <v>0</v>
      </c>
      <c r="AC62" s="51">
        <v>0</v>
      </c>
      <c r="AD62" s="51">
        <v>0</v>
      </c>
    </row>
    <row r="63" spans="1:30">
      <c r="A63" s="11">
        <v>44470</v>
      </c>
      <c r="C63" s="43">
        <v>0</v>
      </c>
      <c r="D63" s="43">
        <v>0</v>
      </c>
      <c r="E63" s="43">
        <v>0</v>
      </c>
      <c r="G63" s="46">
        <v>0</v>
      </c>
      <c r="H63" s="46">
        <v>0</v>
      </c>
      <c r="I63" s="46">
        <v>0</v>
      </c>
      <c r="K63" s="40">
        <v>0</v>
      </c>
      <c r="L63" s="40">
        <v>0</v>
      </c>
      <c r="M63" s="40">
        <v>0</v>
      </c>
      <c r="O63" s="44">
        <v>0</v>
      </c>
      <c r="P63" s="44">
        <v>0</v>
      </c>
      <c r="Q63" s="44">
        <v>0</v>
      </c>
      <c r="S63" s="40">
        <v>0</v>
      </c>
      <c r="T63" s="43">
        <v>1</v>
      </c>
      <c r="U63" s="43">
        <v>3</v>
      </c>
      <c r="V63" s="48"/>
      <c r="W63" s="40">
        <v>0</v>
      </c>
      <c r="X63" s="43">
        <v>1</v>
      </c>
      <c r="Y63" s="43">
        <v>3</v>
      </c>
      <c r="AA63" s="2">
        <v>44470</v>
      </c>
      <c r="AB63" s="51">
        <v>0</v>
      </c>
      <c r="AC63" s="51">
        <v>0</v>
      </c>
      <c r="AD63" s="51">
        <v>0</v>
      </c>
    </row>
    <row r="64" spans="1:30">
      <c r="A64" s="11">
        <v>44562</v>
      </c>
      <c r="C64" s="43">
        <v>0</v>
      </c>
      <c r="D64" s="43">
        <v>0</v>
      </c>
      <c r="E64" s="43">
        <v>0</v>
      </c>
      <c r="G64" s="46">
        <v>0</v>
      </c>
      <c r="H64" s="46">
        <v>0</v>
      </c>
      <c r="I64" s="46">
        <v>0</v>
      </c>
      <c r="K64" s="40">
        <v>0</v>
      </c>
      <c r="L64" s="40">
        <v>0</v>
      </c>
      <c r="M64" s="40">
        <v>0</v>
      </c>
      <c r="O64" s="40">
        <v>0</v>
      </c>
      <c r="P64" s="40">
        <v>0</v>
      </c>
      <c r="Q64" s="40">
        <v>0</v>
      </c>
      <c r="S64" s="40">
        <v>0</v>
      </c>
      <c r="T64" s="43">
        <v>1</v>
      </c>
      <c r="U64" s="40">
        <v>3</v>
      </c>
      <c r="V64" s="48"/>
      <c r="W64" s="40">
        <v>0</v>
      </c>
      <c r="X64" s="43">
        <v>1</v>
      </c>
      <c r="Y64" s="40">
        <v>3</v>
      </c>
      <c r="AA64" s="2">
        <v>44562</v>
      </c>
      <c r="AB64" s="51">
        <v>2</v>
      </c>
      <c r="AC64" s="51">
        <v>0</v>
      </c>
      <c r="AD64" s="51">
        <v>0</v>
      </c>
    </row>
    <row r="65" spans="1: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W65" s="27"/>
      <c r="X65" s="27"/>
      <c r="Y65" s="27"/>
    </row>
    <row r="66" spans="1: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54"/>
      <c r="W66" s="27"/>
      <c r="X66" s="27"/>
      <c r="Y66" s="27"/>
    </row>
    <row r="67" spans="1: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54"/>
      <c r="W67" s="27"/>
      <c r="X67" s="27"/>
      <c r="Y67" s="27"/>
    </row>
    <row r="68" spans="1:25">
      <c r="A68" s="53" t="s">
        <v>108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54"/>
      <c r="W68" s="27"/>
      <c r="X68" s="27"/>
      <c r="Y68" s="27"/>
    </row>
    <row r="69" spans="1:25">
      <c r="A69" s="27" t="s">
        <v>109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54"/>
      <c r="W69" s="27"/>
      <c r="X69" s="27"/>
      <c r="Y69" s="27"/>
    </row>
    <row r="70" spans="1: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54"/>
      <c r="W70" s="27"/>
      <c r="X70" s="27"/>
      <c r="Y70" s="27"/>
    </row>
    <row r="71" spans="1: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54"/>
      <c r="W71" s="27"/>
      <c r="X71" s="27"/>
      <c r="Y71" s="27"/>
    </row>
    <row r="72" spans="1: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54"/>
      <c r="W72" s="27"/>
      <c r="X72" s="27"/>
      <c r="Y72" s="27"/>
    </row>
    <row r="73" spans="1:30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54"/>
      <c r="W73" s="27"/>
      <c r="X73" s="27"/>
      <c r="Y73" s="27"/>
      <c r="AA73" s="2"/>
      <c r="AB73" s="51"/>
      <c r="AC73" s="51"/>
      <c r="AD73" s="51"/>
    </row>
    <row r="74" spans="1:30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54"/>
      <c r="W74" s="27"/>
      <c r="X74" s="27"/>
      <c r="Y74" s="27"/>
      <c r="AA74" s="2"/>
      <c r="AB74" s="51"/>
      <c r="AC74" s="51"/>
      <c r="AD74" s="51"/>
    </row>
    <row r="75" spans="1:30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54"/>
      <c r="W75" s="27"/>
      <c r="X75" s="27"/>
      <c r="Y75" s="27"/>
      <c r="AA75" s="2"/>
      <c r="AB75" s="51"/>
      <c r="AC75" s="51"/>
      <c r="AD75" s="51"/>
    </row>
    <row r="76" spans="1: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54"/>
      <c r="W76" s="27"/>
      <c r="X76" s="27"/>
      <c r="Y76" s="27"/>
    </row>
    <row r="77" spans="1: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54"/>
      <c r="W77" s="27"/>
      <c r="X77" s="27"/>
      <c r="Y77" s="27"/>
    </row>
    <row r="80" spans="27:27">
      <c r="AA80" s="55" t="s">
        <v>108</v>
      </c>
    </row>
    <row r="81" spans="27:27">
      <c r="AA81" s="1" t="s">
        <v>109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5"/>
  <sheetViews>
    <sheetView workbookViewId="0">
      <selection activeCell="K68" sqref="K68"/>
    </sheetView>
  </sheetViews>
  <sheetFormatPr defaultColWidth="8.7265625" defaultRowHeight="14"/>
  <cols>
    <col min="1" max="1" width="13.7265625" customWidth="1"/>
    <col min="2" max="2" width="11.7265625" customWidth="1"/>
    <col min="7" max="7" width="26.453125" customWidth="1"/>
    <col min="10" max="10" width="11.7265625" style="30" customWidth="1"/>
    <col min="18" max="18" width="11.7265625" style="30" customWidth="1"/>
  </cols>
  <sheetData>
    <row r="1" spans="2:7">
      <c r="B1" t="s">
        <v>110</v>
      </c>
      <c r="C1" t="s">
        <v>111</v>
      </c>
      <c r="D1" t="s">
        <v>112</v>
      </c>
      <c r="G1" s="36"/>
    </row>
    <row r="2" spans="1:25">
      <c r="A2" s="11">
        <v>43831</v>
      </c>
      <c r="B2" s="35">
        <v>1</v>
      </c>
      <c r="C2" s="35">
        <v>1</v>
      </c>
      <c r="D2" s="35">
        <v>1</v>
      </c>
      <c r="E2" s="35"/>
      <c r="F2" s="35"/>
      <c r="G2" s="35"/>
      <c r="H2" s="35"/>
      <c r="I2" s="35"/>
      <c r="J2" s="37"/>
      <c r="K2" s="35"/>
      <c r="L2" s="35"/>
      <c r="M2" s="35"/>
      <c r="N2" s="35"/>
      <c r="O2" s="35"/>
      <c r="P2" s="35"/>
      <c r="Q2" s="35"/>
      <c r="R2" s="37"/>
      <c r="S2" s="35"/>
      <c r="T2" s="35"/>
      <c r="U2" s="35"/>
      <c r="V2" s="35"/>
      <c r="W2" s="35"/>
      <c r="X2" s="35"/>
      <c r="Y2" s="35"/>
    </row>
    <row r="3" spans="1:25">
      <c r="A3" s="11">
        <v>43902</v>
      </c>
      <c r="B3" s="35">
        <v>0.98302723</v>
      </c>
      <c r="C3" s="35">
        <v>0.98302723</v>
      </c>
      <c r="D3" s="35">
        <v>0.98302723</v>
      </c>
      <c r="E3" s="35"/>
      <c r="F3" s="35"/>
      <c r="I3" s="35"/>
      <c r="J3" s="37"/>
      <c r="K3" s="35"/>
      <c r="L3" s="35"/>
      <c r="M3" s="35"/>
      <c r="N3" s="35"/>
      <c r="O3" s="35"/>
      <c r="P3" s="35"/>
      <c r="Q3" s="35"/>
      <c r="R3" s="37"/>
      <c r="S3" s="35"/>
      <c r="T3" s="35"/>
      <c r="U3" s="35"/>
      <c r="V3" s="35"/>
      <c r="W3" s="35"/>
      <c r="X3" s="35"/>
      <c r="Y3" s="35"/>
    </row>
    <row r="4" spans="1:25">
      <c r="A4" s="11">
        <v>43904</v>
      </c>
      <c r="B4" s="35">
        <v>0.8814022</v>
      </c>
      <c r="C4" s="35">
        <v>0.8814022</v>
      </c>
      <c r="D4" s="35">
        <v>0.8814022</v>
      </c>
      <c r="E4" s="35"/>
      <c r="F4" s="35"/>
      <c r="I4" s="35"/>
      <c r="J4" s="37"/>
      <c r="K4" s="35"/>
      <c r="L4" s="35"/>
      <c r="M4" s="35"/>
      <c r="N4" s="35"/>
      <c r="O4" s="35"/>
      <c r="P4" s="35"/>
      <c r="Q4" s="35"/>
      <c r="R4" s="37"/>
      <c r="S4" s="35"/>
      <c r="T4" s="35"/>
      <c r="U4" s="35"/>
      <c r="V4" s="35"/>
      <c r="W4" s="35"/>
      <c r="X4" s="35"/>
      <c r="Y4" s="35"/>
    </row>
    <row r="5" spans="1:25">
      <c r="A5" s="11">
        <v>43907</v>
      </c>
      <c r="B5" s="35">
        <v>0.33031472</v>
      </c>
      <c r="C5" s="35">
        <v>0.33031472</v>
      </c>
      <c r="D5" s="35">
        <v>0.33031472</v>
      </c>
      <c r="E5" s="35"/>
      <c r="F5" s="35"/>
      <c r="I5" s="35"/>
      <c r="J5" s="37"/>
      <c r="K5" s="35"/>
      <c r="L5" s="35"/>
      <c r="M5" s="35"/>
      <c r="N5" s="35"/>
      <c r="O5" s="35"/>
      <c r="P5" s="35"/>
      <c r="Q5" s="35"/>
      <c r="R5" s="37"/>
      <c r="S5" s="35"/>
      <c r="T5" s="35"/>
      <c r="U5" s="35"/>
      <c r="V5" s="35"/>
      <c r="W5" s="35"/>
      <c r="X5" s="35"/>
      <c r="Y5" s="35"/>
    </row>
    <row r="6" spans="1:25">
      <c r="A6" s="11">
        <v>43984</v>
      </c>
      <c r="B6" s="35">
        <v>0.29000432</v>
      </c>
      <c r="C6" s="35">
        <v>0.29000432</v>
      </c>
      <c r="D6" s="35">
        <v>0.29000432</v>
      </c>
      <c r="E6" s="35"/>
      <c r="F6" s="35"/>
      <c r="I6" s="35"/>
      <c r="J6" s="37"/>
      <c r="K6" s="35"/>
      <c r="L6" s="35"/>
      <c r="M6" s="35"/>
      <c r="N6" s="35"/>
      <c r="O6" s="35"/>
      <c r="P6" s="35"/>
      <c r="Q6" s="35"/>
      <c r="R6" s="37"/>
      <c r="S6" s="35"/>
      <c r="T6" s="35"/>
      <c r="U6" s="35"/>
      <c r="V6" s="35"/>
      <c r="W6" s="35"/>
      <c r="X6" s="35"/>
      <c r="Y6" s="35"/>
    </row>
    <row r="7" spans="1:25">
      <c r="A7" s="11">
        <v>44004</v>
      </c>
      <c r="B7" s="35">
        <v>0.30916942</v>
      </c>
      <c r="C7" s="35">
        <v>0.30916942</v>
      </c>
      <c r="D7" s="35">
        <v>0.30916942</v>
      </c>
      <c r="E7" s="35"/>
      <c r="F7" s="35"/>
      <c r="I7" s="35"/>
      <c r="J7" s="37"/>
      <c r="K7" s="35"/>
      <c r="L7" s="35"/>
      <c r="M7" s="35"/>
      <c r="N7" s="35"/>
      <c r="O7" s="35"/>
      <c r="P7" s="35"/>
      <c r="Q7" s="35"/>
      <c r="R7" s="37"/>
      <c r="S7" s="35"/>
      <c r="T7" s="35"/>
      <c r="U7" s="35"/>
      <c r="V7" s="35"/>
      <c r="W7" s="35"/>
      <c r="X7" s="35"/>
      <c r="Y7" s="35"/>
    </row>
    <row r="8" spans="1:25">
      <c r="A8" s="11">
        <v>44016</v>
      </c>
      <c r="B8" s="35">
        <v>0.36406004</v>
      </c>
      <c r="C8" s="35">
        <v>0.36406004</v>
      </c>
      <c r="D8" s="35">
        <v>0.36406004</v>
      </c>
      <c r="E8" s="35"/>
      <c r="F8" s="35"/>
      <c r="I8" s="35"/>
      <c r="J8" s="37"/>
      <c r="K8" s="35"/>
      <c r="L8" s="35"/>
      <c r="M8" s="35"/>
      <c r="N8" s="35"/>
      <c r="O8" s="35"/>
      <c r="P8" s="35"/>
      <c r="Q8" s="35"/>
      <c r="R8" s="37"/>
      <c r="S8" s="35"/>
      <c r="T8" s="35"/>
      <c r="U8" s="35"/>
      <c r="V8" s="35"/>
      <c r="W8" s="35"/>
      <c r="X8" s="35"/>
      <c r="Y8" s="35"/>
    </row>
    <row r="9" spans="1:25">
      <c r="A9" s="11">
        <v>44032</v>
      </c>
      <c r="B9" s="35">
        <v>0.37873479</v>
      </c>
      <c r="C9" s="35">
        <v>0.37873479</v>
      </c>
      <c r="D9" s="35">
        <v>0.37873479</v>
      </c>
      <c r="E9" s="35"/>
      <c r="F9" s="35"/>
      <c r="I9" s="35"/>
      <c r="J9" s="37"/>
      <c r="K9" s="35"/>
      <c r="L9" s="35"/>
      <c r="M9" s="35"/>
      <c r="N9" s="35"/>
      <c r="O9" s="35"/>
      <c r="P9" s="35"/>
      <c r="Q9" s="35"/>
      <c r="R9" s="37"/>
      <c r="S9" s="35"/>
      <c r="T9" s="35"/>
      <c r="U9" s="35"/>
      <c r="V9" s="35"/>
      <c r="W9" s="35"/>
      <c r="X9" s="35"/>
      <c r="Y9" s="35"/>
    </row>
    <row r="10" spans="1:25">
      <c r="A10" s="11">
        <v>44070</v>
      </c>
      <c r="B10" s="35">
        <v>0.50837893</v>
      </c>
      <c r="C10" s="35">
        <v>0.50837893</v>
      </c>
      <c r="D10" s="35">
        <v>0.50837893</v>
      </c>
      <c r="E10" s="35"/>
      <c r="F10" s="35"/>
      <c r="I10" s="35"/>
      <c r="J10" s="37"/>
      <c r="K10" s="35"/>
      <c r="L10" s="35"/>
      <c r="M10" s="35"/>
      <c r="N10" s="35"/>
      <c r="O10" s="35"/>
      <c r="P10" s="35"/>
      <c r="Q10" s="35"/>
      <c r="R10" s="37"/>
      <c r="S10" s="35"/>
      <c r="T10" s="35"/>
      <c r="U10" s="35"/>
      <c r="V10" s="35"/>
      <c r="W10" s="35"/>
      <c r="X10" s="35"/>
      <c r="Y10" s="35"/>
    </row>
    <row r="11" spans="1:25">
      <c r="A11" s="11">
        <v>44075</v>
      </c>
      <c r="B11" s="35">
        <v>0.52187878</v>
      </c>
      <c r="C11" s="35">
        <v>0.52187878</v>
      </c>
      <c r="D11" s="35">
        <v>0.52187878</v>
      </c>
      <c r="E11" s="35"/>
      <c r="F11" s="35"/>
      <c r="I11" s="35"/>
      <c r="J11" s="37"/>
      <c r="K11" s="35"/>
      <c r="L11" s="35"/>
      <c r="M11" s="35"/>
      <c r="N11" s="35"/>
      <c r="O11" s="35"/>
      <c r="P11" s="35"/>
      <c r="Q11" s="35"/>
      <c r="R11" s="37"/>
      <c r="S11" s="35"/>
      <c r="T11" s="35"/>
      <c r="U11" s="35"/>
      <c r="V11" s="35"/>
      <c r="W11" s="35"/>
      <c r="X11" s="35"/>
      <c r="Y11" s="35"/>
    </row>
    <row r="12" spans="1:25">
      <c r="A12" s="11">
        <v>44121</v>
      </c>
      <c r="B12" s="35">
        <v>0.55276735</v>
      </c>
      <c r="C12" s="35">
        <v>0.55276735</v>
      </c>
      <c r="D12" s="35">
        <v>0.55276735</v>
      </c>
      <c r="E12" s="35"/>
      <c r="F12" s="35"/>
      <c r="I12" s="35"/>
      <c r="J12" s="37"/>
      <c r="K12" s="35"/>
      <c r="L12" s="35"/>
      <c r="M12" s="35"/>
      <c r="N12" s="35"/>
      <c r="O12" s="35"/>
      <c r="P12" s="35"/>
      <c r="Q12" s="35"/>
      <c r="R12" s="37"/>
      <c r="S12" s="35"/>
      <c r="T12" s="35"/>
      <c r="U12" s="35"/>
      <c r="V12" s="35"/>
      <c r="W12" s="35"/>
      <c r="X12" s="35"/>
      <c r="Y12" s="35"/>
    </row>
    <row r="13" spans="1:25">
      <c r="A13" s="11">
        <v>44126</v>
      </c>
      <c r="B13" s="35">
        <v>0.46460301</v>
      </c>
      <c r="C13" s="35">
        <v>0.46460301</v>
      </c>
      <c r="D13" s="35">
        <v>0.46460301</v>
      </c>
      <c r="E13" s="35"/>
      <c r="F13" s="35"/>
      <c r="I13" s="35"/>
      <c r="J13" s="37"/>
      <c r="K13" s="35"/>
      <c r="L13" s="35"/>
      <c r="M13" s="35"/>
      <c r="N13" s="35"/>
      <c r="O13" s="35"/>
      <c r="P13" s="35"/>
      <c r="Q13" s="35"/>
      <c r="R13" s="37"/>
      <c r="S13" s="35"/>
      <c r="T13" s="35"/>
      <c r="U13" s="35"/>
      <c r="V13" s="35"/>
      <c r="W13" s="35"/>
      <c r="X13" s="35"/>
      <c r="Y13" s="35"/>
    </row>
    <row r="14" spans="1:25">
      <c r="A14" s="11">
        <v>44134</v>
      </c>
      <c r="B14" s="35">
        <v>0.5692341</v>
      </c>
      <c r="C14" s="35">
        <v>0.5692341</v>
      </c>
      <c r="D14" s="35">
        <v>0.5692341</v>
      </c>
      <c r="E14" s="35"/>
      <c r="F14" s="35"/>
      <c r="I14" s="35"/>
      <c r="J14" s="37"/>
      <c r="K14" s="35"/>
      <c r="L14" s="35"/>
      <c r="M14" s="35"/>
      <c r="N14" s="35"/>
      <c r="O14" s="35"/>
      <c r="P14" s="35"/>
      <c r="Q14" s="35"/>
      <c r="R14" s="37"/>
      <c r="S14" s="35"/>
      <c r="T14" s="35"/>
      <c r="U14" s="35"/>
      <c r="V14" s="35"/>
      <c r="W14" s="35"/>
      <c r="X14" s="35"/>
      <c r="Y14" s="35"/>
    </row>
    <row r="15" spans="1:25">
      <c r="A15" s="11">
        <v>44136</v>
      </c>
      <c r="B15" s="35">
        <v>0.37988693</v>
      </c>
      <c r="C15" s="35">
        <v>0.37988693</v>
      </c>
      <c r="D15" s="35">
        <v>0.37988693</v>
      </c>
      <c r="E15" s="35"/>
      <c r="F15" s="35"/>
      <c r="I15" s="35"/>
      <c r="J15" s="37"/>
      <c r="K15" s="35"/>
      <c r="L15" s="35"/>
      <c r="M15" s="35"/>
      <c r="N15" s="35"/>
      <c r="O15" s="35"/>
      <c r="P15" s="35"/>
      <c r="Q15" s="35"/>
      <c r="R15" s="37"/>
      <c r="S15" s="35"/>
      <c r="T15" s="35"/>
      <c r="U15" s="35"/>
      <c r="V15" s="35"/>
      <c r="W15" s="35"/>
      <c r="X15" s="35"/>
      <c r="Y15" s="35"/>
    </row>
    <row r="16" spans="1:25">
      <c r="A16" s="11">
        <v>44180</v>
      </c>
      <c r="B16" s="35">
        <v>0.44</v>
      </c>
      <c r="C16" s="35">
        <v>0.44</v>
      </c>
      <c r="D16" s="35">
        <v>0.44</v>
      </c>
      <c r="E16" s="35"/>
      <c r="F16" s="35"/>
      <c r="I16" s="35"/>
      <c r="J16" s="37"/>
      <c r="K16" s="35"/>
      <c r="L16" s="35"/>
      <c r="M16" s="35"/>
      <c r="N16" s="35"/>
      <c r="O16" s="35"/>
      <c r="P16" s="35"/>
      <c r="Q16" s="35"/>
      <c r="R16" s="37"/>
      <c r="S16" s="35"/>
      <c r="T16" s="35"/>
      <c r="U16" s="35"/>
      <c r="V16" s="35"/>
      <c r="W16" s="35"/>
      <c r="X16" s="35"/>
      <c r="Y16" s="35"/>
    </row>
    <row r="17" spans="1:25">
      <c r="A17" s="11">
        <v>44184</v>
      </c>
      <c r="B17" s="35">
        <v>0.44</v>
      </c>
      <c r="C17" s="35">
        <v>0.44</v>
      </c>
      <c r="D17" s="35">
        <v>0.44</v>
      </c>
      <c r="E17" s="35"/>
      <c r="F17" s="35"/>
      <c r="I17" s="35"/>
      <c r="J17" s="37"/>
      <c r="K17" s="35"/>
      <c r="L17" s="35"/>
      <c r="M17" s="35"/>
      <c r="N17" s="35"/>
      <c r="O17" s="35"/>
      <c r="P17" s="35"/>
      <c r="Q17" s="35"/>
      <c r="R17" s="37"/>
      <c r="S17" s="35"/>
      <c r="T17" s="35"/>
      <c r="U17" s="35"/>
      <c r="V17" s="35"/>
      <c r="W17" s="35"/>
      <c r="X17" s="35"/>
      <c r="Y17" s="35"/>
    </row>
    <row r="18" spans="1:25">
      <c r="A18" s="11">
        <v>44200</v>
      </c>
      <c r="B18" s="35">
        <v>0.44</v>
      </c>
      <c r="C18" s="35">
        <v>0.44</v>
      </c>
      <c r="D18" s="35">
        <v>0.44</v>
      </c>
      <c r="E18" s="35"/>
      <c r="F18" s="35"/>
      <c r="I18" s="35"/>
      <c r="J18" s="37"/>
      <c r="K18" s="35"/>
      <c r="L18" s="35"/>
      <c r="M18" s="35"/>
      <c r="N18" s="35"/>
      <c r="O18" s="35"/>
      <c r="P18" s="35"/>
      <c r="Q18" s="35"/>
      <c r="R18" s="37"/>
      <c r="S18" s="35"/>
      <c r="T18" s="35"/>
      <c r="U18" s="35"/>
      <c r="V18" s="35"/>
      <c r="W18" s="35"/>
      <c r="X18" s="35"/>
      <c r="Y18" s="35"/>
    </row>
    <row r="19" spans="1:25">
      <c r="A19" s="11">
        <v>44201</v>
      </c>
      <c r="B19" s="35">
        <v>0.43</v>
      </c>
      <c r="C19" s="35">
        <v>0.43</v>
      </c>
      <c r="D19" s="35">
        <v>0.43</v>
      </c>
      <c r="E19" s="35"/>
      <c r="F19" s="35"/>
      <c r="I19" s="35"/>
      <c r="J19" s="37"/>
      <c r="K19" s="35"/>
      <c r="L19" s="35"/>
      <c r="M19" s="35"/>
      <c r="N19" s="35"/>
      <c r="O19" s="35"/>
      <c r="P19" s="35"/>
      <c r="Q19" s="35"/>
      <c r="R19" s="37"/>
      <c r="S19" s="35"/>
      <c r="T19" s="35"/>
      <c r="U19" s="35"/>
      <c r="V19" s="35"/>
      <c r="W19" s="35"/>
      <c r="X19" s="35"/>
      <c r="Y19" s="35"/>
    </row>
    <row r="20" spans="1:25">
      <c r="A20" s="11">
        <v>44208</v>
      </c>
      <c r="B20" s="35">
        <v>0.4</v>
      </c>
      <c r="C20" s="35">
        <v>0.4</v>
      </c>
      <c r="D20" s="35">
        <v>0.4</v>
      </c>
      <c r="E20" s="35"/>
      <c r="F20" s="35"/>
      <c r="I20" s="35"/>
      <c r="J20" s="37"/>
      <c r="K20" s="35"/>
      <c r="L20" s="35"/>
      <c r="M20" s="35"/>
      <c r="N20" s="35"/>
      <c r="O20" s="35"/>
      <c r="P20" s="35"/>
      <c r="Q20" s="35"/>
      <c r="R20" s="37"/>
      <c r="S20" s="35"/>
      <c r="T20" s="35"/>
      <c r="U20" s="35"/>
      <c r="V20" s="35"/>
      <c r="W20" s="35"/>
      <c r="X20" s="35"/>
      <c r="Y20" s="35"/>
    </row>
    <row r="21" spans="1:25">
      <c r="A21" s="11">
        <v>44212</v>
      </c>
      <c r="B21" s="35">
        <v>0.42</v>
      </c>
      <c r="C21" s="35">
        <v>0.42</v>
      </c>
      <c r="D21" s="35">
        <v>0.42</v>
      </c>
      <c r="E21" s="35"/>
      <c r="F21" s="35"/>
      <c r="I21" s="35"/>
      <c r="J21" s="37"/>
      <c r="K21" s="35"/>
      <c r="L21" s="35"/>
      <c r="M21" s="35"/>
      <c r="N21" s="35"/>
      <c r="O21" s="35"/>
      <c r="P21" s="35"/>
      <c r="Q21" s="35"/>
      <c r="R21" s="37"/>
      <c r="S21" s="35"/>
      <c r="T21" s="35"/>
      <c r="U21" s="35"/>
      <c r="V21" s="35"/>
      <c r="W21" s="35"/>
      <c r="X21" s="35"/>
      <c r="Y21" s="35"/>
    </row>
    <row r="22" spans="1:25">
      <c r="A22" s="11">
        <v>44215</v>
      </c>
      <c r="B22" s="35">
        <v>0.42</v>
      </c>
      <c r="C22" s="35">
        <v>0.42</v>
      </c>
      <c r="D22" s="35">
        <v>0.42</v>
      </c>
      <c r="E22" s="35"/>
      <c r="F22" s="35"/>
      <c r="I22" s="35"/>
      <c r="J22" s="37"/>
      <c r="K22" s="35"/>
      <c r="L22" s="35"/>
      <c r="M22" s="35"/>
      <c r="N22" s="35"/>
      <c r="O22" s="35"/>
      <c r="P22" s="35"/>
      <c r="Q22" s="35"/>
      <c r="R22" s="37"/>
      <c r="S22" s="35"/>
      <c r="T22" s="35"/>
      <c r="U22" s="35"/>
      <c r="V22" s="35"/>
      <c r="W22" s="35"/>
      <c r="X22" s="35"/>
      <c r="Y22" s="35"/>
    </row>
    <row r="23" spans="1:25">
      <c r="A23" s="11">
        <v>44222</v>
      </c>
      <c r="B23" s="35">
        <v>0.4</v>
      </c>
      <c r="C23" s="35">
        <v>0.4</v>
      </c>
      <c r="D23" s="35">
        <v>0.4</v>
      </c>
      <c r="E23" s="35"/>
      <c r="F23" s="35"/>
      <c r="I23" s="35"/>
      <c r="J23" s="37"/>
      <c r="K23" s="35"/>
      <c r="L23" s="35"/>
      <c r="M23" s="35"/>
      <c r="N23" s="35"/>
      <c r="O23" s="35"/>
      <c r="P23" s="35"/>
      <c r="Q23" s="35"/>
      <c r="R23" s="37"/>
      <c r="S23" s="35"/>
      <c r="T23" s="35"/>
      <c r="U23" s="35"/>
      <c r="V23" s="35"/>
      <c r="W23" s="35"/>
      <c r="X23" s="35"/>
      <c r="Y23" s="35"/>
    </row>
    <row r="24" spans="1:25">
      <c r="A24" s="11">
        <v>44229</v>
      </c>
      <c r="B24" s="35">
        <v>0.38</v>
      </c>
      <c r="C24" s="35">
        <v>0.38</v>
      </c>
      <c r="D24" s="35">
        <v>0.38</v>
      </c>
      <c r="E24" s="35"/>
      <c r="F24" s="35"/>
      <c r="I24" s="35"/>
      <c r="J24" s="37"/>
      <c r="K24" s="35"/>
      <c r="L24" s="35"/>
      <c r="M24" s="35"/>
      <c r="N24" s="35"/>
      <c r="O24" s="35"/>
      <c r="P24" s="35"/>
      <c r="Q24" s="35"/>
      <c r="R24" s="37"/>
      <c r="S24" s="35"/>
      <c r="T24" s="35"/>
      <c r="U24" s="35"/>
      <c r="V24" s="35"/>
      <c r="W24" s="35"/>
      <c r="X24" s="35"/>
      <c r="Y24" s="35"/>
    </row>
    <row r="25" spans="1:25">
      <c r="A25" s="11">
        <v>44233</v>
      </c>
      <c r="B25" s="35">
        <v>0.37</v>
      </c>
      <c r="C25" s="35">
        <v>0.37</v>
      </c>
      <c r="D25" s="35">
        <v>0.37</v>
      </c>
      <c r="E25" s="35"/>
      <c r="F25" s="35"/>
      <c r="I25" s="35"/>
      <c r="J25" s="37"/>
      <c r="K25" s="35"/>
      <c r="L25" s="35"/>
      <c r="M25" s="35"/>
      <c r="N25" s="35"/>
      <c r="O25" s="35"/>
      <c r="P25" s="35"/>
      <c r="Q25" s="35"/>
      <c r="R25" s="37"/>
      <c r="S25" s="35"/>
      <c r="T25" s="35"/>
      <c r="U25" s="35"/>
      <c r="V25" s="35"/>
      <c r="W25" s="35"/>
      <c r="X25" s="35"/>
      <c r="Y25" s="35"/>
    </row>
    <row r="26" spans="1:25">
      <c r="A26" s="11">
        <v>44235</v>
      </c>
      <c r="B26" s="35">
        <v>0.37</v>
      </c>
      <c r="C26" s="35">
        <v>0.37</v>
      </c>
      <c r="D26" s="35">
        <v>0.37</v>
      </c>
      <c r="E26" s="35"/>
      <c r="F26" s="35"/>
      <c r="I26" s="35"/>
      <c r="J26" s="37"/>
      <c r="K26" s="35"/>
      <c r="L26" s="35"/>
      <c r="M26" s="35"/>
      <c r="N26" s="35"/>
      <c r="O26" s="35"/>
      <c r="P26" s="35"/>
      <c r="Q26" s="35"/>
      <c r="R26" s="37"/>
      <c r="S26" s="35"/>
      <c r="T26" s="35"/>
      <c r="U26" s="35"/>
      <c r="V26" s="35"/>
      <c r="W26" s="35"/>
      <c r="X26" s="35"/>
      <c r="Y26" s="35"/>
    </row>
    <row r="27" spans="1:25">
      <c r="A27" s="11">
        <v>44236</v>
      </c>
      <c r="B27" s="35">
        <v>0.38</v>
      </c>
      <c r="C27" s="35">
        <v>0.38</v>
      </c>
      <c r="D27" s="35">
        <v>0.38</v>
      </c>
      <c r="E27" s="35"/>
      <c r="F27" s="35"/>
      <c r="I27" s="35"/>
      <c r="J27" s="37"/>
      <c r="K27" s="35"/>
      <c r="L27" s="35"/>
      <c r="M27" s="35"/>
      <c r="N27" s="35"/>
      <c r="O27" s="35"/>
      <c r="P27" s="35"/>
      <c r="Q27" s="35"/>
      <c r="R27" s="37"/>
      <c r="S27" s="35"/>
      <c r="T27" s="35"/>
      <c r="U27" s="35"/>
      <c r="V27" s="35"/>
      <c r="W27" s="35"/>
      <c r="X27" s="35"/>
      <c r="Y27" s="35"/>
    </row>
    <row r="28" spans="1:25">
      <c r="A28" s="11">
        <v>44240</v>
      </c>
      <c r="B28" s="35">
        <v>0.46</v>
      </c>
      <c r="C28" s="35">
        <v>0.46</v>
      </c>
      <c r="D28" s="35">
        <v>0.46</v>
      </c>
      <c r="E28" s="35"/>
      <c r="F28" s="35"/>
      <c r="I28" s="35"/>
      <c r="J28" s="37"/>
      <c r="K28" s="35"/>
      <c r="L28" s="35"/>
      <c r="M28" s="35"/>
      <c r="N28" s="35"/>
      <c r="O28" s="35"/>
      <c r="P28" s="35"/>
      <c r="Q28" s="35"/>
      <c r="R28" s="37"/>
      <c r="S28" s="38"/>
      <c r="T28" s="38"/>
      <c r="U28" s="38"/>
      <c r="V28" s="38"/>
      <c r="W28" s="38"/>
      <c r="X28" s="38"/>
      <c r="Y28" s="38"/>
    </row>
    <row r="29" spans="1:25">
      <c r="A29" s="11">
        <v>44243</v>
      </c>
      <c r="B29" s="35">
        <v>0.48</v>
      </c>
      <c r="C29" s="35">
        <v>0.48</v>
      </c>
      <c r="D29" s="35">
        <v>0.48</v>
      </c>
      <c r="E29" s="35"/>
      <c r="F29" s="35"/>
      <c r="I29" s="35"/>
      <c r="J29" s="37"/>
      <c r="K29" s="35"/>
      <c r="L29" s="35"/>
      <c r="M29" s="35"/>
      <c r="N29" s="35"/>
      <c r="O29" s="35"/>
      <c r="P29" s="35"/>
      <c r="Q29" s="35"/>
      <c r="R29" s="37"/>
      <c r="S29" s="38"/>
      <c r="T29" s="38"/>
      <c r="U29" s="38"/>
      <c r="V29" s="38"/>
      <c r="W29" s="38"/>
      <c r="X29" s="38"/>
      <c r="Y29" s="38"/>
    </row>
    <row r="30" spans="1:25">
      <c r="A30" s="11">
        <v>44249</v>
      </c>
      <c r="B30" s="35">
        <v>0.42</v>
      </c>
      <c r="C30" s="35">
        <v>0.42</v>
      </c>
      <c r="D30" s="35">
        <v>0.42</v>
      </c>
      <c r="E30" s="35"/>
      <c r="F30" s="35"/>
      <c r="I30" s="35"/>
      <c r="J30" s="37"/>
      <c r="K30" s="35"/>
      <c r="L30" s="35"/>
      <c r="M30" s="35"/>
      <c r="N30" s="35"/>
      <c r="O30" s="35"/>
      <c r="P30" s="35"/>
      <c r="Q30" s="35"/>
      <c r="R30" s="37"/>
      <c r="S30" s="38"/>
      <c r="T30" s="38"/>
      <c r="U30" s="38"/>
      <c r="V30" s="38"/>
      <c r="W30" s="38"/>
      <c r="X30" s="38"/>
      <c r="Y30" s="38"/>
    </row>
    <row r="31" spans="1:25">
      <c r="A31" s="11">
        <v>44250</v>
      </c>
      <c r="B31" s="35">
        <v>0.43</v>
      </c>
      <c r="C31" s="35">
        <v>0.43</v>
      </c>
      <c r="D31" s="35">
        <v>0.43</v>
      </c>
      <c r="E31" s="35"/>
      <c r="F31" s="35"/>
      <c r="I31" s="35"/>
      <c r="J31" s="37"/>
      <c r="K31" s="35"/>
      <c r="L31" s="35"/>
      <c r="M31" s="35"/>
      <c r="N31" s="35"/>
      <c r="O31" s="35"/>
      <c r="P31" s="35"/>
      <c r="Q31" s="35"/>
      <c r="R31" s="37"/>
      <c r="S31" s="38"/>
      <c r="T31" s="38"/>
      <c r="U31" s="38"/>
      <c r="V31" s="38"/>
      <c r="W31" s="38"/>
      <c r="X31" s="38"/>
      <c r="Y31" s="38"/>
    </row>
    <row r="32" spans="1:25">
      <c r="A32" s="11">
        <v>44256</v>
      </c>
      <c r="B32" s="35">
        <v>0.45</v>
      </c>
      <c r="C32" s="35">
        <v>0.45</v>
      </c>
      <c r="D32" s="35">
        <v>0.45</v>
      </c>
      <c r="E32" s="35"/>
      <c r="F32" s="35"/>
      <c r="I32" s="35"/>
      <c r="J32" s="37"/>
      <c r="K32" s="35"/>
      <c r="L32" s="35"/>
      <c r="M32" s="35"/>
      <c r="N32" s="35"/>
      <c r="O32" s="35"/>
      <c r="P32" s="35"/>
      <c r="Q32" s="35"/>
      <c r="R32" s="37"/>
      <c r="S32" s="38"/>
      <c r="T32" s="38"/>
      <c r="U32" s="38"/>
      <c r="V32" s="38"/>
      <c r="W32" s="38"/>
      <c r="X32" s="38"/>
      <c r="Y32" s="38"/>
    </row>
    <row r="33" spans="1:25">
      <c r="A33" s="11">
        <v>44257</v>
      </c>
      <c r="B33" s="35">
        <v>0.51</v>
      </c>
      <c r="C33" s="35">
        <v>0.51</v>
      </c>
      <c r="D33" s="35">
        <v>0.51</v>
      </c>
      <c r="E33" s="35"/>
      <c r="F33" s="35"/>
      <c r="I33" s="35"/>
      <c r="J33" s="37"/>
      <c r="K33" s="35"/>
      <c r="L33" s="35"/>
      <c r="M33" s="35"/>
      <c r="N33" s="35"/>
      <c r="O33" s="35"/>
      <c r="P33" s="35"/>
      <c r="Q33" s="35"/>
      <c r="R33" s="37"/>
      <c r="S33" s="38"/>
      <c r="T33" s="38"/>
      <c r="U33" s="38"/>
      <c r="V33" s="38"/>
      <c r="W33" s="38"/>
      <c r="X33" s="38"/>
      <c r="Y33" s="38"/>
    </row>
    <row r="34" spans="1:25">
      <c r="A34" s="11">
        <v>44262</v>
      </c>
      <c r="B34" s="35">
        <v>0.6</v>
      </c>
      <c r="C34" s="35">
        <v>0.6</v>
      </c>
      <c r="D34" s="35">
        <v>0.6</v>
      </c>
      <c r="E34" s="35"/>
      <c r="F34" s="35"/>
      <c r="I34" s="35"/>
      <c r="J34" s="37"/>
      <c r="K34" s="35"/>
      <c r="L34" s="35"/>
      <c r="M34" s="35"/>
      <c r="N34" s="35"/>
      <c r="O34" s="35"/>
      <c r="P34" s="35"/>
      <c r="Q34" s="35"/>
      <c r="R34" s="37"/>
      <c r="S34" s="38"/>
      <c r="T34" s="38"/>
      <c r="U34" s="38"/>
      <c r="V34" s="38"/>
      <c r="W34" s="38"/>
      <c r="X34" s="38"/>
      <c r="Y34" s="38"/>
    </row>
    <row r="35" spans="1:25">
      <c r="A35" s="11">
        <v>44264</v>
      </c>
      <c r="B35" s="35">
        <v>0.6</v>
      </c>
      <c r="C35" s="35">
        <v>0.6</v>
      </c>
      <c r="D35" s="35">
        <v>0.6</v>
      </c>
      <c r="E35" s="35"/>
      <c r="F35" s="35"/>
      <c r="I35" s="35"/>
      <c r="J35" s="37"/>
      <c r="K35" s="35"/>
      <c r="L35" s="35"/>
      <c r="M35" s="35"/>
      <c r="N35" s="35"/>
      <c r="O35" s="35"/>
      <c r="P35" s="35"/>
      <c r="Q35" s="35"/>
      <c r="R35" s="37"/>
      <c r="S35" s="38"/>
      <c r="T35" s="38"/>
      <c r="U35" s="38"/>
      <c r="V35" s="38"/>
      <c r="W35" s="38"/>
      <c r="X35" s="38"/>
      <c r="Y35" s="38"/>
    </row>
    <row r="36" spans="1:25">
      <c r="A36" s="11">
        <v>44271</v>
      </c>
      <c r="B36" s="35">
        <v>0.6</v>
      </c>
      <c r="C36" s="35">
        <v>0.6</v>
      </c>
      <c r="D36" s="35">
        <v>0.6</v>
      </c>
      <c r="E36" s="35"/>
      <c r="F36" s="35"/>
      <c r="I36" s="35"/>
      <c r="J36" s="37"/>
      <c r="K36" s="35"/>
      <c r="L36" s="35"/>
      <c r="M36" s="35"/>
      <c r="N36" s="35"/>
      <c r="O36" s="35"/>
      <c r="P36" s="35"/>
      <c r="Q36" s="35"/>
      <c r="R36" s="37"/>
      <c r="S36" s="38"/>
      <c r="T36" s="38"/>
      <c r="U36" s="38"/>
      <c r="V36" s="38"/>
      <c r="W36" s="38"/>
      <c r="X36" s="38"/>
      <c r="Y36" s="38"/>
    </row>
    <row r="37" spans="1:25">
      <c r="A37" s="11">
        <v>44278</v>
      </c>
      <c r="B37" s="35">
        <v>0.6</v>
      </c>
      <c r="C37" s="35">
        <v>0.6</v>
      </c>
      <c r="D37" s="35">
        <v>0.6</v>
      </c>
      <c r="E37" s="35"/>
      <c r="F37" s="35"/>
      <c r="I37" s="35"/>
      <c r="J37" s="37"/>
      <c r="K37" s="35"/>
      <c r="L37" s="35"/>
      <c r="M37" s="35"/>
      <c r="N37" s="35"/>
      <c r="O37" s="35"/>
      <c r="P37" s="35"/>
      <c r="Q37" s="35"/>
      <c r="R37" s="37"/>
      <c r="S37" s="38"/>
      <c r="T37" s="38"/>
      <c r="U37" s="38"/>
      <c r="V37" s="38"/>
      <c r="W37" s="38"/>
      <c r="X37" s="38"/>
      <c r="Y37" s="38"/>
    </row>
    <row r="38" spans="1:25">
      <c r="A38" s="11">
        <v>44285</v>
      </c>
      <c r="B38" s="35">
        <v>0.6</v>
      </c>
      <c r="C38" s="35">
        <v>0.6</v>
      </c>
      <c r="D38" s="35">
        <v>0.6</v>
      </c>
      <c r="E38" s="35"/>
      <c r="F38" s="35"/>
      <c r="I38" s="35"/>
      <c r="J38" s="37"/>
      <c r="K38" s="35"/>
      <c r="L38" s="35"/>
      <c r="M38" s="35"/>
      <c r="N38" s="35"/>
      <c r="O38" s="35"/>
      <c r="P38" s="35"/>
      <c r="Q38" s="35"/>
      <c r="R38" s="37"/>
      <c r="S38" s="38"/>
      <c r="T38" s="38"/>
      <c r="U38" s="38"/>
      <c r="V38" s="38"/>
      <c r="W38" s="38"/>
      <c r="X38" s="38"/>
      <c r="Y38" s="38"/>
    </row>
    <row r="39" spans="1:25">
      <c r="A39" s="11">
        <v>44290</v>
      </c>
      <c r="B39" s="35">
        <v>0.6</v>
      </c>
      <c r="C39" s="35">
        <v>0.6</v>
      </c>
      <c r="D39" s="35">
        <v>0.6</v>
      </c>
      <c r="E39" s="35"/>
      <c r="F39" s="35"/>
      <c r="I39" s="35"/>
      <c r="J39" s="37"/>
      <c r="K39" s="35"/>
      <c r="L39" s="35"/>
      <c r="M39" s="35"/>
      <c r="N39" s="35"/>
      <c r="O39" s="35"/>
      <c r="P39" s="35"/>
      <c r="Q39" s="35"/>
      <c r="R39" s="37"/>
      <c r="S39" s="38"/>
      <c r="T39" s="38"/>
      <c r="U39" s="38"/>
      <c r="V39" s="38"/>
      <c r="W39" s="38"/>
      <c r="X39" s="38"/>
      <c r="Y39" s="38"/>
    </row>
    <row r="40" spans="1:25">
      <c r="A40" s="11">
        <v>44292</v>
      </c>
      <c r="B40" s="35">
        <f t="shared" ref="B40:B59" si="0">L67</f>
        <v>0.6</v>
      </c>
      <c r="C40" s="35">
        <v>0.5</v>
      </c>
      <c r="D40" s="35">
        <v>0.6</v>
      </c>
      <c r="E40" s="35"/>
      <c r="F40" s="35"/>
      <c r="I40" s="35"/>
      <c r="J40" s="37"/>
      <c r="K40" s="35"/>
      <c r="L40" s="35"/>
      <c r="M40" s="35"/>
      <c r="N40" s="35"/>
      <c r="O40" s="35"/>
      <c r="P40" s="35"/>
      <c r="Q40" s="35"/>
      <c r="R40" s="37"/>
      <c r="S40" s="38"/>
      <c r="T40" s="38"/>
      <c r="U40" s="38"/>
      <c r="V40" s="38"/>
      <c r="W40" s="38"/>
      <c r="X40" s="38"/>
      <c r="Y40" s="38"/>
    </row>
    <row r="41" spans="1:25">
      <c r="A41" s="11">
        <v>44296</v>
      </c>
      <c r="B41" s="35">
        <f t="shared" si="0"/>
        <v>0.612614318968586</v>
      </c>
      <c r="C41" s="35">
        <v>0.5</v>
      </c>
      <c r="D41" s="35">
        <v>0.6</v>
      </c>
      <c r="E41" s="35"/>
      <c r="F41" s="35"/>
      <c r="I41" s="35"/>
      <c r="J41" s="37"/>
      <c r="K41" s="35"/>
      <c r="L41" s="35"/>
      <c r="M41" s="35"/>
      <c r="N41" s="35"/>
      <c r="O41" s="35"/>
      <c r="P41" s="35"/>
      <c r="Q41" s="35"/>
      <c r="R41" s="37"/>
      <c r="S41" s="38"/>
      <c r="T41" s="38"/>
      <c r="U41" s="38"/>
      <c r="V41" s="38"/>
      <c r="W41" s="38"/>
      <c r="X41" s="38"/>
      <c r="Y41" s="38"/>
    </row>
    <row r="42" spans="1:25">
      <c r="A42" s="11">
        <v>44299</v>
      </c>
      <c r="B42" s="35">
        <f t="shared" si="0"/>
        <v>0.618921478452879</v>
      </c>
      <c r="C42" s="35">
        <v>0.5</v>
      </c>
      <c r="D42" s="35">
        <v>0.6</v>
      </c>
      <c r="E42" s="35"/>
      <c r="F42" s="35"/>
      <c r="I42" s="35"/>
      <c r="J42" s="37"/>
      <c r="K42" s="35"/>
      <c r="L42" s="35"/>
      <c r="M42" s="35"/>
      <c r="N42" s="35"/>
      <c r="O42" s="35"/>
      <c r="P42" s="35"/>
      <c r="Q42" s="35"/>
      <c r="R42" s="37"/>
      <c r="S42" s="38"/>
      <c r="T42" s="38"/>
      <c r="U42" s="38"/>
      <c r="V42" s="38"/>
      <c r="W42" s="38"/>
      <c r="X42" s="38"/>
      <c r="Y42" s="38"/>
    </row>
    <row r="43" spans="1:25">
      <c r="A43" s="11">
        <v>44303</v>
      </c>
      <c r="B43" s="35">
        <f t="shared" si="0"/>
        <v>0.625228637937172</v>
      </c>
      <c r="C43" s="35">
        <v>0.5</v>
      </c>
      <c r="D43" s="35">
        <v>0.6</v>
      </c>
      <c r="E43" s="35"/>
      <c r="F43" s="35"/>
      <c r="I43" s="35"/>
      <c r="J43" s="37"/>
      <c r="K43" s="35"/>
      <c r="L43" s="35"/>
      <c r="M43" s="35"/>
      <c r="N43" s="35"/>
      <c r="O43" s="35"/>
      <c r="P43" s="35"/>
      <c r="Q43" s="35"/>
      <c r="R43" s="37"/>
      <c r="S43" s="38"/>
      <c r="T43" s="38"/>
      <c r="U43" s="38"/>
      <c r="V43" s="38"/>
      <c r="W43" s="38"/>
      <c r="X43" s="38"/>
      <c r="Y43" s="38"/>
    </row>
    <row r="44" spans="1:25">
      <c r="A44" s="11">
        <v>44306</v>
      </c>
      <c r="B44" s="35">
        <f t="shared" si="0"/>
        <v>0.631535797421465</v>
      </c>
      <c r="C44" s="35">
        <v>0.5</v>
      </c>
      <c r="D44" s="35">
        <v>0.6</v>
      </c>
      <c r="E44" s="35"/>
      <c r="F44" s="35"/>
      <c r="I44" s="35"/>
      <c r="J44" s="37"/>
      <c r="K44" s="35"/>
      <c r="L44" s="35"/>
      <c r="M44" s="35"/>
      <c r="N44" s="35"/>
      <c r="O44" s="35"/>
      <c r="P44" s="35"/>
      <c r="Q44" s="35"/>
      <c r="R44" s="37"/>
      <c r="S44" s="38"/>
      <c r="T44" s="38"/>
      <c r="U44" s="38"/>
      <c r="V44" s="38"/>
      <c r="W44" s="38"/>
      <c r="X44" s="38"/>
      <c r="Y44" s="38"/>
    </row>
    <row r="45" spans="1:25">
      <c r="A45" s="11">
        <v>44312</v>
      </c>
      <c r="B45" s="35">
        <f t="shared" si="0"/>
        <v>0.637842956905758</v>
      </c>
      <c r="C45" s="35">
        <v>0.5</v>
      </c>
      <c r="D45" s="35">
        <v>0.6</v>
      </c>
      <c r="E45" s="35"/>
      <c r="F45" s="35"/>
      <c r="I45" s="35"/>
      <c r="J45" s="37"/>
      <c r="K45" s="35"/>
      <c r="L45" s="35"/>
      <c r="M45" s="35"/>
      <c r="N45" s="35"/>
      <c r="O45" s="35"/>
      <c r="P45" s="35"/>
      <c r="Q45" s="35"/>
      <c r="R45" s="37"/>
      <c r="S45" s="38"/>
      <c r="T45" s="38"/>
      <c r="U45" s="38"/>
      <c r="V45" s="38"/>
      <c r="W45" s="38"/>
      <c r="X45" s="38"/>
      <c r="Y45" s="38"/>
    </row>
    <row r="46" spans="1:25">
      <c r="A46" s="11">
        <v>44313</v>
      </c>
      <c r="B46" s="35">
        <f t="shared" si="0"/>
        <v>0.64415011639005</v>
      </c>
      <c r="C46" s="35">
        <v>0.5</v>
      </c>
      <c r="D46" s="35">
        <v>0.6</v>
      </c>
      <c r="E46" s="35"/>
      <c r="F46" s="35"/>
      <c r="I46" s="35"/>
      <c r="J46" s="37"/>
      <c r="K46" s="35"/>
      <c r="L46" s="35"/>
      <c r="M46" s="35"/>
      <c r="N46" s="35"/>
      <c r="O46" s="35"/>
      <c r="P46" s="35"/>
      <c r="Q46" s="35"/>
      <c r="R46" s="37"/>
      <c r="S46" s="38"/>
      <c r="T46" s="38"/>
      <c r="U46" s="38"/>
      <c r="V46" s="38"/>
      <c r="W46" s="38"/>
      <c r="X46" s="38"/>
      <c r="Y46" s="38"/>
    </row>
    <row r="47" spans="1:25">
      <c r="A47" s="11">
        <v>44319</v>
      </c>
      <c r="B47" s="35">
        <f t="shared" si="0"/>
        <v>0.650457275874343</v>
      </c>
      <c r="C47" s="35">
        <v>0.5</v>
      </c>
      <c r="D47" s="35">
        <v>0.6</v>
      </c>
      <c r="E47" s="35"/>
      <c r="F47" s="35"/>
      <c r="I47" s="35"/>
      <c r="J47" s="37"/>
      <c r="K47" s="35"/>
      <c r="L47" s="35"/>
      <c r="M47" s="35"/>
      <c r="N47" s="35"/>
      <c r="O47" s="35"/>
      <c r="P47" s="35"/>
      <c r="Q47" s="35"/>
      <c r="R47" s="37"/>
      <c r="S47" s="38"/>
      <c r="T47" s="38"/>
      <c r="U47" s="38"/>
      <c r="V47" s="38"/>
      <c r="W47" s="38"/>
      <c r="X47" s="38"/>
      <c r="Y47" s="38"/>
    </row>
    <row r="48" spans="1:25">
      <c r="A48" s="11">
        <v>44320</v>
      </c>
      <c r="B48" s="35">
        <f t="shared" si="0"/>
        <v>0.656764435358636</v>
      </c>
      <c r="C48" s="35">
        <v>0.5</v>
      </c>
      <c r="D48" s="35">
        <v>0.6</v>
      </c>
      <c r="E48" s="35"/>
      <c r="F48" s="35"/>
      <c r="I48" s="35"/>
      <c r="J48" s="37"/>
      <c r="K48" s="35"/>
      <c r="L48" s="35"/>
      <c r="M48" s="35"/>
      <c r="N48" s="35"/>
      <c r="O48" s="35"/>
      <c r="P48" s="35"/>
      <c r="Q48" s="35"/>
      <c r="R48" s="37"/>
      <c r="S48" s="38"/>
      <c r="T48" s="38"/>
      <c r="U48" s="38"/>
      <c r="V48" s="38"/>
      <c r="W48" s="38"/>
      <c r="X48" s="38"/>
      <c r="Y48" s="38"/>
    </row>
    <row r="49" spans="1:25">
      <c r="A49" s="11">
        <v>44325</v>
      </c>
      <c r="B49" s="35">
        <f t="shared" si="0"/>
        <v>0.663071594842929</v>
      </c>
      <c r="C49" s="35">
        <v>0.5</v>
      </c>
      <c r="D49" s="35">
        <v>0.6</v>
      </c>
      <c r="E49" s="35"/>
      <c r="F49" s="35"/>
      <c r="I49" s="35"/>
      <c r="J49" s="37"/>
      <c r="K49" s="35"/>
      <c r="L49" s="35"/>
      <c r="M49" s="35"/>
      <c r="N49" s="35"/>
      <c r="O49" s="35"/>
      <c r="P49" s="35"/>
      <c r="Q49" s="35"/>
      <c r="R49" s="37"/>
      <c r="S49" s="38"/>
      <c r="T49" s="38"/>
      <c r="U49" s="38"/>
      <c r="V49" s="38"/>
      <c r="W49" s="38"/>
      <c r="X49" s="38"/>
      <c r="Y49" s="38"/>
    </row>
    <row r="50" spans="1:25">
      <c r="A50" s="11">
        <v>44327</v>
      </c>
      <c r="B50" s="35">
        <f t="shared" si="0"/>
        <v>0.669378754327222</v>
      </c>
      <c r="C50" s="35">
        <v>0.5</v>
      </c>
      <c r="D50" s="35">
        <v>0.6</v>
      </c>
      <c r="E50" s="35"/>
      <c r="F50" s="35"/>
      <c r="I50" s="35"/>
      <c r="J50" s="37"/>
      <c r="K50" s="35"/>
      <c r="L50" s="35"/>
      <c r="M50" s="35"/>
      <c r="N50" s="35"/>
      <c r="O50" s="35"/>
      <c r="P50" s="35"/>
      <c r="Q50" s="35"/>
      <c r="R50" s="37"/>
      <c r="S50" s="38"/>
      <c r="T50" s="38"/>
      <c r="U50" s="38"/>
      <c r="V50" s="38"/>
      <c r="W50" s="38"/>
      <c r="X50" s="38"/>
      <c r="Y50" s="38"/>
    </row>
    <row r="51" spans="1:25">
      <c r="A51" s="11">
        <v>44328</v>
      </c>
      <c r="B51" s="35">
        <f t="shared" si="0"/>
        <v>0.675685913811515</v>
      </c>
      <c r="C51" s="35">
        <v>0.5</v>
      </c>
      <c r="D51" s="35">
        <v>0.6</v>
      </c>
      <c r="E51" s="35"/>
      <c r="F51" s="35"/>
      <c r="I51" s="35"/>
      <c r="J51" s="37"/>
      <c r="K51" s="35"/>
      <c r="L51" s="35"/>
      <c r="M51" s="35"/>
      <c r="N51" s="35"/>
      <c r="O51" s="35"/>
      <c r="P51" s="35"/>
      <c r="Q51" s="35"/>
      <c r="R51" s="37"/>
      <c r="S51" s="38"/>
      <c r="T51" s="38"/>
      <c r="U51" s="38"/>
      <c r="V51" s="38"/>
      <c r="W51" s="38"/>
      <c r="X51" s="38"/>
      <c r="Y51" s="38"/>
    </row>
    <row r="52" spans="1:25">
      <c r="A52" s="11">
        <v>44332</v>
      </c>
      <c r="B52" s="35">
        <f t="shared" si="0"/>
        <v>0.681993073295808</v>
      </c>
      <c r="C52" s="35">
        <v>0.5</v>
      </c>
      <c r="D52" s="35">
        <v>0.6</v>
      </c>
      <c r="E52" s="35"/>
      <c r="F52" s="35"/>
      <c r="I52" s="35"/>
      <c r="J52" s="37"/>
      <c r="K52" s="35"/>
      <c r="L52" s="35"/>
      <c r="M52" s="35"/>
      <c r="N52" s="35"/>
      <c r="O52" s="35"/>
      <c r="P52" s="35"/>
      <c r="Q52" s="35"/>
      <c r="R52" s="37"/>
      <c r="S52" s="38"/>
      <c r="T52" s="38"/>
      <c r="U52" s="38"/>
      <c r="V52" s="38"/>
      <c r="W52" s="38"/>
      <c r="X52" s="38"/>
      <c r="Y52" s="38"/>
    </row>
    <row r="53" spans="1:25">
      <c r="A53" s="11">
        <v>44334</v>
      </c>
      <c r="B53" s="35">
        <f t="shared" si="0"/>
        <v>0.688300232780101</v>
      </c>
      <c r="C53" s="35">
        <v>0.5</v>
      </c>
      <c r="D53" s="35">
        <v>0.6</v>
      </c>
      <c r="E53" s="35"/>
      <c r="F53" s="35"/>
      <c r="I53" s="35"/>
      <c r="J53" s="37"/>
      <c r="K53" s="35"/>
      <c r="L53" s="35"/>
      <c r="M53" s="35"/>
      <c r="N53" s="35"/>
      <c r="O53" s="35"/>
      <c r="P53" s="35"/>
      <c r="Q53" s="35"/>
      <c r="R53" s="37"/>
      <c r="S53" s="38"/>
      <c r="T53" s="38"/>
      <c r="U53" s="38"/>
      <c r="V53" s="38"/>
      <c r="W53" s="38"/>
      <c r="X53" s="38"/>
      <c r="Y53" s="38"/>
    </row>
    <row r="54" spans="1:25">
      <c r="A54" s="11">
        <v>44341</v>
      </c>
      <c r="B54" s="35">
        <f t="shared" si="0"/>
        <v>0.694607392264394</v>
      </c>
      <c r="C54" s="35">
        <v>0.5</v>
      </c>
      <c r="D54" s="35">
        <v>0.6</v>
      </c>
      <c r="E54" s="35"/>
      <c r="F54" s="35"/>
      <c r="G54" s="35"/>
      <c r="H54" s="35"/>
      <c r="I54" s="35"/>
      <c r="J54" s="37"/>
      <c r="K54" s="35"/>
      <c r="L54" s="35"/>
      <c r="M54" s="35"/>
      <c r="N54" s="35"/>
      <c r="O54" s="35"/>
      <c r="P54" s="35"/>
      <c r="Q54" s="35"/>
      <c r="R54" s="37"/>
      <c r="S54" s="38"/>
      <c r="T54" s="38"/>
      <c r="U54" s="38"/>
      <c r="V54" s="38"/>
      <c r="W54" s="38"/>
      <c r="X54" s="38"/>
      <c r="Y54" s="38"/>
    </row>
    <row r="55" spans="1:25">
      <c r="A55" s="11">
        <v>44348</v>
      </c>
      <c r="B55" s="35">
        <f t="shared" si="0"/>
        <v>0.700914551748687</v>
      </c>
      <c r="C55" s="35">
        <v>0.5</v>
      </c>
      <c r="D55" s="35">
        <v>0.6</v>
      </c>
      <c r="E55" s="35"/>
      <c r="F55" s="35"/>
      <c r="G55" s="35"/>
      <c r="H55" s="35"/>
      <c r="I55" s="35"/>
      <c r="J55" s="37"/>
      <c r="K55" s="35"/>
      <c r="L55" s="35"/>
      <c r="M55" s="35"/>
      <c r="N55" s="35"/>
      <c r="O55" s="35"/>
      <c r="P55" s="35"/>
      <c r="Q55" s="35"/>
      <c r="R55" s="37"/>
      <c r="S55" s="38"/>
      <c r="T55" s="38"/>
      <c r="U55" s="38"/>
      <c r="V55" s="38"/>
      <c r="W55" s="38"/>
      <c r="X55" s="38"/>
      <c r="Y55" s="38"/>
    </row>
    <row r="56" spans="1:25">
      <c r="A56" s="11">
        <v>44355</v>
      </c>
      <c r="B56" s="35">
        <f t="shared" si="0"/>
        <v>0.70722171123298</v>
      </c>
      <c r="C56" s="35">
        <v>0.5</v>
      </c>
      <c r="D56" s="35">
        <v>0.6</v>
      </c>
      <c r="E56" s="35"/>
      <c r="F56" s="35"/>
      <c r="G56" s="35"/>
      <c r="H56" s="35"/>
      <c r="I56" s="35"/>
      <c r="J56" s="37"/>
      <c r="K56" s="35"/>
      <c r="L56" s="35"/>
      <c r="M56" s="35"/>
      <c r="N56" s="35"/>
      <c r="O56" s="35"/>
      <c r="P56" s="35"/>
      <c r="Q56" s="35"/>
      <c r="R56" s="37"/>
      <c r="S56" s="38"/>
      <c r="T56" s="38"/>
      <c r="U56" s="38"/>
      <c r="V56" s="38"/>
      <c r="W56" s="38"/>
      <c r="X56" s="38"/>
      <c r="Y56" s="38"/>
    </row>
    <row r="57" spans="1:25">
      <c r="A57" s="11">
        <v>44362</v>
      </c>
      <c r="B57" s="35">
        <f t="shared" si="0"/>
        <v>0.713528870717273</v>
      </c>
      <c r="C57" s="35">
        <v>0.5</v>
      </c>
      <c r="D57" s="35">
        <v>0.6</v>
      </c>
      <c r="E57" s="35"/>
      <c r="F57" s="35"/>
      <c r="G57" s="35"/>
      <c r="H57" s="35"/>
      <c r="I57" s="35"/>
      <c r="J57" s="37"/>
      <c r="K57" s="35"/>
      <c r="L57" s="35"/>
      <c r="M57" s="35"/>
      <c r="N57" s="35"/>
      <c r="O57" s="35"/>
      <c r="P57" s="35"/>
      <c r="Q57" s="35"/>
      <c r="R57" s="37"/>
      <c r="S57" s="38"/>
      <c r="T57" s="38"/>
      <c r="U57" s="38"/>
      <c r="V57" s="38"/>
      <c r="W57" s="38"/>
      <c r="X57" s="38"/>
      <c r="Y57" s="38"/>
    </row>
    <row r="58" spans="1:25">
      <c r="A58" s="11">
        <v>44383</v>
      </c>
      <c r="B58" s="35">
        <f t="shared" si="0"/>
        <v>0.719836030201566</v>
      </c>
      <c r="C58" s="35">
        <v>0.5</v>
      </c>
      <c r="D58" s="35">
        <v>0.6</v>
      </c>
      <c r="E58" s="35"/>
      <c r="F58" s="35"/>
      <c r="G58" s="35"/>
      <c r="H58" s="35"/>
      <c r="I58" s="35"/>
      <c r="J58" s="37"/>
      <c r="K58" s="35"/>
      <c r="L58" s="35"/>
      <c r="M58" s="35"/>
      <c r="N58" s="35"/>
      <c r="O58" s="35"/>
      <c r="P58" s="35"/>
      <c r="Q58" s="35"/>
      <c r="R58" s="37"/>
      <c r="S58" s="38"/>
      <c r="T58" s="38"/>
      <c r="U58" s="38"/>
      <c r="V58" s="38"/>
      <c r="W58" s="38"/>
      <c r="X58" s="38"/>
      <c r="Y58" s="38"/>
    </row>
    <row r="59" spans="1:25">
      <c r="A59" s="11">
        <v>44409</v>
      </c>
      <c r="B59" s="35">
        <f t="shared" si="0"/>
        <v>0.726143189685859</v>
      </c>
      <c r="C59" s="35">
        <v>0.5</v>
      </c>
      <c r="D59" s="35">
        <v>0.6</v>
      </c>
      <c r="E59" s="35"/>
      <c r="F59" s="35"/>
      <c r="G59" s="35"/>
      <c r="H59" s="35"/>
      <c r="I59" s="35"/>
      <c r="J59" s="37"/>
      <c r="K59" s="35"/>
      <c r="L59" s="35"/>
      <c r="M59" s="35"/>
      <c r="N59" s="35"/>
      <c r="O59" s="35"/>
      <c r="P59" s="35"/>
      <c r="Q59" s="35"/>
      <c r="R59" s="37"/>
      <c r="S59" s="38"/>
      <c r="T59" s="38"/>
      <c r="U59" s="38"/>
      <c r="V59" s="38"/>
      <c r="W59" s="38"/>
      <c r="X59" s="38"/>
      <c r="Y59" s="38"/>
    </row>
    <row r="60" spans="1:25">
      <c r="A60" s="11">
        <v>44440</v>
      </c>
      <c r="B60" s="35">
        <f t="shared" ref="B60:B61" si="1">L86</f>
        <v>0.726143189685859</v>
      </c>
      <c r="C60" s="35">
        <v>0.5</v>
      </c>
      <c r="D60" s="35">
        <v>0.6</v>
      </c>
      <c r="E60" s="35"/>
      <c r="F60" s="35"/>
      <c r="G60" s="35"/>
      <c r="H60" s="35"/>
      <c r="I60" s="35"/>
      <c r="J60" s="37"/>
      <c r="K60" s="35"/>
      <c r="L60" s="35"/>
      <c r="M60" s="35"/>
      <c r="N60" s="35"/>
      <c r="O60" s="35"/>
      <c r="P60" s="35"/>
      <c r="Q60" s="35"/>
      <c r="R60" s="37"/>
      <c r="S60" s="38"/>
      <c r="T60" s="38"/>
      <c r="U60" s="38"/>
      <c r="V60" s="38"/>
      <c r="W60" s="38"/>
      <c r="X60" s="38"/>
      <c r="Y60" s="38"/>
    </row>
    <row r="61" spans="1:25">
      <c r="A61" s="11">
        <v>44470</v>
      </c>
      <c r="B61" s="35">
        <f t="shared" si="1"/>
        <v>0.732450349170152</v>
      </c>
      <c r="C61" s="35">
        <v>0.5</v>
      </c>
      <c r="D61" s="35">
        <v>0.6</v>
      </c>
      <c r="E61" s="35"/>
      <c r="F61" s="35"/>
      <c r="G61" s="35"/>
      <c r="H61" s="35"/>
      <c r="I61" s="35"/>
      <c r="J61" s="37"/>
      <c r="K61" s="35"/>
      <c r="L61" s="35"/>
      <c r="M61" s="35"/>
      <c r="N61" s="35"/>
      <c r="O61" s="35"/>
      <c r="P61" s="35"/>
      <c r="Q61" s="35"/>
      <c r="R61" s="37"/>
      <c r="S61" s="38"/>
      <c r="T61" s="38"/>
      <c r="U61" s="38"/>
      <c r="V61" s="38"/>
      <c r="W61" s="38"/>
      <c r="X61" s="38"/>
      <c r="Y61" s="38"/>
    </row>
    <row r="62" spans="1:25">
      <c r="A62" s="11">
        <v>44562</v>
      </c>
      <c r="B62" s="35">
        <f t="shared" ref="B62" si="2">L88</f>
        <v>0.738757508654445</v>
      </c>
      <c r="C62" s="35">
        <v>0.5</v>
      </c>
      <c r="D62" s="35">
        <v>0.6</v>
      </c>
      <c r="E62" s="35"/>
      <c r="F62" s="35"/>
      <c r="G62" s="35"/>
      <c r="H62" s="35"/>
      <c r="I62" s="35"/>
      <c r="J62" s="37"/>
      <c r="K62" s="35"/>
      <c r="L62" s="35"/>
      <c r="M62" s="35"/>
      <c r="N62" s="35"/>
      <c r="O62" s="35"/>
      <c r="P62" s="35"/>
      <c r="Q62" s="35"/>
      <c r="R62" s="37"/>
      <c r="S62" s="38"/>
      <c r="T62" s="38"/>
      <c r="U62" s="38"/>
      <c r="V62" s="38"/>
      <c r="W62" s="38"/>
      <c r="X62" s="38"/>
      <c r="Y62" s="38"/>
    </row>
    <row r="63" spans="1:25">
      <c r="A63" s="11"/>
      <c r="B63" s="35"/>
      <c r="C63" s="35"/>
      <c r="D63" s="35"/>
      <c r="E63" s="35"/>
      <c r="F63" s="35"/>
      <c r="G63" s="35"/>
      <c r="H63" s="35"/>
      <c r="I63" s="35"/>
      <c r="J63" s="37"/>
      <c r="K63" s="35"/>
      <c r="L63" s="35"/>
      <c r="M63" s="35"/>
      <c r="N63" s="35"/>
      <c r="O63" s="35"/>
      <c r="P63" s="35"/>
      <c r="Q63" s="35"/>
      <c r="R63" s="37"/>
      <c r="S63" s="38"/>
      <c r="T63" s="38"/>
      <c r="U63" s="38"/>
      <c r="V63" s="38"/>
      <c r="W63" s="38"/>
      <c r="X63" s="38"/>
      <c r="Y63" s="38"/>
    </row>
    <row r="64" spans="1:20">
      <c r="A64" t="s">
        <v>113</v>
      </c>
      <c r="B64" s="35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 spans="2:20">
      <c r="B65" s="35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 spans="10:20">
      <c r="J66" s="32" t="s">
        <v>114</v>
      </c>
      <c r="O66" s="27"/>
      <c r="P66" s="27"/>
      <c r="Q66" s="27"/>
      <c r="R66" s="27"/>
      <c r="S66" s="27"/>
      <c r="T66" s="27"/>
    </row>
    <row r="67" spans="1:20">
      <c r="A67" s="11"/>
      <c r="G67" s="39"/>
      <c r="J67" s="40">
        <v>1</v>
      </c>
      <c r="K67" s="39">
        <f>0</f>
        <v>0</v>
      </c>
      <c r="L67" s="39">
        <f>$D$39+K67</f>
        <v>0.6</v>
      </c>
      <c r="M67" s="39"/>
      <c r="N67" s="35"/>
      <c r="O67" s="27"/>
      <c r="P67" s="27"/>
      <c r="Q67" s="27"/>
      <c r="R67" s="27"/>
      <c r="S67" s="27"/>
      <c r="T67" s="27"/>
    </row>
    <row r="68" spans="10:20">
      <c r="J68" s="40">
        <v>2</v>
      </c>
      <c r="K68" s="39">
        <f>($K$97-$K$67)/($J$97-$B$6+1)*J68+$K$67</f>
        <v>0.0126143189685859</v>
      </c>
      <c r="L68" s="39">
        <f t="shared" ref="L68:L97" si="3">$D$39+K68</f>
        <v>0.612614318968586</v>
      </c>
      <c r="M68" s="39"/>
      <c r="N68" s="35"/>
      <c r="O68" s="27"/>
      <c r="P68" s="27"/>
      <c r="Q68" s="27"/>
      <c r="R68" s="27"/>
      <c r="S68" s="27"/>
      <c r="T68" s="27"/>
    </row>
    <row r="69" spans="10:20">
      <c r="J69" s="40">
        <v>3</v>
      </c>
      <c r="K69" s="39">
        <f t="shared" ref="K69:K96" si="4">($K$97-$K$67)/($J$97-$B$6+1)*J69+$K$67</f>
        <v>0.0189214784528788</v>
      </c>
      <c r="L69" s="39">
        <f t="shared" si="3"/>
        <v>0.618921478452879</v>
      </c>
      <c r="M69" s="39"/>
      <c r="N69" s="35"/>
      <c r="O69" s="27"/>
      <c r="P69" s="27"/>
      <c r="Q69" s="27"/>
      <c r="R69" s="27"/>
      <c r="S69" s="27"/>
      <c r="T69" s="27"/>
    </row>
    <row r="70" spans="10:20">
      <c r="J70" s="40">
        <v>4</v>
      </c>
      <c r="K70" s="39">
        <f t="shared" si="4"/>
        <v>0.0252286379371717</v>
      </c>
      <c r="L70" s="39">
        <f t="shared" si="3"/>
        <v>0.625228637937172</v>
      </c>
      <c r="M70" s="39"/>
      <c r="N70" s="35"/>
      <c r="O70" s="27"/>
      <c r="P70" s="27"/>
      <c r="Q70" s="27"/>
      <c r="R70" s="27"/>
      <c r="S70" s="27"/>
      <c r="T70" s="27"/>
    </row>
    <row r="71" spans="10:20">
      <c r="J71" s="40">
        <v>5</v>
      </c>
      <c r="K71" s="39">
        <f t="shared" si="4"/>
        <v>0.0315357974214647</v>
      </c>
      <c r="L71" s="39">
        <f t="shared" si="3"/>
        <v>0.631535797421465</v>
      </c>
      <c r="M71" s="39"/>
      <c r="N71" s="35"/>
      <c r="O71" s="27"/>
      <c r="P71" s="27"/>
      <c r="Q71" s="27"/>
      <c r="R71" s="27"/>
      <c r="S71" s="27"/>
      <c r="T71" s="27"/>
    </row>
    <row r="72" spans="10:20">
      <c r="J72" s="40">
        <v>6</v>
      </c>
      <c r="K72" s="39">
        <f t="shared" si="4"/>
        <v>0.0378429569057576</v>
      </c>
      <c r="L72" s="39">
        <f t="shared" si="3"/>
        <v>0.637842956905758</v>
      </c>
      <c r="M72" s="39"/>
      <c r="N72" s="35"/>
      <c r="O72" s="27"/>
      <c r="P72" s="27"/>
      <c r="Q72" s="27"/>
      <c r="R72" s="27"/>
      <c r="S72" s="27"/>
      <c r="T72" s="27"/>
    </row>
    <row r="73" spans="10:20">
      <c r="J73" s="40">
        <v>7</v>
      </c>
      <c r="K73" s="39">
        <f t="shared" si="4"/>
        <v>0.0441501163900506</v>
      </c>
      <c r="L73" s="39">
        <f t="shared" si="3"/>
        <v>0.64415011639005</v>
      </c>
      <c r="M73" s="39"/>
      <c r="N73" s="35"/>
      <c r="O73" s="27"/>
      <c r="P73" s="27"/>
      <c r="Q73" s="27"/>
      <c r="R73" s="27"/>
      <c r="S73" s="27"/>
      <c r="T73" s="27"/>
    </row>
    <row r="74" spans="10:20">
      <c r="J74" s="40">
        <v>8</v>
      </c>
      <c r="K74" s="39">
        <f t="shared" si="4"/>
        <v>0.0504572758743435</v>
      </c>
      <c r="L74" s="39">
        <f t="shared" si="3"/>
        <v>0.650457275874343</v>
      </c>
      <c r="M74" s="39"/>
      <c r="N74" s="35"/>
      <c r="O74" s="27"/>
      <c r="P74" s="27"/>
      <c r="Q74" s="27"/>
      <c r="R74" s="27"/>
      <c r="S74" s="27"/>
      <c r="T74" s="27"/>
    </row>
    <row r="75" spans="10:20">
      <c r="J75" s="40">
        <v>9</v>
      </c>
      <c r="K75" s="39">
        <f t="shared" si="4"/>
        <v>0.0567644353586364</v>
      </c>
      <c r="L75" s="39">
        <f t="shared" si="3"/>
        <v>0.656764435358636</v>
      </c>
      <c r="M75" s="39"/>
      <c r="N75" s="35"/>
      <c r="O75" s="27"/>
      <c r="P75" s="27"/>
      <c r="Q75" s="27"/>
      <c r="R75" s="27"/>
      <c r="S75" s="27"/>
      <c r="T75" s="27"/>
    </row>
    <row r="76" spans="10:20">
      <c r="J76" s="40">
        <v>10</v>
      </c>
      <c r="K76" s="39">
        <f t="shared" si="4"/>
        <v>0.0630715948429293</v>
      </c>
      <c r="L76" s="39">
        <f t="shared" si="3"/>
        <v>0.663071594842929</v>
      </c>
      <c r="M76" s="39"/>
      <c r="N76" s="35"/>
      <c r="O76" s="27"/>
      <c r="P76" s="27"/>
      <c r="Q76" s="27"/>
      <c r="R76" s="27"/>
      <c r="S76" s="27"/>
      <c r="T76" s="27"/>
    </row>
    <row r="77" spans="10:20">
      <c r="J77" s="40">
        <v>11</v>
      </c>
      <c r="K77" s="39">
        <f t="shared" si="4"/>
        <v>0.0693787543272223</v>
      </c>
      <c r="L77" s="39">
        <f t="shared" si="3"/>
        <v>0.669378754327222</v>
      </c>
      <c r="M77" s="39"/>
      <c r="N77" s="35"/>
      <c r="O77" s="27"/>
      <c r="P77" s="27"/>
      <c r="Q77" s="27"/>
      <c r="R77" s="27"/>
      <c r="S77" s="27"/>
      <c r="T77" s="27"/>
    </row>
    <row r="78" spans="10:20">
      <c r="J78" s="40">
        <v>12</v>
      </c>
      <c r="K78" s="39">
        <f t="shared" si="4"/>
        <v>0.0756859138115152</v>
      </c>
      <c r="L78" s="39">
        <f t="shared" si="3"/>
        <v>0.675685913811515</v>
      </c>
      <c r="M78" s="39"/>
      <c r="N78" s="35"/>
      <c r="O78" s="27"/>
      <c r="P78" s="27"/>
      <c r="Q78" s="27"/>
      <c r="R78" s="27"/>
      <c r="S78" s="27"/>
      <c r="T78" s="27"/>
    </row>
    <row r="79" spans="10:20">
      <c r="J79" s="40">
        <v>13</v>
      </c>
      <c r="K79" s="39">
        <f t="shared" si="4"/>
        <v>0.0819930732958082</v>
      </c>
      <c r="L79" s="39">
        <f t="shared" si="3"/>
        <v>0.681993073295808</v>
      </c>
      <c r="M79" s="39"/>
      <c r="N79" s="35"/>
      <c r="O79" s="27"/>
      <c r="P79" s="27"/>
      <c r="Q79" s="27"/>
      <c r="R79" s="27"/>
      <c r="S79" s="27"/>
      <c r="T79" s="27"/>
    </row>
    <row r="80" spans="10:20">
      <c r="J80" s="40">
        <v>14</v>
      </c>
      <c r="K80" s="39">
        <f t="shared" si="4"/>
        <v>0.0883002327801011</v>
      </c>
      <c r="L80" s="39">
        <f t="shared" si="3"/>
        <v>0.688300232780101</v>
      </c>
      <c r="M80" s="39"/>
      <c r="N80" s="35"/>
      <c r="O80" s="27"/>
      <c r="P80" s="27"/>
      <c r="Q80" s="27"/>
      <c r="R80" s="27"/>
      <c r="S80" s="27"/>
      <c r="T80" s="27"/>
    </row>
    <row r="81" spans="10:20">
      <c r="J81" s="40">
        <v>15</v>
      </c>
      <c r="K81" s="39">
        <f t="shared" si="4"/>
        <v>0.094607392264394</v>
      </c>
      <c r="L81" s="39">
        <f t="shared" si="3"/>
        <v>0.694607392264394</v>
      </c>
      <c r="M81" s="39"/>
      <c r="N81" s="35"/>
      <c r="O81" s="27"/>
      <c r="P81" s="27"/>
      <c r="Q81" s="27"/>
      <c r="R81" s="27"/>
      <c r="S81" s="27"/>
      <c r="T81" s="27"/>
    </row>
    <row r="82" spans="10:20">
      <c r="J82" s="40">
        <v>16</v>
      </c>
      <c r="K82" s="39">
        <f t="shared" si="4"/>
        <v>0.100914551748687</v>
      </c>
      <c r="L82" s="39">
        <f t="shared" si="3"/>
        <v>0.700914551748687</v>
      </c>
      <c r="M82" s="39"/>
      <c r="N82" s="35"/>
      <c r="O82" s="27"/>
      <c r="P82" s="27"/>
      <c r="Q82" s="27"/>
      <c r="R82" s="27"/>
      <c r="S82" s="27"/>
      <c r="T82" s="27"/>
    </row>
    <row r="83" spans="10:20">
      <c r="J83" s="40">
        <v>17</v>
      </c>
      <c r="K83" s="39">
        <f t="shared" si="4"/>
        <v>0.10722171123298</v>
      </c>
      <c r="L83" s="39">
        <f t="shared" si="3"/>
        <v>0.70722171123298</v>
      </c>
      <c r="M83" s="39"/>
      <c r="N83" s="35"/>
      <c r="O83" s="27"/>
      <c r="P83" s="27"/>
      <c r="Q83" s="27"/>
      <c r="R83" s="27"/>
      <c r="S83" s="27"/>
      <c r="T83" s="27"/>
    </row>
    <row r="84" spans="10:20">
      <c r="J84" s="40">
        <v>18</v>
      </c>
      <c r="K84" s="39">
        <f t="shared" si="4"/>
        <v>0.113528870717273</v>
      </c>
      <c r="L84" s="39">
        <f t="shared" si="3"/>
        <v>0.713528870717273</v>
      </c>
      <c r="M84" s="39"/>
      <c r="N84" s="35"/>
      <c r="O84" s="27"/>
      <c r="P84" s="27"/>
      <c r="Q84" s="27"/>
      <c r="R84" s="27"/>
      <c r="S84" s="27"/>
      <c r="T84" s="27"/>
    </row>
    <row r="85" spans="10:20">
      <c r="J85" s="40">
        <v>19</v>
      </c>
      <c r="K85" s="39">
        <f t="shared" si="4"/>
        <v>0.119836030201566</v>
      </c>
      <c r="L85" s="39">
        <f t="shared" si="3"/>
        <v>0.719836030201566</v>
      </c>
      <c r="M85" s="39"/>
      <c r="N85" s="35"/>
      <c r="O85" s="27"/>
      <c r="P85" s="27"/>
      <c r="Q85" s="27"/>
      <c r="R85" s="27"/>
      <c r="S85" s="27"/>
      <c r="T85" s="27"/>
    </row>
    <row r="86" spans="10:20">
      <c r="J86" s="40">
        <v>20</v>
      </c>
      <c r="K86" s="39">
        <f t="shared" si="4"/>
        <v>0.126143189685859</v>
      </c>
      <c r="L86" s="39">
        <f t="shared" si="3"/>
        <v>0.726143189685859</v>
      </c>
      <c r="M86" s="39"/>
      <c r="N86" s="35"/>
      <c r="O86" s="27"/>
      <c r="P86" s="27"/>
      <c r="Q86" s="27"/>
      <c r="R86" s="27"/>
      <c r="S86" s="27"/>
      <c r="T86" s="27"/>
    </row>
    <row r="87" spans="10:20">
      <c r="J87" s="40">
        <v>21</v>
      </c>
      <c r="K87" s="39">
        <f t="shared" si="4"/>
        <v>0.132450349170152</v>
      </c>
      <c r="L87" s="39">
        <f t="shared" si="3"/>
        <v>0.732450349170152</v>
      </c>
      <c r="M87" s="39"/>
      <c r="N87" s="35"/>
      <c r="O87" s="27"/>
      <c r="P87" s="27"/>
      <c r="Q87" s="27"/>
      <c r="R87" s="27"/>
      <c r="S87" s="27"/>
      <c r="T87" s="27"/>
    </row>
    <row r="88" spans="10:20">
      <c r="J88" s="40">
        <v>22</v>
      </c>
      <c r="K88" s="39">
        <f t="shared" si="4"/>
        <v>0.138757508654445</v>
      </c>
      <c r="L88" s="39">
        <f t="shared" si="3"/>
        <v>0.738757508654445</v>
      </c>
      <c r="M88" s="39"/>
      <c r="N88" s="35"/>
      <c r="O88" s="27"/>
      <c r="P88" s="27"/>
      <c r="Q88" s="27"/>
      <c r="R88" s="27"/>
      <c r="S88" s="27"/>
      <c r="T88" s="27"/>
    </row>
    <row r="89" spans="10:20">
      <c r="J89" s="40">
        <v>23</v>
      </c>
      <c r="K89" s="39">
        <f t="shared" si="4"/>
        <v>0.145064668138738</v>
      </c>
      <c r="L89" s="39">
        <f t="shared" si="3"/>
        <v>0.745064668138738</v>
      </c>
      <c r="M89" s="39"/>
      <c r="N89" s="35"/>
      <c r="O89" s="27"/>
      <c r="P89" s="27"/>
      <c r="Q89" s="27"/>
      <c r="R89" s="27"/>
      <c r="S89" s="27"/>
      <c r="T89" s="27"/>
    </row>
    <row r="90" spans="10:20">
      <c r="J90" s="40">
        <v>24</v>
      </c>
      <c r="K90" s="39">
        <f t="shared" si="4"/>
        <v>0.15137182762303</v>
      </c>
      <c r="L90" s="39">
        <f t="shared" si="3"/>
        <v>0.75137182762303</v>
      </c>
      <c r="M90" s="39"/>
      <c r="N90" s="35"/>
      <c r="O90" s="27"/>
      <c r="P90" s="27"/>
      <c r="Q90" s="27"/>
      <c r="R90" s="27"/>
      <c r="S90" s="27"/>
      <c r="T90" s="27"/>
    </row>
    <row r="91" spans="10:20">
      <c r="J91" s="40">
        <v>25</v>
      </c>
      <c r="K91" s="39">
        <f t="shared" si="4"/>
        <v>0.157678987107323</v>
      </c>
      <c r="L91" s="39">
        <f t="shared" si="3"/>
        <v>0.757678987107323</v>
      </c>
      <c r="M91" s="39"/>
      <c r="N91" s="35"/>
      <c r="O91" s="27"/>
      <c r="P91" s="27"/>
      <c r="Q91" s="27"/>
      <c r="R91" s="27"/>
      <c r="S91" s="27"/>
      <c r="T91" s="27"/>
    </row>
    <row r="92" spans="10:20">
      <c r="J92" s="40">
        <v>26</v>
      </c>
      <c r="K92" s="39">
        <f t="shared" si="4"/>
        <v>0.163986146591616</v>
      </c>
      <c r="L92" s="39">
        <f t="shared" si="3"/>
        <v>0.763986146591616</v>
      </c>
      <c r="M92" s="39"/>
      <c r="N92" s="35"/>
      <c r="O92" s="27"/>
      <c r="P92" s="27"/>
      <c r="Q92" s="27"/>
      <c r="R92" s="27"/>
      <c r="S92" s="27"/>
      <c r="T92" s="27"/>
    </row>
    <row r="93" spans="10:20">
      <c r="J93" s="40">
        <v>27</v>
      </c>
      <c r="K93" s="39">
        <f t="shared" si="4"/>
        <v>0.170293306075909</v>
      </c>
      <c r="L93" s="39">
        <f t="shared" si="3"/>
        <v>0.770293306075909</v>
      </c>
      <c r="M93" s="39"/>
      <c r="N93" s="35"/>
      <c r="O93" s="27"/>
      <c r="P93" s="27"/>
      <c r="Q93" s="27"/>
      <c r="R93" s="27"/>
      <c r="S93" s="27"/>
      <c r="T93" s="27"/>
    </row>
    <row r="94" spans="10:20">
      <c r="J94" s="40">
        <v>28</v>
      </c>
      <c r="K94" s="39">
        <f t="shared" si="4"/>
        <v>0.176600465560202</v>
      </c>
      <c r="L94" s="39">
        <f t="shared" si="3"/>
        <v>0.776600465560202</v>
      </c>
      <c r="M94" s="39"/>
      <c r="N94" s="35"/>
      <c r="O94" s="27"/>
      <c r="P94" s="27"/>
      <c r="Q94" s="27"/>
      <c r="R94" s="27"/>
      <c r="S94" s="27"/>
      <c r="T94" s="27"/>
    </row>
    <row r="95" spans="10:20">
      <c r="J95" s="40">
        <v>29</v>
      </c>
      <c r="K95" s="39">
        <f t="shared" si="4"/>
        <v>0.182907625044495</v>
      </c>
      <c r="L95" s="39">
        <f t="shared" si="3"/>
        <v>0.782907625044495</v>
      </c>
      <c r="M95" s="39"/>
      <c r="N95" s="35"/>
      <c r="O95" s="27"/>
      <c r="P95" s="27"/>
      <c r="Q95" s="27"/>
      <c r="R95" s="27"/>
      <c r="S95" s="27"/>
      <c r="T95" s="27"/>
    </row>
    <row r="96" spans="10:20">
      <c r="J96" s="40">
        <v>30</v>
      </c>
      <c r="K96" s="39">
        <f t="shared" si="4"/>
        <v>0.189214784528788</v>
      </c>
      <c r="L96" s="39">
        <f t="shared" si="3"/>
        <v>0.789214784528788</v>
      </c>
      <c r="M96" s="39"/>
      <c r="N96" s="35"/>
      <c r="O96" s="27"/>
      <c r="P96" s="27"/>
      <c r="Q96" s="27"/>
      <c r="R96" s="27"/>
      <c r="S96" s="27"/>
      <c r="T96" s="27"/>
    </row>
    <row r="97" spans="10:20">
      <c r="J97" s="40">
        <v>31</v>
      </c>
      <c r="K97" s="39">
        <v>0.2</v>
      </c>
      <c r="L97" s="39">
        <f t="shared" si="3"/>
        <v>0.8</v>
      </c>
      <c r="M97" s="39"/>
      <c r="N97" s="35"/>
      <c r="O97" s="27"/>
      <c r="P97" s="27"/>
      <c r="Q97" s="27"/>
      <c r="R97" s="27"/>
      <c r="S97" s="27"/>
      <c r="T97" s="27"/>
    </row>
    <row r="98" spans="3:20">
      <c r="C98" s="10"/>
      <c r="D98" s="10"/>
      <c r="E98" s="10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 spans="10:20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 spans="10:20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10:20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 spans="10:20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 spans="10:20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</row>
    <row r="104" spans="10:20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</row>
    <row r="105" spans="10:20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8"/>
  <sheetViews>
    <sheetView zoomScale="84" zoomScaleNormal="84" topLeftCell="A19" workbookViewId="0">
      <selection activeCell="D23" sqref="D23"/>
    </sheetView>
  </sheetViews>
  <sheetFormatPr defaultColWidth="8.7265625" defaultRowHeight="14"/>
  <cols>
    <col min="1" max="1" width="17" style="11" customWidth="1"/>
    <col min="2" max="2" width="19.2734375" customWidth="1"/>
    <col min="3" max="3" width="16" customWidth="1"/>
    <col min="4" max="4" width="15.1796875" customWidth="1"/>
    <col min="5" max="5" width="12.6875"/>
    <col min="11" max="11" width="14.8203125" customWidth="1"/>
    <col min="12" max="12" width="12" customWidth="1"/>
  </cols>
  <sheetData>
    <row r="1" spans="3:11">
      <c r="C1" t="s">
        <v>115</v>
      </c>
      <c r="D1" t="s">
        <v>116</v>
      </c>
      <c r="K1" s="11">
        <v>43831</v>
      </c>
    </row>
    <row r="2" spans="1:11">
      <c r="A2" s="11">
        <v>43831</v>
      </c>
      <c r="C2" s="31">
        <v>43831</v>
      </c>
      <c r="D2">
        <v>0.0135536398877348</v>
      </c>
      <c r="K2" s="11">
        <v>43902</v>
      </c>
    </row>
    <row r="3" spans="1:11">
      <c r="A3" s="11">
        <v>43902</v>
      </c>
      <c r="C3" s="31">
        <v>44228</v>
      </c>
      <c r="D3">
        <v>0.0249905320617324</v>
      </c>
      <c r="K3" s="11">
        <v>43904</v>
      </c>
    </row>
    <row r="4" spans="1:11">
      <c r="A4" s="11">
        <v>43904</v>
      </c>
      <c r="C4" s="31">
        <v>44256</v>
      </c>
      <c r="D4">
        <v>0.0989716690711218</v>
      </c>
      <c r="F4" t="s">
        <v>117</v>
      </c>
      <c r="K4" s="11">
        <v>43907</v>
      </c>
    </row>
    <row r="5" spans="1:11">
      <c r="A5" s="11">
        <v>43907</v>
      </c>
      <c r="C5" s="31">
        <v>44287</v>
      </c>
      <c r="D5">
        <v>0.164042660155524</v>
      </c>
      <c r="K5" s="11">
        <v>43984</v>
      </c>
    </row>
    <row r="6" spans="1:11">
      <c r="A6" s="11">
        <v>43984</v>
      </c>
      <c r="C6" s="31">
        <v>44317</v>
      </c>
      <c r="D6">
        <v>0.277906017506966</v>
      </c>
      <c r="K6" s="11">
        <v>44004</v>
      </c>
    </row>
    <row r="7" spans="1:11">
      <c r="A7" s="11">
        <v>44004</v>
      </c>
      <c r="C7" s="31">
        <v>44348</v>
      </c>
      <c r="D7">
        <v>0.342977008591369</v>
      </c>
      <c r="K7" s="11">
        <v>44016</v>
      </c>
    </row>
    <row r="8" spans="1:11">
      <c r="A8" s="11">
        <v>44016</v>
      </c>
      <c r="C8" s="31">
        <v>44378</v>
      </c>
      <c r="D8">
        <v>0.456840365942811</v>
      </c>
      <c r="K8" s="11">
        <v>44032</v>
      </c>
    </row>
    <row r="9" spans="1:11">
      <c r="A9" s="11">
        <v>44032</v>
      </c>
      <c r="C9" s="31">
        <v>44409</v>
      </c>
      <c r="D9">
        <v>0.521911357027213</v>
      </c>
      <c r="K9" s="11">
        <v>44070</v>
      </c>
    </row>
    <row r="10" spans="1:11">
      <c r="A10" s="11">
        <v>44070</v>
      </c>
      <c r="C10" s="11">
        <v>44440</v>
      </c>
      <c r="D10">
        <v>0.635774714378656</v>
      </c>
      <c r="K10" s="11">
        <v>44075</v>
      </c>
    </row>
    <row r="11" spans="1:11">
      <c r="A11" s="11">
        <v>44075</v>
      </c>
      <c r="C11" s="11">
        <v>44470</v>
      </c>
      <c r="D11">
        <v>0.635774714378656</v>
      </c>
      <c r="K11" s="11">
        <v>44121</v>
      </c>
    </row>
    <row r="12" spans="1:11">
      <c r="A12" s="11">
        <v>44121</v>
      </c>
      <c r="K12" s="11">
        <v>44126</v>
      </c>
    </row>
    <row r="13" spans="1:11">
      <c r="A13" s="11">
        <v>44126</v>
      </c>
      <c r="K13" s="11">
        <v>44134</v>
      </c>
    </row>
    <row r="14" spans="1:11">
      <c r="A14" s="11">
        <v>44134</v>
      </c>
      <c r="K14" s="11">
        <v>44136</v>
      </c>
    </row>
    <row r="15" spans="1:11">
      <c r="A15" s="11">
        <v>44136</v>
      </c>
      <c r="K15" s="11">
        <v>44180</v>
      </c>
    </row>
    <row r="16" spans="1:11">
      <c r="A16" s="11">
        <v>44180</v>
      </c>
      <c r="K16" s="11">
        <v>44184</v>
      </c>
    </row>
    <row r="17" spans="1:12">
      <c r="A17" s="11">
        <v>44184</v>
      </c>
      <c r="K17" s="11">
        <v>80724</v>
      </c>
      <c r="L17" s="32" t="s">
        <v>118</v>
      </c>
    </row>
    <row r="18" spans="1:12">
      <c r="A18" s="11">
        <v>80724</v>
      </c>
      <c r="K18" s="11">
        <v>44201</v>
      </c>
      <c r="L18">
        <v>0</v>
      </c>
    </row>
    <row r="19" spans="1:12">
      <c r="A19" s="11">
        <v>44201</v>
      </c>
      <c r="B19">
        <f>L18</f>
        <v>0</v>
      </c>
      <c r="K19" s="11">
        <v>44208</v>
      </c>
      <c r="L19">
        <f>L18+($L$23-L18)*(K19-K18)/($K$23-K18)</f>
        <v>0.00364905689285168</v>
      </c>
    </row>
    <row r="20" spans="1:12">
      <c r="A20" s="11">
        <v>44208</v>
      </c>
      <c r="B20">
        <f t="shared" ref="B20:B23" si="0">L19</f>
        <v>0.00364905689285168</v>
      </c>
      <c r="D20">
        <f>SUM(B19:B23)</f>
        <v>0.0276285736173055</v>
      </c>
      <c r="E20">
        <f>D20*100</f>
        <v>2.76285736173055</v>
      </c>
      <c r="K20" s="11">
        <v>44212</v>
      </c>
      <c r="L20">
        <f>L19+($L$23-L19)*(K20-K19)/($K$23-K19)</f>
        <v>0.00573423226019549</v>
      </c>
    </row>
    <row r="21" spans="1:12">
      <c r="A21" s="11">
        <v>44212</v>
      </c>
      <c r="B21">
        <f t="shared" si="0"/>
        <v>0.00573423226019549</v>
      </c>
      <c r="D21">
        <f>SUM(B19:B32)</f>
        <v>0.203951845725007</v>
      </c>
      <c r="E21">
        <f>D21*100</f>
        <v>20.3951845725007</v>
      </c>
      <c r="K21" s="11">
        <v>44215</v>
      </c>
      <c r="L21">
        <f t="shared" ref="L21:L22" si="1">L20+($L$23-L20)*(K21-K20)/($K$23-K20)</f>
        <v>0.00729811378570335</v>
      </c>
    </row>
    <row r="22" spans="1:12">
      <c r="A22" s="11">
        <v>44215</v>
      </c>
      <c r="B22">
        <f t="shared" si="0"/>
        <v>0.00729811378570335</v>
      </c>
      <c r="D22">
        <f>SUM(B19:B38)</f>
        <v>0.568440335422631</v>
      </c>
      <c r="E22">
        <f>D22*100</f>
        <v>56.844033542263</v>
      </c>
      <c r="K22" s="11">
        <v>44222</v>
      </c>
      <c r="L22">
        <f t="shared" si="1"/>
        <v>0.010947170678555</v>
      </c>
    </row>
    <row r="23" spans="1:12">
      <c r="A23" s="11">
        <v>44222</v>
      </c>
      <c r="B23">
        <f t="shared" si="0"/>
        <v>0.010947170678555</v>
      </c>
      <c r="K23" s="33">
        <v>44227</v>
      </c>
      <c r="L23" s="34">
        <f>$D$2</f>
        <v>0.0135536398877348</v>
      </c>
    </row>
    <row r="24" spans="1:12">
      <c r="A24" s="11">
        <v>44229</v>
      </c>
      <c r="B24">
        <f>L24</f>
        <v>0.0143705607573061</v>
      </c>
      <c r="K24" s="11">
        <v>44229</v>
      </c>
      <c r="L24">
        <f>L23+($L$32-L23)*(K24-K23)/($K$32-K23)</f>
        <v>0.0143705607573061</v>
      </c>
    </row>
    <row r="25" spans="1:12">
      <c r="A25" s="11">
        <v>44233</v>
      </c>
      <c r="B25">
        <f t="shared" ref="B25:B31" si="2">L25</f>
        <v>0.0160044024964486</v>
      </c>
      <c r="K25" s="11">
        <v>44233</v>
      </c>
      <c r="L25">
        <f t="shared" ref="L25:L31" si="3">L24+($L$32-L24)*(K25-K24)/($K$32-K24)</f>
        <v>0.0160044024964486</v>
      </c>
    </row>
    <row r="26" spans="1:12">
      <c r="A26" s="11">
        <v>44235</v>
      </c>
      <c r="B26">
        <f t="shared" si="2"/>
        <v>0.0168213233660198</v>
      </c>
      <c r="K26" s="11">
        <v>44235</v>
      </c>
      <c r="L26">
        <f t="shared" si="3"/>
        <v>0.0168213233660198</v>
      </c>
    </row>
    <row r="27" spans="1:12">
      <c r="A27" s="11">
        <v>44236</v>
      </c>
      <c r="B27">
        <f t="shared" si="2"/>
        <v>0.0172297838008055</v>
      </c>
      <c r="K27" s="11">
        <v>44236</v>
      </c>
      <c r="L27">
        <f t="shared" si="3"/>
        <v>0.0172297838008055</v>
      </c>
    </row>
    <row r="28" spans="1:12">
      <c r="A28" s="11">
        <v>44240</v>
      </c>
      <c r="B28">
        <f t="shared" si="2"/>
        <v>0.018863625539948</v>
      </c>
      <c r="K28" s="11">
        <v>44240</v>
      </c>
      <c r="L28">
        <f t="shared" si="3"/>
        <v>0.018863625539948</v>
      </c>
    </row>
    <row r="29" spans="1:12">
      <c r="A29" s="11">
        <v>44243</v>
      </c>
      <c r="B29">
        <f t="shared" si="2"/>
        <v>0.0200890068443049</v>
      </c>
      <c r="K29" s="11">
        <v>44243</v>
      </c>
      <c r="L29">
        <f t="shared" si="3"/>
        <v>0.0200890068443049</v>
      </c>
    </row>
    <row r="30" spans="1:12">
      <c r="A30" s="11">
        <v>44249</v>
      </c>
      <c r="B30">
        <f t="shared" si="2"/>
        <v>0.0225397694530186</v>
      </c>
      <c r="K30" s="11">
        <v>44249</v>
      </c>
      <c r="L30">
        <f t="shared" si="3"/>
        <v>0.0225397694530186</v>
      </c>
    </row>
    <row r="31" spans="1:12">
      <c r="A31" s="11">
        <v>44250</v>
      </c>
      <c r="B31">
        <f t="shared" si="2"/>
        <v>0.0229482298878043</v>
      </c>
      <c r="K31" s="11">
        <v>44250</v>
      </c>
      <c r="L31">
        <f t="shared" si="3"/>
        <v>0.0229482298878043</v>
      </c>
    </row>
    <row r="32" spans="1:12">
      <c r="A32" s="11">
        <v>44256</v>
      </c>
      <c r="B32">
        <f>L33</f>
        <v>0.0274565699620454</v>
      </c>
      <c r="K32" s="33">
        <v>44255</v>
      </c>
      <c r="L32" s="34">
        <f>$D$3</f>
        <v>0.0249905320617324</v>
      </c>
    </row>
    <row r="33" spans="1:12">
      <c r="A33" s="11">
        <v>44257</v>
      </c>
      <c r="B33">
        <f t="shared" ref="B33:B39" si="4">L34</f>
        <v>0.0299226078623584</v>
      </c>
      <c r="K33" s="11">
        <v>44256</v>
      </c>
      <c r="L33">
        <f>L32+($L$39-L32)*(K33-K32)/($K$39-K32)</f>
        <v>0.0274565699620454</v>
      </c>
    </row>
    <row r="34" spans="1:12">
      <c r="A34" s="11">
        <v>44262</v>
      </c>
      <c r="B34">
        <f t="shared" si="4"/>
        <v>0.0422527973639233</v>
      </c>
      <c r="K34" s="11">
        <v>44257</v>
      </c>
      <c r="L34">
        <f t="shared" ref="L34:L38" si="5">L33+($L$39-L33)*(K34-K33)/($K$39-K33)</f>
        <v>0.0299226078623584</v>
      </c>
    </row>
    <row r="35" spans="1:12">
      <c r="A35" s="11">
        <v>44264</v>
      </c>
      <c r="B35">
        <f t="shared" si="4"/>
        <v>0.0471848731645492</v>
      </c>
      <c r="K35" s="11">
        <v>44262</v>
      </c>
      <c r="L35">
        <f t="shared" si="5"/>
        <v>0.0422527973639233</v>
      </c>
    </row>
    <row r="36" spans="1:12">
      <c r="A36" s="11">
        <v>44271</v>
      </c>
      <c r="B36">
        <f t="shared" si="4"/>
        <v>0.0644471384667401</v>
      </c>
      <c r="K36" s="11">
        <v>44264</v>
      </c>
      <c r="L36">
        <f t="shared" si="5"/>
        <v>0.0471848731645492</v>
      </c>
    </row>
    <row r="37" spans="1:12">
      <c r="A37" s="11">
        <v>44278</v>
      </c>
      <c r="B37">
        <f t="shared" si="4"/>
        <v>0.081709403768931</v>
      </c>
      <c r="K37" s="11">
        <v>44271</v>
      </c>
      <c r="L37">
        <f t="shared" si="5"/>
        <v>0.0644471384667401</v>
      </c>
    </row>
    <row r="38" spans="1:12">
      <c r="A38" s="11">
        <v>44285</v>
      </c>
      <c r="B38">
        <f t="shared" si="4"/>
        <v>0.0989716690711218</v>
      </c>
      <c r="K38" s="11">
        <v>44278</v>
      </c>
      <c r="L38">
        <f t="shared" si="5"/>
        <v>0.081709403768931</v>
      </c>
    </row>
    <row r="39" spans="1:12">
      <c r="A39" s="11">
        <v>44290</v>
      </c>
      <c r="B39">
        <f t="shared" si="4"/>
        <v>0.109466990213767</v>
      </c>
      <c r="K39" s="11">
        <v>44285</v>
      </c>
      <c r="L39">
        <f>$D$4</f>
        <v>0.0989716690711218</v>
      </c>
    </row>
    <row r="40" spans="1:12">
      <c r="A40" s="11">
        <v>44292</v>
      </c>
      <c r="B40">
        <f t="shared" ref="B40:B46" si="6">L41</f>
        <v>0.113665118670826</v>
      </c>
      <c r="K40" s="11">
        <v>44290</v>
      </c>
      <c r="L40">
        <f>L39+($L$48-L39)*(K40-K39)/($K$48-K39)</f>
        <v>0.109466990213767</v>
      </c>
    </row>
    <row r="41" spans="1:12">
      <c r="A41" s="11">
        <v>44296</v>
      </c>
      <c r="B41">
        <f t="shared" si="6"/>
        <v>0.122061375584942</v>
      </c>
      <c r="K41" s="11">
        <v>44292</v>
      </c>
      <c r="L41">
        <f t="shared" ref="L41:L47" si="7">L40+($L$48-L40)*(K41-K40)/($K$48-K40)</f>
        <v>0.113665118670826</v>
      </c>
    </row>
    <row r="42" spans="1:12">
      <c r="A42" s="11">
        <v>44299</v>
      </c>
      <c r="B42">
        <f t="shared" si="6"/>
        <v>0.128358568270529</v>
      </c>
      <c r="K42" s="11">
        <v>44296</v>
      </c>
      <c r="L42">
        <f t="shared" si="7"/>
        <v>0.122061375584942</v>
      </c>
    </row>
    <row r="43" spans="1:12">
      <c r="A43" s="11">
        <v>44303</v>
      </c>
      <c r="B43">
        <f t="shared" si="6"/>
        <v>0.136754825184646</v>
      </c>
      <c r="K43" s="11">
        <v>44299</v>
      </c>
      <c r="L43">
        <f t="shared" si="7"/>
        <v>0.128358568270529</v>
      </c>
    </row>
    <row r="44" spans="1:12">
      <c r="A44" s="11">
        <v>44306</v>
      </c>
      <c r="B44">
        <f t="shared" si="6"/>
        <v>0.143052017870233</v>
      </c>
      <c r="K44" s="11">
        <v>44303</v>
      </c>
      <c r="L44">
        <f t="shared" si="7"/>
        <v>0.136754825184646</v>
      </c>
    </row>
    <row r="45" spans="1:12">
      <c r="A45" s="11">
        <v>44312</v>
      </c>
      <c r="B45">
        <f t="shared" si="6"/>
        <v>0.155646403241408</v>
      </c>
      <c r="K45" s="11">
        <v>44306</v>
      </c>
      <c r="L45">
        <f t="shared" si="7"/>
        <v>0.143052017870233</v>
      </c>
    </row>
    <row r="46" spans="1:12">
      <c r="A46" s="11">
        <v>44313</v>
      </c>
      <c r="B46">
        <f t="shared" si="6"/>
        <v>0.157745467469937</v>
      </c>
      <c r="K46" s="11">
        <v>44312</v>
      </c>
      <c r="L46">
        <f t="shared" si="7"/>
        <v>0.155646403241408</v>
      </c>
    </row>
    <row r="47" spans="1:12">
      <c r="A47" s="11">
        <v>44319</v>
      </c>
      <c r="B47">
        <f>L49</f>
        <v>0.175061694737922</v>
      </c>
      <c r="K47" s="11">
        <v>44313</v>
      </c>
      <c r="L47">
        <f t="shared" si="7"/>
        <v>0.157745467469937</v>
      </c>
    </row>
    <row r="48" spans="1:12">
      <c r="A48" s="11">
        <v>44320</v>
      </c>
      <c r="B48">
        <f t="shared" ref="B48:B54" si="8">L50</f>
        <v>0.178734706265388</v>
      </c>
      <c r="K48" s="33">
        <v>44316</v>
      </c>
      <c r="L48" s="34">
        <f>$D$5</f>
        <v>0.164042660155524</v>
      </c>
    </row>
    <row r="49" spans="1:12">
      <c r="A49" s="11">
        <v>44325</v>
      </c>
      <c r="B49">
        <f t="shared" si="8"/>
        <v>0.197099763902717</v>
      </c>
      <c r="K49" s="11">
        <v>44319</v>
      </c>
      <c r="L49">
        <f>L48+($L$57-L48)*(K49-K48)/($K$57-K48)</f>
        <v>0.175061694737922</v>
      </c>
    </row>
    <row r="50" spans="1:12">
      <c r="A50" s="11">
        <v>44327</v>
      </c>
      <c r="B50">
        <f t="shared" si="8"/>
        <v>0.204445786957649</v>
      </c>
      <c r="K50" s="11">
        <v>44320</v>
      </c>
      <c r="L50">
        <f t="shared" ref="L50:L56" si="9">L49+($L$57-L49)*(K50-K49)/($K$57-K49)</f>
        <v>0.178734706265388</v>
      </c>
    </row>
    <row r="51" spans="1:12">
      <c r="A51" s="11">
        <v>44328</v>
      </c>
      <c r="B51">
        <f t="shared" si="8"/>
        <v>0.208118798485115</v>
      </c>
      <c r="K51" s="11">
        <v>44325</v>
      </c>
      <c r="L51">
        <f t="shared" si="9"/>
        <v>0.197099763902717</v>
      </c>
    </row>
    <row r="52" spans="1:12">
      <c r="A52" s="11">
        <v>44332</v>
      </c>
      <c r="B52">
        <f t="shared" si="8"/>
        <v>0.222810844594978</v>
      </c>
      <c r="K52" s="11">
        <v>44327</v>
      </c>
      <c r="L52">
        <f t="shared" si="9"/>
        <v>0.204445786957649</v>
      </c>
    </row>
    <row r="53" spans="1:12">
      <c r="A53" s="11">
        <v>44334</v>
      </c>
      <c r="B53">
        <f t="shared" si="8"/>
        <v>0.23015686764991</v>
      </c>
      <c r="K53" s="11">
        <v>44328</v>
      </c>
      <c r="L53">
        <f t="shared" si="9"/>
        <v>0.208118798485115</v>
      </c>
    </row>
    <row r="54" spans="1:12">
      <c r="A54" s="11">
        <v>44341</v>
      </c>
      <c r="B54">
        <f t="shared" si="8"/>
        <v>0.255867948342171</v>
      </c>
      <c r="K54" s="11">
        <v>44332</v>
      </c>
      <c r="L54">
        <f t="shared" si="9"/>
        <v>0.222810844594978</v>
      </c>
    </row>
    <row r="55" spans="1:12">
      <c r="A55" s="11">
        <v>44348</v>
      </c>
      <c r="B55">
        <f>L58</f>
        <v>0.280075050543113</v>
      </c>
      <c r="K55" s="11">
        <v>44334</v>
      </c>
      <c r="L55">
        <f t="shared" si="9"/>
        <v>0.23015686764991</v>
      </c>
    </row>
    <row r="56" spans="1:12">
      <c r="A56" s="11">
        <v>44355</v>
      </c>
      <c r="B56">
        <f t="shared" ref="B56:B57" si="10">L59</f>
        <v>0.29525828179614</v>
      </c>
      <c r="K56" s="11">
        <v>44341</v>
      </c>
      <c r="L56">
        <f t="shared" si="9"/>
        <v>0.255867948342171</v>
      </c>
    </row>
    <row r="57" spans="1:12">
      <c r="A57" s="11">
        <v>44362</v>
      </c>
      <c r="B57">
        <f t="shared" si="10"/>
        <v>0.310441513049168</v>
      </c>
      <c r="K57" s="33">
        <v>44347</v>
      </c>
      <c r="L57" s="34">
        <f>$D$6</f>
        <v>0.277906017506966</v>
      </c>
    </row>
    <row r="58" spans="1:12">
      <c r="A58" s="11">
        <v>44383</v>
      </c>
      <c r="B58">
        <f>L62</f>
        <v>0.364326388094764</v>
      </c>
      <c r="K58" s="11">
        <v>44348</v>
      </c>
      <c r="L58">
        <f>L57+($L$61-L57)*(K58-K57)/($K$61-K57)</f>
        <v>0.280075050543113</v>
      </c>
    </row>
    <row r="59" spans="1:12">
      <c r="A59" s="11">
        <v>44409</v>
      </c>
      <c r="B59">
        <f>L63</f>
        <v>0.456840365942811</v>
      </c>
      <c r="K59" s="11">
        <v>44355</v>
      </c>
      <c r="L59">
        <f t="shared" ref="L59:L60" si="11">L58+($L$61-L58)*(K59-K58)/($K$61-K58)</f>
        <v>0.29525828179614</v>
      </c>
    </row>
    <row r="60" spans="1:12">
      <c r="A60" s="11">
        <v>44440</v>
      </c>
      <c r="B60">
        <f>L64</f>
        <v>0.521911357027213</v>
      </c>
      <c r="K60" s="11">
        <v>44362</v>
      </c>
      <c r="L60">
        <f t="shared" si="11"/>
        <v>0.310441513049168</v>
      </c>
    </row>
    <row r="61" spans="1:12">
      <c r="A61" s="11">
        <v>44470</v>
      </c>
      <c r="B61">
        <f>L65</f>
        <v>0.635774714378656</v>
      </c>
      <c r="K61" s="11">
        <v>44377</v>
      </c>
      <c r="L61">
        <f>$D$7</f>
        <v>0.342977008591369</v>
      </c>
    </row>
    <row r="62" spans="1:12">
      <c r="A62" s="11">
        <v>44562</v>
      </c>
      <c r="B62">
        <f>L66</f>
        <v>0.635774714378656</v>
      </c>
      <c r="K62" s="11">
        <v>44383</v>
      </c>
      <c r="L62">
        <f>L61+($L$63-L61)*(K62-K61)/($K$63-K61)</f>
        <v>0.364326388094764</v>
      </c>
    </row>
    <row r="63" spans="11:12">
      <c r="K63" s="11">
        <v>44409</v>
      </c>
      <c r="L63">
        <f>$D$8</f>
        <v>0.456840365942811</v>
      </c>
    </row>
    <row r="64" spans="11:12">
      <c r="K64" s="11">
        <v>44440</v>
      </c>
      <c r="L64">
        <f>$D$9</f>
        <v>0.521911357027213</v>
      </c>
    </row>
    <row r="65" spans="11:12">
      <c r="K65" s="11">
        <v>44470</v>
      </c>
      <c r="L65">
        <f>$D$10</f>
        <v>0.635774714378656</v>
      </c>
    </row>
    <row r="66" spans="11:12">
      <c r="K66" s="11">
        <v>44562</v>
      </c>
      <c r="L66">
        <f>$D$11</f>
        <v>0.635774714378656</v>
      </c>
    </row>
    <row r="68" spans="11:13">
      <c r="K68" s="34" t="s">
        <v>119</v>
      </c>
      <c r="L68" s="34"/>
      <c r="M68" s="34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 France</vt:lpstr>
      <vt:lpstr>I4 sim</vt:lpstr>
      <vt:lpstr>I4 365</vt:lpstr>
      <vt:lpstr>ForceFit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2021-03-10T15:32:00Z</dcterms:created>
  <dcterms:modified xsi:type="dcterms:W3CDTF">2021-05-27T16:34:21Z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1033-3.1.3.5746</vt:lpwstr>
  </property>
</Properties>
</file>