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9" activeTab="14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<sst xmlns="http://schemas.openxmlformats.org/spreadsheetml/2006/main" count="11836">
  <si>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</si>
  <si>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</si>
  <si>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</si>
  <si>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</si>
  <si>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</si>
  <si>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</si>
  <si>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</si>
  <si>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</si>
  <si>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</si>
  <si>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</si>
  <si>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</si>
  <si>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</si>
  <si>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</si>
  <si>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</si>
  <si>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</si>
  <si>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</si>
  <si>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</si>
  <si>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</si>
  <si>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</si>
  <si>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</si>
  <si>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</si>
  <si>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</si>
  <si>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</si>
  <si>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</si>
  <si>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</si>
  <si>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</si>
  <si>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</si>
  <si>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</si>
  <si>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</si>
  <si>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</si>
  <si>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</si>
  <si>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</si>
  <si>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</si>
  <si>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</si>
  <si>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</si>
  <si>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</si>
  <si>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</si>
  <si>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</si>
  <si>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</si>
  <si>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</si>
  <si>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</si>
  <si>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</si>
  <si>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</si>
  <si>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</si>
  <si>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</si>
  <si>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</si>
  <si>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</si>
  <si>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</si>
  <si>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</si>
  <si>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</si>
  <si>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</si>
  <si>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</si>
  <si>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</si>
  <si>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</si>
  <si>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</si>
  <si>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</si>
  <si>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</si>
  <si>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</si>
  <si>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</si>
  <si>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</si>
  <si>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</si>
  <si>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</si>
  <si>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</si>
  <si>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</si>
  <si>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</si>
  <si>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</si>
  <si>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</si>
  <si>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</si>
  <si>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</si>
  <si>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</si>
  <si>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</si>
  <si>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</si>
  <si>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</si>
  <si>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</si>
  <si>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</si>
  <si>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</si>
  <si>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</si>
  <si>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</si>
  <si>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</si>
  <si>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</si>
  <si>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</si>
  <si>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</si>
  <si>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</si>
  <si>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</si>
  <si>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</si>
  <si>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</si>
  <si>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</si>
  <si>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</si>
  <si>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</si>
  <si>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</si>
  <si>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</si>
  <si>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</si>
  <si>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</si>
  <si>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</si>
  <si>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</si>
  <si>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</si>
  <si>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</si>
  <si>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</si>
  <si>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</si>
  <si>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</si>
  <si>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</si>
  <si>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</si>
  <si>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</si>
  <si>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</si>
  <si>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</si>
  <si>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</si>
  <si>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</si>
  <si>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</si>
  <si>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</si>
  <si>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</si>
  <si>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</si>
  <si>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</si>
  <si>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</si>
  <si>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</si>
  <si>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</si>
  <si>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</si>
  <si>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</si>
  <si>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</si>
  <si>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</si>
  <si>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</si>
  <si>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</si>
  <si>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</si>
  <si>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</si>
  <si>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</si>
  <si>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</si>
  <si>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</si>
  <si>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</si>
  <si>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</si>
  <si>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</si>
  <si>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</si>
  <si>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</si>
  <si>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</si>
  <si>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</si>
  <si>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</si>
  <si>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</si>
  <si>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</si>
  <si>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</si>
  <si>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</si>
  <si>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</si>
  <si>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</si>
  <si>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0.00192717432697680</t>
  </si>
  <si>
    <t>0.00209568136398279</t>
  </si>
  <si>
    <t>0.00198458097923964</t>
  </si>
  <si>
    <t>0.00338553496807616</t>
  </si>
  <si>
    <t>1.37002632958471</t>
  </si>
  <si>
    <t>1.37029383024177</t>
  </si>
  <si>
    <t>1.37009360528298</t>
  </si>
  <si>
    <t>1.37028178307548</t>
  </si>
  <si>
    <t>1.36965873210715</t>
  </si>
  <si>
    <t>1.36875274893989</t>
  </si>
  <si>
    <t>0.00306938633982487</t>
  </si>
  <si>
    <t>0.00122367783864034</t>
  </si>
  <si>
    <t>0.000554882949779261</t>
  </si>
  <si>
    <t>0.000267917809583702</t>
  </si>
  <si>
    <t>0.000167402427330258</t>
  </si>
  <si>
    <t>0.000112768069527384</t>
  </si>
  <si>
    <t>0.0194479763296469</t>
  </si>
  <si>
    <t>0.0211534380525190</t>
  </si>
  <si>
    <t>0.0200386138430054</t>
  </si>
  <si>
    <t>0.0341758140623056</t>
  </si>
  <si>
    <t>1.17242350092185</t>
  </si>
  <si>
    <t>1.17512161232564</t>
  </si>
  <si>
    <t>1.17310426738595</t>
  </si>
  <si>
    <t>1.17500469628333</t>
  </si>
  <si>
    <t>1.16872077383749</t>
  </si>
  <si>
    <t>1.15958235623536</t>
  </si>
  <si>
    <t>0.0309655259076673</t>
  </si>
  <si>
    <t>0.0123474111523660</t>
  </si>
  <si>
    <t>0.00559954848526273</t>
  </si>
  <si>
    <t>0.00270373869936098</t>
  </si>
  <si>
    <t>0.00168937927106820</t>
  </si>
  <si>
    <t>0.00113802989773557</t>
  </si>
  <si>
    <t>0.0630438042466673</t>
  </si>
  <si>
    <t>0.0686383975512847</t>
  </si>
  <si>
    <t>0.0651085612558570</t>
  </si>
  <si>
    <t>0.110930573733270</t>
  </si>
  <si>
    <t>1.09333114978411</t>
  </si>
  <si>
    <t>1.10205982223581</t>
  </si>
  <si>
    <t>1.09556307276543</t>
  </si>
  <si>
    <t>1.10174292903313</t>
  </si>
  <si>
    <t>1.08141985819358</t>
  </si>
  <si>
    <t>1.05185257429793</t>
  </si>
  <si>
    <t>0.100261006398869</t>
  </si>
  <si>
    <t>0.0400097494154298</t>
  </si>
  <si>
    <t>0.0181518057831815</t>
  </si>
  <si>
    <t>0.00876555080416448</t>
  </si>
  <si>
    <t>0.00547711226738375</t>
  </si>
  <si>
    <t>0.00368965885208360</t>
  </si>
  <si>
    <t>0.130263687091497</t>
  </si>
  <si>
    <t>0.142163864990126</t>
  </si>
  <si>
    <t>0.135303607898590</t>
  </si>
  <si>
    <t>0.229951488556896</t>
  </si>
  <si>
    <t>1.11609856303917</t>
  </si>
  <si>
    <t>1.13404451609105</t>
  </si>
  <si>
    <t>1.12084220477951</t>
  </si>
  <si>
    <t>1.13371174947002</t>
  </si>
  <si>
    <t>1.09196322483809</t>
  </si>
  <si>
    <t>1.03115969325784</t>
  </si>
  <si>
    <t>0.206556154817396</t>
  </si>
  <si>
    <t>0.0825876007393418</t>
  </si>
  <si>
    <t>0.0375072249364137</t>
  </si>
  <si>
    <t>0.0181173588993787</t>
  </si>
  <si>
    <t>0.0113212461741308</t>
  </si>
  <si>
    <t>0.00762688258902692</t>
  </si>
  <si>
    <t>0.213652070874677</t>
  </si>
  <si>
    <t>0.234230067025624</t>
  </si>
  <si>
    <t>0.224328688700376</t>
  </si>
  <si>
    <t>0.379466453817448</t>
  </si>
  <si>
    <t>1.20950798152819</t>
  </si>
  <si>
    <t>1.23866810013436</t>
  </si>
  <si>
    <t>1.21770692038228</t>
  </si>
  <si>
    <t>1.23913119904196</t>
  </si>
  <si>
    <t>1.17141606310891</t>
  </si>
  <si>
    <t>1.07258585031578</t>
  </si>
  <si>
    <t>0.336912311634618</t>
  </si>
  <si>
    <t>0.135208511684001</t>
  </si>
  <si>
    <t>0.0615263013006747</t>
  </si>
  <si>
    <t>0.0297353589425848</t>
  </si>
  <si>
    <t>0.0185835304355911</t>
  </si>
  <si>
    <t>0.0125201986824165</t>
  </si>
  <si>
    <t>0.307554532066305</t>
  </si>
  <si>
    <t>0.339585097540286</t>
  </si>
  <si>
    <t>0.328408001180400</t>
  </si>
  <si>
    <t>0.551502515107341</t>
  </si>
  <si>
    <t>1.34712749279103</t>
  </si>
  <si>
    <t>1.38849185127046</t>
  </si>
  <si>
    <t>1.35989669943952</t>
  </si>
  <si>
    <t>1.39146443967972</t>
  </si>
  <si>
    <t>1.29570700016140</t>
  </si>
  <si>
    <t>1.15545928997621</t>
  </si>
  <si>
    <t>0.480796463832737</t>
  </si>
  <si>
    <t>0.194092676346962</t>
  </si>
  <si>
    <t>0.0885999892313098</t>
  </si>
  <si>
    <t>0.0428567068283537</t>
  </si>
  <si>
    <t>0.0267898726733904</t>
  </si>
  <si>
    <t>0.0180506120449474</t>
  </si>
  <si>
    <t>0.410214385366487</t>
  </si>
  <si>
    <t>0.457354163692920</t>
  </si>
  <si>
    <t>0.448113199717244</t>
  </si>
  <si>
    <t>0.745250555944059</t>
  </si>
  <si>
    <t>1.51401140658997</t>
  </si>
  <si>
    <t>1.56807595583270</t>
  </si>
  <si>
    <t>1.53283643499591</t>
  </si>
  <si>
    <t>1.57629220303031</t>
  </si>
  <si>
    <t>1.45170690165944</t>
  </si>
  <si>
    <t>1.26829973479116</t>
  </si>
  <si>
    <t>0.633730755170147</t>
  </si>
  <si>
    <t>0.257928961750714</t>
  </si>
  <si>
    <t>0.118256460405117</t>
  </si>
  <si>
    <t>0.0572704907172139</t>
  </si>
  <si>
    <t>0.0358121857397600</t>
  </si>
  <si>
    <t>0.0241317051197012</t>
  </si>
  <si>
    <t>0.523193316738312</t>
  </si>
  <si>
    <t>0.590241522886434</t>
  </si>
  <si>
    <t>0.587402171266120</t>
  </si>
  <si>
    <t>0.965697368042380</t>
  </si>
  <si>
    <t>1.70596096263116</t>
  </si>
  <si>
    <t>1.77319569528215</t>
  </si>
  <si>
    <t>1.73279484470551</t>
  </si>
  <si>
    <t>1.79036544321018</t>
  </si>
  <si>
    <t>1.63633282764751</t>
  </si>
  <si>
    <t>1.40802604259288</t>
  </si>
  <si>
    <t>0.796711602028490</t>
  </si>
  <si>
    <t>0.327550531748041</t>
  </si>
  <si>
    <t>0.150993122948380</t>
  </si>
  <si>
    <t>0.0732341994336757</t>
  </si>
  <si>
    <t>0.0458161639295550</t>
  </si>
  <si>
    <t>0.0308739932623535</t>
  </si>
  <si>
    <t>0.649703019769245</t>
  </si>
  <si>
    <t>0.742664930166564</t>
  </si>
  <si>
    <t>0.751800963974394</t>
  </si>
  <si>
    <t>1.22059962084661</t>
  </si>
  <si>
    <t>1.92508253900590</t>
  </si>
  <si>
    <t>2.00616772443572</t>
  </si>
  <si>
    <t>1.96233884509367</t>
  </si>
  <si>
    <t>2.03687844884416</t>
  </si>
  <si>
    <t>1.85230840012044</t>
  </si>
  <si>
    <t>1.57643637364347</t>
  </si>
  <si>
    <t>0.973666045142916</t>
  </si>
  <si>
    <t>0.404882335031607</t>
  </si>
  <si>
    <t>0.187790377631149</t>
  </si>
  <si>
    <t>0.0912379932413982</t>
  </si>
  <si>
    <t>0.0571140011965835</t>
  </si>
  <si>
    <t>0.0384854788381750</t>
  </si>
  <si>
    <t>0.793484287470230</t>
  </si>
  <si>
    <t>0.919532283668374</t>
  </si>
  <si>
    <t>0.947255022351692</t>
  </si>
  <si>
    <t>1.51852099349082</t>
  </si>
  <si>
    <t>2.17660566942914</t>
  </si>
  <si>
    <t>2.27250000277942</t>
  </si>
  <si>
    <t>2.22708555725066</t>
  </si>
  <si>
    <t>2.32210652159523</t>
  </si>
  <si>
    <t>2.10514688952440</t>
  </si>
  <si>
    <t>1.77769653172571</t>
  </si>
  <si>
    <t>1.16969074881417</t>
  </si>
  <si>
    <t>0.492224057803895</t>
  </si>
  <si>
    <t>0.229782883892338</t>
  </si>
  <si>
    <t>0.111845696121777</t>
  </si>
  <si>
    <t>0.0700650968203508</t>
  </si>
  <si>
    <t>0.0472046144515068</t>
  </si>
  <si>
    <t>0.958711142743854</t>
  </si>
  <si>
    <t>1.12624206791682</t>
  </si>
  <si>
    <t>1.18027106930179</t>
  </si>
  <si>
    <t>1.86889558883369</t>
  </si>
  <si>
    <t>2.46794883018594</t>
  </si>
  <si>
    <t>2.57991236348800</t>
  </si>
  <si>
    <t>2.53479783530631</t>
  </si>
  <si>
    <t>2.65452060689634</t>
  </si>
  <si>
    <t>2.40237187836218</t>
  </si>
  <si>
    <t>2.01769768098956</t>
  </si>
  <si>
    <t>1.39070037476100</t>
  </si>
  <si>
    <t>0.592158884018466</t>
  </si>
  <si>
    <t>0.278229103469474</t>
  </si>
  <si>
    <t>0.135681472155264</t>
  </si>
  <si>
    <t>0.0850678144717357</t>
  </si>
  <si>
    <t>0.0572949352170371</t>
  </si>
  <si>
    <t>1.14908743830708</t>
  </si>
  <si>
    <t>1.36777227027091</t>
  </si>
  <si>
    <t>1.45716059372164</t>
  </si>
  <si>
    <t>2.28060896116823</t>
  </si>
  <si>
    <t>2.80566800627321</t>
  </si>
  <si>
    <t>2.93513013328971</t>
  </si>
  <si>
    <t>2.89230925922541</t>
  </si>
  <si>
    <t>3.04164146757863</t>
  </si>
  <si>
    <t>2.75070700685878</t>
  </si>
  <si>
    <t>2.30172351823242</t>
  </si>
  <si>
    <t>1.64186263694046</t>
  </si>
  <si>
    <t>0.706955811337913</t>
  </si>
  <si>
    <t>0.334245935523332</t>
  </si>
  <si>
    <t>0.163302512774253</t>
  </si>
  <si>
    <t>0.102480024811490</t>
  </si>
  <si>
    <t>0.0689915883430231</t>
  </si>
  <si>
    <t>1.36906509009537</t>
  </si>
  <si>
    <t>1.65006910852211</t>
  </si>
  <si>
    <t>1.78542883235055</t>
  </si>
  <si>
    <t>2.76426710991106</t>
  </si>
  <si>
    <t>3.19845286341230</t>
  </si>
  <si>
    <t>3.34704587889371</t>
  </si>
  <si>
    <t>3.30861129201649</t>
  </si>
  <si>
    <t>3.49326819170304</t>
  </si>
  <si>
    <t>3.15897187268667</t>
  </si>
  <si>
    <t>2.63684807814959</t>
  </si>
  <si>
    <t>1.92940594683172</t>
  </si>
  <si>
    <t>0.839334681317355</t>
  </si>
  <si>
    <t>0.399165788001955</t>
  </si>
  <si>
    <t>0.195372572462687</t>
  </si>
  <si>
    <t>0.122727554659290</t>
  </si>
  <si>
    <t>0.0825746653859495</t>
  </si>
  <si>
    <t>1.62342570126597</t>
  </si>
  <si>
    <t>1.97967334540349</t>
  </si>
  <si>
    <t>2.17353804633700</t>
  </si>
  <si>
    <t>3.33164884610638</t>
  </si>
  <si>
    <t>3.65536169376226</t>
  </si>
  <si>
    <t>3.82487203618391</t>
  </si>
  <si>
    <t>3.79309873380857</t>
  </si>
  <si>
    <t>4.01970625824152</t>
  </si>
  <si>
    <t>3.63650290242986</t>
  </si>
  <si>
    <t>3.03062141390019</t>
  </si>
  <si>
    <t>2.25981030075346</t>
  </si>
  <si>
    <t>0.992180944503733</t>
  </si>
  <si>
    <t>0.474415645140245</t>
  </si>
  <si>
    <t>0.232604705552273</t>
  </si>
  <si>
    <t>0.146268544905717</t>
  </si>
  <si>
    <t>0.0983453327144128</t>
  </si>
  <si>
    <t>1.91768068427109</t>
  </si>
  <si>
    <t>2.36422317169742</t>
  </si>
  <si>
    <t>2.63147425988393</t>
  </si>
  <si>
    <t>3.99655751568322</t>
  </si>
  <si>
    <t>4.18647100150660</t>
  </si>
  <si>
    <t>4.37883360313322</t>
  </si>
  <si>
    <t>4.35626819869318</t>
  </si>
  <si>
    <t>4.63252695669741</t>
  </si>
  <si>
    <t>4.19383891272467</t>
  </si>
  <si>
    <t>3.49163307898303</t>
  </si>
  <si>
    <t>2.64031909736765</t>
  </si>
  <si>
    <t>1.16878786230060</t>
  </si>
  <si>
    <t>0.561635612519440</t>
  </si>
  <si>
    <t>0.275819578264857</t>
  </si>
  <si>
    <t>0.173629979624156</t>
  </si>
  <si>
    <t>0.116650635483562</t>
  </si>
  <si>
    <t>2.25825689805511</t>
  </si>
  <si>
    <t>2.81257964658284</t>
  </si>
  <si>
    <t>3.17077517394490</t>
  </si>
  <si>
    <t>4.77499079224286</t>
  </si>
  <si>
    <t>4.80399520749359</t>
  </si>
  <si>
    <t>5.02133562151925</t>
  </si>
  <si>
    <t>5.01081538784749</t>
  </si>
  <si>
    <t>5.34566457340185</t>
  </si>
  <si>
    <t>4.84369571292856</t>
  </si>
  <si>
    <t>4.03031611700984</t>
  </si>
  <si>
    <t>3.07941408064676</t>
  </si>
  <si>
    <t>1.37300278431784</t>
  </si>
  <si>
    <t>0.662736510871865</t>
  </si>
  <si>
    <t>0.325972364282427</t>
  </si>
  <si>
    <t>0.205424676801501</t>
  </si>
  <si>
    <t>0.137894648593124</t>
  </si>
  <si>
    <t>2.65258169928835</t>
  </si>
  <si>
    <t>3.33504709766552</t>
  </si>
  <si>
    <t>3.80493040702044</t>
  </si>
  <si>
    <t>5.68559101113168</t>
  </si>
  <si>
    <t>5.52178979230232</t>
  </si>
  <si>
    <t>5.76644006760104</t>
  </si>
  <si>
    <t>5.77117982878236</t>
  </si>
  <si>
    <t>6.17500881245821</t>
  </si>
  <si>
    <t>5.60061547890272</t>
  </si>
  <si>
    <t>4.65865072781678</t>
  </si>
  <si>
    <t>3.58675532956786</t>
  </si>
  <si>
    <t>1.60925662052273</t>
  </si>
  <si>
    <t>0.779926469964882</t>
  </si>
  <si>
    <t>0.384167536426504</t>
  </si>
  <si>
    <t>0.242361002811816</t>
  </si>
  <si>
    <t>0.162545053746547</t>
  </si>
  <si>
    <t>3.10946929168138</t>
  </si>
  <si>
    <t>3.94382754675893</t>
  </si>
  <si>
    <t>4.54986026106685</t>
  </si>
  <si>
    <t>6.75040016063209</t>
  </si>
  <si>
    <t>6.35614692903100</t>
  </si>
  <si>
    <t>6.63071518068938</t>
  </si>
  <si>
    <t>6.65438187208537</t>
  </si>
  <si>
    <t>7.13929372053269</t>
  </si>
  <si>
    <t>6.48176385825874</t>
  </si>
  <si>
    <t>5.39081691254528</t>
  </si>
  <si>
    <t>4.17374159481664</t>
  </si>
  <si>
    <t>1.88281138832622</t>
  </si>
  <si>
    <t>0.915829000301554</t>
  </si>
  <si>
    <t>0.451716625711324</t>
  </si>
  <si>
    <t>0.285279095180480</t>
  </si>
  <si>
    <t>0.191157684375045</t>
  </si>
  <si>
    <t>3.63847176147164</t>
  </si>
  <si>
    <t>4.65220455425639</t>
  </si>
  <si>
    <t>5.42301907449821</t>
  </si>
  <si>
    <t>7.99349362392129</t>
  </si>
  <si>
    <t>7.32479681114545</t>
  </si>
  <si>
    <t>7.63217252101946</t>
  </si>
  <si>
    <t>7.67895078656239</t>
  </si>
  <si>
    <t>8.25893455211705</t>
  </si>
  <si>
    <t>7.50588039625418</t>
  </si>
  <si>
    <t>6.24232262641911</t>
  </si>
  <si>
    <t>4.85274864639119</t>
  </si>
  <si>
    <t>2.19939027648154</t>
  </si>
  <si>
    <t>1.07330266380035</t>
  </si>
  <si>
    <t>0.530050040131536</t>
  </si>
  <si>
    <t>0.335096223581476</t>
  </si>
  <si>
    <t>0.224339100775313</t>
  </si>
  <si>
    <t>4.25246180242587</t>
  </si>
  <si>
    <t>5.47793101510953</t>
  </si>
  <si>
    <t>6.44744766614586</t>
  </si>
  <si>
    <t>9.44689663016583</t>
  </si>
  <si>
    <t>8.45182534409949</t>
  </si>
  <si>
    <t>8.79532193766255</t>
  </si>
  <si>
    <t>8.87002206196713</t>
  </si>
  <si>
    <t>9.56153451821782</t>
  </si>
  <si>
    <t>8.69828155452856</t>
  </si>
  <si>
    <t>7.23416521262497</t>
  </si>
  <si>
    <t>5.64031349511049</t>
  </si>
  <si>
    <t>2.56663628404829</t>
  </si>
  <si>
    <t>1.25614735692403</t>
  </si>
  <si>
    <t>0.621064609669628</t>
  </si>
  <si>
    <t>0.393025307367119</t>
  </si>
  <si>
    <t>0.262893574227698</t>
  </si>
  <si>
    <t>4.96607206672907</t>
  </si>
  <si>
    <t>6.44124076392822</t>
  </si>
  <si>
    <t>7.64950733440742</t>
  </si>
  <si>
    <t>11.1471738399930</t>
  </si>
  <si>
    <t>9.76451087311511</t>
  </si>
  <si>
    <t>10.1479137525783</t>
  </si>
  <si>
    <t>10.2560895013738</t>
  </si>
  <si>
    <t>11.0784184678013</t>
  </si>
  <si>
    <t>10.0877276356092</t>
  </si>
  <si>
    <t>8.39021987833992</t>
  </si>
  <si>
    <t>6.55522363447365</t>
  </si>
  <si>
    <t>2.99325516107926</t>
  </si>
  <si>
    <t>1.46869780831906</t>
  </si>
  <si>
    <t>0.726925369325299</t>
  </si>
  <si>
    <t>0.460451453076865</t>
  </si>
  <si>
    <t>0.307739496304461</t>
  </si>
  <si>
    <t>5.79502045291641</t>
  </si>
  <si>
    <t>7.56398023184292</t>
  </si>
  <si>
    <t>9.05787533347155</t>
  </si>
  <si>
    <t>13.1339344972672</t>
  </si>
  <si>
    <t>11.2920491325588</t>
  </si>
  <si>
    <t>11.7196203696077</t>
  </si>
  <si>
    <t>11.8676822825976</t>
  </si>
  <si>
    <t>12.8432101728960</t>
  </si>
  <si>
    <t>11.7051343422755</t>
  </si>
  <si>
    <t>9.73616725619491</t>
  </si>
  <si>
    <t>7.61769442825980</t>
  </si>
  <si>
    <t>3.48863794090005</t>
  </si>
  <si>
    <t>1.71564206916243</t>
  </si>
  <si>
    <t>0.849976659911963</t>
  </si>
  <si>
    <t>0.538876409173498</t>
  </si>
  <si>
    <t>0.359871799271199</t>
  </si>
  <si>
    <t>6.75611010587329</t>
  </si>
  <si>
    <t>8.86960844650474</t>
  </si>
  <si>
    <t>10.7035448733181</t>
  </si>
  <si>
    <t>15.4498324290897</t>
  </si>
  <si>
    <t>13.0655532459413</t>
  </si>
  <si>
    <t>13.5420362744728</t>
  </si>
  <si>
    <t>13.7373649581950</t>
  </si>
  <si>
    <t>14.8918323285930</t>
  </si>
  <si>
    <t>13.5835727775587</t>
  </si>
  <si>
    <t>11.2994934042747</t>
  </si>
  <si>
    <t>8.84936911052807</t>
  </si>
  <si>
    <t>4.06286094010910</t>
  </si>
  <si>
    <t>2.00202151316168</t>
  </si>
  <si>
    <t>0.992742128056748</t>
  </si>
  <si>
    <t>0.629918566043130</t>
  </si>
  <si>
    <t>0.420361956086846</t>
  </si>
  <si>
    <t>7.86913480654830</t>
  </si>
  <si>
    <t>10.3857071491767</t>
  </si>
  <si>
    <t>12.6228710398382</t>
  </si>
  <si>
    <t>18.1449837189069</t>
  </si>
  <si>
    <t>15.1217964953845</t>
  </si>
  <si>
    <t>15.6525210502592</t>
  </si>
  <si>
    <t>15.9036146343652</t>
  </si>
  <si>
    <t>17.2666978645453</t>
  </si>
  <si>
    <t>15.7620817660593</t>
  </si>
  <si>
    <t>13.1126542539099</t>
  </si>
  <si>
    <t>10.2757391575992</t>
  </si>
  <si>
    <t>4.72778306530624</t>
  </si>
  <si>
    <t>2.33376332141582</t>
  </si>
  <si>
    <t>1.15818741624151</t>
  </si>
  <si>
    <t>0.735478892303181</t>
  </si>
  <si>
    <t>0.490469090265790</t>
  </si>
  <si>
    <t>9.16484248811041</t>
  </si>
  <si>
    <t>12.1545940552637</t>
  </si>
  <si>
    <t>14.8706531099043</t>
  </si>
  <si>
    <t>21.2957224125514</t>
  </si>
  <si>
    <t>17.5183951237673</t>
  </si>
  <si>
    <t>18.1097322704660</t>
  </si>
  <si>
    <t>18.4265490720869</t>
  </si>
  <si>
    <t>20.0337760323661</t>
  </si>
  <si>
    <t>18.3012094923314</t>
  </si>
  <si>
    <t>15.2259810021657</t>
  </si>
  <si>
    <t>11.9361298467805</t>
  </si>
  <si>
    <t>5.50160984351068</t>
  </si>
  <si>
    <t>2.71990246570650</t>
  </si>
  <si>
    <t>1.35081843513949</t>
  </si>
  <si>
    <t>0.858435518656939</t>
  </si>
  <si>
    <t>0.572105370533888</t>
  </si>
  <si>
    <t>10.6690238444530</t>
  </si>
  <si>
    <t>14.2123184278527</t>
  </si>
  <si>
    <t>17.4946087203100</t>
  </si>
  <si>
    <t>24.9677037964675</t>
  </si>
  <si>
    <t>20.3032432609237</t>
  </si>
  <si>
    <t>20.9622946474403</t>
  </si>
  <si>
    <t>21.3563080577478</t>
  </si>
  <si>
    <t>23.2483877717692</t>
  </si>
  <si>
    <t>21.2519307630055</t>
  </si>
  <si>
    <t>17.6818886725385</t>
  </si>
  <si>
    <t>13.8637507283496</t>
  </si>
  <si>
    <t>6.39981866409120</t>
  </si>
  <si>
    <t>3.16818730131239</t>
  </si>
  <si>
    <t>1.57451447011326</t>
  </si>
  <si>
    <t>1.00127675403557</t>
  </si>
  <si>
    <t>0.666917998709540</t>
  </si>
  <si>
    <t>12.4158929237855</t>
  </si>
  <si>
    <t>16.6064264399319</t>
  </si>
  <si>
    <t>20.5571656581134</t>
  </si>
  <si>
    <t>29.2472212215900</t>
  </si>
  <si>
    <t>23.5400401120988</t>
  </si>
  <si>
    <t>24.2749322460237</t>
  </si>
  <si>
    <t>24.7594741441333</t>
  </si>
  <si>
    <t>26.9838419622100</t>
  </si>
  <si>
    <t>24.6816955787204</t>
  </si>
  <si>
    <t>20.5364890392202</t>
  </si>
  <si>
    <t>16.1024855564634</t>
  </si>
  <si>
    <t>7.44281361255831</t>
  </si>
  <si>
    <t>3.68879534582574</t>
  </si>
  <si>
    <t>1.83436296052286</t>
  </si>
  <si>
    <t>1.16726025038411</t>
  </si>
  <si>
    <t>0.777067054573838</t>
  </si>
  <si>
    <t>14.4461552055352</t>
  </si>
  <si>
    <t>19.3934122124727</t>
  </si>
  <si>
    <t>24.1323793519877</t>
  </si>
  <si>
    <t>34.2367484445554</t>
  </si>
  <si>
    <t>27.3046575596286</t>
  </si>
  <si>
    <t>28.1247576135690</t>
  </si>
  <si>
    <t>28.7153354838029</t>
  </si>
  <si>
    <t>31.3273975391771</t>
  </si>
  <si>
    <t>28.6707702641786</t>
  </si>
  <si>
    <t>23.8565577906348</t>
  </si>
  <si>
    <t>18.7045321071876</t>
  </si>
  <si>
    <t>8.65485270480211</t>
  </si>
  <si>
    <t>4.29381842932688</t>
  </si>
  <si>
    <t>2.13640642107168</t>
  </si>
  <si>
    <t>1.36025403438719</t>
  </si>
  <si>
    <t>0.905118113582858</t>
  </si>
  <si>
    <t>16.8035980208331</t>
  </si>
  <si>
    <t>22.6341941254511</t>
  </si>
  <si>
    <t>28.3004054883109</t>
  </si>
  <si>
    <t>40.0469844665934</t>
  </si>
  <si>
    <t>31.6787079167978</t>
  </si>
  <si>
    <t>32.5947056279445</t>
  </si>
  <si>
    <t>33.3092612302297</t>
  </si>
  <si>
    <t>36.3730925644156</t>
  </si>
  <si>
    <t>33.3057287610665</t>
  </si>
  <si>
    <t>27.7141389684894</t>
  </si>
  <si>
    <t>21.7262087396663</t>
  </si>
  <si>
    <t>10.0621401724292</t>
  </si>
  <si>
    <t>4.99634395098161</t>
  </si>
  <si>
    <t>2.48719007818009</t>
  </si>
  <si>
    <t>1.58445172235860</t>
  </si>
  <si>
    <t>1.05385030694702</t>
  </si>
  <si>
    <t>19.5450020349364</t>
  </si>
  <si>
    <t>26.4076398951912</t>
  </si>
  <si>
    <t>33.1647394005664</t>
  </si>
  <si>
    <t>46.8210992864777</t>
  </si>
  <si>
    <t>36.7679666551243</t>
  </si>
  <si>
    <t>37.7922058045845</t>
  </si>
  <si>
    <t>38.6517085619559</t>
  </si>
  <si>
    <t>42.2424985054452</t>
  </si>
  <si>
    <t>38.6984024593308</t>
  </si>
  <si>
    <t>32.2022699624352</t>
  </si>
  <si>
    <t>25.2401747281171</t>
  </si>
  <si>
    <t>11.6984362403343</t>
  </si>
  <si>
    <t>5.81318947435988</t>
  </si>
  <si>
    <t>2.89511666989250</t>
  </si>
  <si>
    <t>1.84523151951064</t>
  </si>
  <si>
    <t>1.22683187762555</t>
  </si>
  <si>
    <t>22.7311186056848</t>
  </si>
  <si>
    <t>30.7982287684883</t>
  </si>
  <si>
    <t>38.8364728234951</t>
  </si>
  <si>
    <t>54.7125950424486</t>
  </si>
  <si>
    <t>42.6856938917610</t>
  </si>
  <si>
    <t>43.8323375882862</t>
  </si>
  <si>
    <t>44.8611007322801</t>
  </si>
  <si>
    <t>49.0660334031577</t>
  </si>
  <si>
    <t>44.9688413634057</t>
  </si>
  <si>
    <t>37.4208574234003</t>
  </si>
  <si>
    <t>29.3244852546755</t>
  </si>
  <si>
    <t>13.6000485929127</t>
  </si>
  <si>
    <t>6.76247759724155</t>
  </si>
  <si>
    <t>3.36924757546474</t>
  </si>
  <si>
    <t>2.14839786050081</t>
  </si>
  <si>
    <t>1.42791054768765</t>
  </si>
  <si>
    <t>26.4255157269125</t>
  </si>
  <si>
    <t>35.8943390036259</t>
  </si>
  <si>
    <t>45.4318531773138</t>
  </si>
  <si>
    <t>63.8820335461508</t>
  </si>
  <si>
    <t>49.5505836239431</t>
  </si>
  <si>
    <t>50.8358504842721</t>
  </si>
  <si>
    <t>52.0617906883434</t>
  </si>
  <si>
    <t>56.9806927545114</t>
  </si>
  <si>
    <t>52.2432271714070</t>
  </si>
  <si>
    <t>43.4749579400864</t>
  </si>
  <si>
    <t>34.0612894836854</t>
  </si>
  <si>
    <t>15.8052414367470</t>
  </si>
  <si>
    <t>7.86335521165328</t>
  </si>
  <si>
    <t>3.91916386580872</t>
  </si>
  <si>
    <t>2.50009305140823</t>
  </si>
  <si>
    <t>1.66115386747159</t>
  </si>
  <si>
    <t>30.7265888465938</t>
  </si>
  <si>
    <t>41.8328457082983</t>
  </si>
  <si>
    <t>53.1308605879429</t>
  </si>
  <si>
    <t>74.5782792379228</t>
  </si>
  <si>
    <t>57.5457098093328</t>
  </si>
  <si>
    <t>58.9883862905799</t>
  </si>
  <si>
    <t>60.4445892478117</t>
  </si>
  <si>
    <t>66.1965021654236</t>
  </si>
  <si>
    <t>60.7147216112385</t>
  </si>
  <si>
    <t>50.5252293405906</t>
  </si>
  <si>
    <t>39.5758881749140</t>
  </si>
  <si>
    <t>18.3721772373797</t>
  </si>
  <si>
    <t>9.14473998205405</t>
  </si>
  <si>
    <t>4.55930663746668</t>
  </si>
  <si>
    <t>2.90955611584997</t>
  </si>
  <si>
    <t>1.93269625055207</t>
  </si>
  <si>
    <t>35.7391258066339</t>
  </si>
  <si>
    <t>48.7595190021804</t>
  </si>
  <si>
    <t>62.1252567056723</t>
  </si>
  <si>
    <t>87.0663746031322</t>
  </si>
  <si>
    <t>66.8662508592455</t>
  </si>
  <si>
    <t>68.4880275405649</t>
  </si>
  <si>
    <t>70.2132173809460</t>
  </si>
  <si>
    <t>76.9377646068308</t>
  </si>
  <si>
    <t>70.5897172928343</t>
  </si>
  <si>
    <t>58.7433923919305</t>
  </si>
  <si>
    <t>46.0022967083849</t>
  </si>
  <si>
    <t>21.3631290250692</t>
  </si>
  <si>
    <t>10.6376526276474</t>
  </si>
  <si>
    <t>5.30517690911154</t>
  </si>
  <si>
    <t>3.38671062339496</t>
  </si>
  <si>
    <t>2.24912142913573</t>
  </si>
  <si>
    <t>41.5540276705095</t>
  </si>
  <si>
    <t>56.8006462545161</t>
  </si>
  <si>
    <t>72.5810870201698</t>
  </si>
  <si>
    <t>101.575659153570</t>
  </si>
  <si>
    <t>77.6822482595131</t>
  </si>
  <si>
    <t>79.5079925892190</t>
  </si>
  <si>
    <t>81.5461744363051</t>
  </si>
  <si>
    <t>89.4011625530359</t>
  </si>
  <si>
    <t>82.0494705849076</t>
  </si>
  <si>
    <t>68.2804369844257</t>
  </si>
  <si>
    <t>53.4586737789030</t>
  </si>
  <si>
    <t>24.8332075262366</t>
  </si>
  <si>
    <t>12.3697355417569</t>
  </si>
  <si>
    <t>6.17061684222730</t>
  </si>
  <si>
    <t>3.94043706868188</t>
  </si>
  <si>
    <t>2.61630474225105</t>
  </si>
  <si>
    <t>48.2995928802745</t>
  </si>
  <si>
    <t>66.1346330601675</t>
  </si>
  <si>
    <t>84.7330212976750</t>
  </si>
  <si>
    <t>118.430447460902</t>
  </si>
  <si>
    <t>90.2330137955546</t>
  </si>
  <si>
    <t>92.2914219418529</t>
  </si>
  <si>
    <t>94.6936653265823</t>
  </si>
  <si>
    <t>103.862242894594</t>
  </si>
  <si>
    <t>95.3476464404456</t>
  </si>
  <si>
    <t>79.3474902476728</t>
  </si>
  <si>
    <t>62.1099099025034</t>
  </si>
  <si>
    <t>28.8591152451504</t>
  </si>
  <si>
    <t>14.3792756577727</t>
  </si>
  <si>
    <t>7.17477034191493</t>
  </si>
  <si>
    <t>4.58299911036332</t>
  </si>
  <si>
    <t>3.04237553907015</t>
  </si>
  <si>
    <t>56.1631764764726</t>
  </si>
  <si>
    <t>77.0224978538478</t>
  </si>
  <si>
    <t>98.9251200684403</t>
  </si>
  <si>
    <t>138.106019337493</t>
  </si>
  <si>
    <t>104.866942941394</t>
  </si>
  <si>
    <t>107.191220528006</t>
  </si>
  <si>
    <t>110.018447303011</t>
  </si>
  <si>
    <t>120.720393905079</t>
  </si>
  <si>
    <t>110.851610726148</t>
  </si>
  <si>
    <t>92.2501060465714</t>
  </si>
  <si>
    <t>72.1941658616020</t>
  </si>
  <si>
    <t>33.5513815145199</t>
  </si>
  <si>
    <t>16.7211952204342</t>
  </si>
  <si>
    <t>8.34506421132038</t>
  </si>
  <si>
    <t>5.33194432209877</t>
  </si>
  <si>
    <t>3.53898765068585</t>
  </si>
  <si>
    <t>65.2895331999835</t>
  </si>
  <si>
    <t>89.6650902985043</t>
  </si>
  <si>
    <t>115.420921736005</t>
  </si>
  <si>
    <t>160.966832423755</t>
  </si>
  <si>
    <t>121.854901701980</t>
  </si>
  <si>
    <t>124.483422336525</t>
  </si>
  <si>
    <t>127.804865745880</t>
  </si>
  <si>
    <t>140.288818390864</t>
  </si>
  <si>
    <t>128.849921913187</t>
  </si>
  <si>
    <t>107.228629308954</t>
  </si>
  <si>
    <t>83.8995136091345</t>
  </si>
  <si>
    <t>38.9976930551493</t>
  </si>
  <si>
    <t>19.4394562069930</t>
  </si>
  <si>
    <t>9.70350651679820</t>
  </si>
  <si>
    <t>6.20138784462834</t>
  </si>
  <si>
    <t>4.11548113663386</t>
  </si>
  <si>
    <t>75.9032145658022</t>
  </si>
  <si>
    <t>104.375118712212</t>
  </si>
  <si>
    <t>134.632586234996</t>
  </si>
  <si>
    <t>187.582132396865</t>
  </si>
  <si>
    <t>141.615089266796</t>
  </si>
  <si>
    <t>144.592152299012</t>
  </si>
  <si>
    <t>148.489164318739</t>
  </si>
  <si>
    <t>163.047933420979</t>
  </si>
  <si>
    <t>149.784708680186</t>
  </si>
  <si>
    <t>124.650946152466</t>
  </si>
  <si>
    <t>97.5129500148174</t>
  </si>
  <si>
    <t>45.3314076344750</t>
  </si>
  <si>
    <t>22.6004773057185</t>
  </si>
  <si>
    <t>11.2832887786114</t>
  </si>
  <si>
    <t>7.21258105178819</t>
  </si>
  <si>
    <t>4.78595623219803</t>
  </si>
  <si>
    <t>88.2493034827404</t>
  </si>
  <si>
    <t>121.493611728903</t>
  </si>
  <si>
    <t>157.009162178813</t>
  </si>
  <si>
    <t>218.572297213564</t>
  </si>
  <si>
    <t>164.604372704367</t>
  </si>
  <si>
    <t>167.981201590649</t>
  </si>
  <si>
    <t>172.548523336576</t>
  </si>
  <si>
    <t>189.523247556190</t>
  </si>
  <si>
    <t>174.139701373795</t>
  </si>
  <si>
    <t>144.919650281776</t>
  </si>
  <si>
    <t>113.348742097136</t>
  </si>
  <si>
    <t>52.6986580917621</t>
  </si>
  <si>
    <t>26.2771379611399</t>
  </si>
  <si>
    <t>13.1208443283108</t>
  </si>
  <si>
    <t>8.38885897848214</t>
  </si>
  <si>
    <t>5.56588727784571</t>
  </si>
  <si>
    <t>102.585596602487</t>
  </si>
  <si>
    <t>141.378712169087</t>
  </si>
  <si>
    <t>183.021235919013</t>
  </si>
  <si>
    <t>254.587807196731</t>
  </si>
  <si>
    <t>191.303998851434</t>
  </si>
  <si>
    <t>195.139959379548</t>
  </si>
  <si>
    <t>200.486697484665</t>
  </si>
  <si>
    <t>220.269507516707</t>
  </si>
  <si>
    <t>202.425708392551</t>
  </si>
  <si>
    <t>168.460067521910</t>
  </si>
  <si>
    <t>131.739278569085</t>
  </si>
  <si>
    <t>61.2542092683194</t>
  </si>
  <si>
    <t>30.5468032036935</t>
  </si>
  <si>
    <t>15.2548730645642</t>
  </si>
  <si>
    <t>9.75502206867978</t>
  </si>
  <si>
    <t>6.47170580170320</t>
  </si>
  <si>
    <t>119.271944373298</t>
  </si>
  <si>
    <t>164.531948951817</t>
  </si>
  <si>
    <t>213.330725977055</t>
  </si>
  <si>
    <t>296.542663516381</t>
  </si>
  <si>
    <t>222.384200016459</t>
  </si>
  <si>
    <t>226.747792345086</t>
  </si>
  <si>
    <t>233.002432412797</t>
  </si>
  <si>
    <t>256.056339682101</t>
  </si>
  <si>
    <t>235.351044862285</t>
  </si>
  <si>
    <t>195.861463986266</t>
  </si>
  <si>
    <t>153.144083902633</t>
  </si>
  <si>
    <t>71.2114920573187</t>
  </si>
  <si>
    <t>35.5157146855125</t>
  </si>
  <si>
    <t>17.7384605941974</t>
  </si>
  <si>
    <t>11.3450580383833</t>
  </si>
  <si>
    <t>7.52596539237127</t>
  </si>
  <si>
    <t>138.674669511336</t>
  </si>
  <si>
    <t>191.462644420371</t>
  </si>
  <si>
    <t>248.607620334327</t>
  </si>
  <si>
    <t>345.362561134273</t>
  </si>
  <si>
    <t>258.528213801821</t>
  </si>
  <si>
    <t>263.498836310427</t>
  </si>
  <si>
    <t>270.810082146256</t>
  </si>
  <si>
    <t>297.670403010979</t>
  </si>
  <si>
    <t>273.639955193994</t>
  </si>
  <si>
    <t>227.726816109333</t>
  </si>
  <si>
    <t>178.034125110657</t>
  </si>
  <si>
    <t>82.7896868031876</t>
  </si>
  <si>
    <t>41.2933182254171</t>
  </si>
  <si>
    <t>20.6263403336621</t>
  </si>
  <si>
    <t>13.1940334513117</t>
  </si>
  <si>
    <t>8.75191032169469</t>
  </si>
  <si>
    <t>161.182572382536</t>
  </si>
  <si>
    <t>222.710258945694</t>
  </si>
  <si>
    <t>289.559444945952</t>
  </si>
  <si>
    <t>402.025274176650</t>
  </si>
  <si>
    <t>300.461585111869</t>
  </si>
  <si>
    <t>306.131476901503</t>
  </si>
  <si>
    <t>314.669870590597</t>
  </si>
  <si>
    <t>345.948641101713</t>
  </si>
  <si>
    <t>318.063138353222</t>
  </si>
  <si>
    <t>264.698250945815</t>
  </si>
  <si>
    <t>206.911602951425</t>
  </si>
  <si>
    <t>96.2229241845313</t>
  </si>
  <si>
    <t>47.9968092295024</t>
  </si>
  <si>
    <t>23.9771615127047</t>
  </si>
  <si>
    <t>15.3395414502878</t>
  </si>
  <si>
    <t>10.1744413991414</t>
  </si>
  <si>
    <t>187.405969393181</t>
  </si>
  <si>
    <t>259.126899012324</t>
  </si>
  <si>
    <t>337.313872916997</t>
  </si>
  <si>
    <t>468.087817815207</t>
  </si>
  <si>
    <t>349.321142725351</t>
  </si>
  <si>
    <t>355.796536905545</t>
  </si>
  <si>
    <t>365.765110833524</t>
  </si>
  <si>
    <t>402.194817259116</t>
  </si>
  <si>
    <t>369.820420023677</t>
  </si>
  <si>
    <t>307.773315025967</t>
  </si>
  <si>
    <t>240.553620085965</t>
  </si>
  <si>
    <t>111.871609378406</t>
  </si>
  <si>
    <t>55.8052652840793</t>
  </si>
  <si>
    <t>27.8803576824223</t>
  </si>
  <si>
    <t>17.8388251721057</t>
  </si>
  <si>
    <t>11.8315619680540</t>
  </si>
  <si>
    <t>217.946540711549</t>
  </si>
  <si>
    <t>301.549860409243</t>
  </si>
  <si>
    <t>392.973781650628</t>
  </si>
  <si>
    <t>545.073382252288</t>
  </si>
  <si>
    <t>406.228444535563</t>
  </si>
  <si>
    <t>413.632473847392</t>
  </si>
  <si>
    <t>425.267219400834</t>
  </si>
  <si>
    <t>467.698997994127</t>
  </si>
  <si>
    <t>430.099404978798</t>
  </si>
  <si>
    <t>357.940603832454</t>
  </si>
  <si>
    <t>279.731938277673</t>
  </si>
  <si>
    <t>130.094719219856</t>
  </si>
  <si>
    <t>64.8977635485752</t>
  </si>
  <si>
    <t>32.4254640093801</t>
  </si>
  <si>
    <t>20.7492371145853</t>
  </si>
  <si>
    <t>13.7613030570181</t>
  </si>
  <si>
    <t>253.306700108833</t>
  </si>
  <si>
    <t>350.672469795716</t>
  </si>
  <si>
    <t>457.441142716467</t>
  </si>
  <si>
    <t>634.228652782696</t>
  </si>
  <si>
    <t>472.121578654002</t>
  </si>
  <si>
    <t>480.598067702325</t>
  </si>
  <si>
    <t>494.164404742733</t>
  </si>
  <si>
    <t>543.548234219587</t>
  </si>
  <si>
    <t>499.901535108847</t>
  </si>
  <si>
    <t>416.036158243126</t>
  </si>
  <si>
    <t>325.102602441381</t>
  </si>
  <si>
    <t>151.199545254753</t>
  </si>
  <si>
    <t>75.4290504363051</t>
  </si>
  <si>
    <t>37.6900548201938</t>
  </si>
  <si>
    <t>24.1205555618236</t>
  </si>
  <si>
    <t>15.9965808144255</t>
  </si>
  <si>
    <t>294.435237834363</t>
  </si>
  <si>
    <t>407.819232615451</t>
  </si>
  <si>
    <t>532.468773378444</t>
  </si>
  <si>
    <t>737.973556545544</t>
  </si>
  <si>
    <t>548.767961804062</t>
  </si>
  <si>
    <t>558.482628638000</t>
  </si>
  <si>
    <t>574.296617975362</t>
  </si>
  <si>
    <t>631.769721807690</t>
  </si>
  <si>
    <t>581.092518605355</t>
  </si>
  <si>
    <t>483.611430795588</t>
  </si>
  <si>
    <t>377.874402599787</t>
  </si>
  <si>
    <t>175.746873336476</t>
  </si>
  <si>
    <t>87.6778601271451</t>
  </si>
  <si>
    <t>43.8133520883221</t>
  </si>
  <si>
    <t>28.0419006914907</t>
  </si>
  <si>
    <t>18.5965575071559</t>
  </si>
  <si>
    <t>342.524037130180</t>
  </si>
  <si>
    <t>474.656199976606</t>
  </si>
  <si>
    <t>620.266028134314</t>
  </si>
  <si>
    <t>859.357003272470</t>
  </si>
  <si>
    <t>638.386508583339</t>
  </si>
  <si>
    <t>649.529700556625</t>
  </si>
  <si>
    <t>667.970308472618</t>
  </si>
  <si>
    <t>734.904929762241</t>
  </si>
  <si>
    <t>676.011132543683</t>
  </si>
  <si>
    <t>562.610821566118</t>
  </si>
  <si>
    <t>439.561117946590</t>
  </si>
  <si>
    <t>204.438389709092</t>
  </si>
  <si>
    <t>101.992443230146</t>
  </si>
  <si>
    <t>50.9692396747584</t>
  </si>
  <si>
    <t>32.6245516927154</t>
  </si>
  <si>
    <t>21.6351473196482</t>
  </si>
  <si>
    <t>398.201369117541</t>
  </si>
  <si>
    <t>552.043543075715</t>
  </si>
  <si>
    <t>721.937910707715</t>
  </si>
  <si>
    <t>999.907421621193</t>
  </si>
  <si>
    <t>742.151793017469</t>
  </si>
  <si>
    <t>754.947680839452</t>
  </si>
  <si>
    <t>776.432873191945</t>
  </si>
  <si>
    <t>854.324615768133</t>
  </si>
  <si>
    <t>785.920867285227</t>
  </si>
  <si>
    <t>654.091533362432</t>
  </si>
  <si>
    <t>510.996160061383</t>
  </si>
  <si>
    <t>237.666799547842</t>
  </si>
  <si>
    <t>118.572184524355</t>
  </si>
  <si>
    <t>59.2578841487520</t>
  </si>
  <si>
    <t>37.9328737414234</t>
  </si>
  <si>
    <t>25.1548051580831</t>
  </si>
  <si>
    <t>462.821563133337</t>
  </si>
  <si>
    <t>641.868297936530</t>
  </si>
  <si>
    <t>839.974909496048</t>
  </si>
  <si>
    <t>1163.06242573635</t>
  </si>
  <si>
    <t>862.586497703125</t>
  </si>
  <si>
    <t>877.294126030543</t>
  </si>
  <si>
    <t>902.315333954693</t>
  </si>
  <si>
    <t>992.926568827602</t>
  </si>
  <si>
    <t>913.489115719414</t>
  </si>
  <si>
    <t>760.273636073615</t>
  </si>
  <si>
    <t>593.911467963934</t>
  </si>
  <si>
    <t>276.237166608321</t>
  </si>
  <si>
    <t>137.818175378855</t>
  </si>
  <si>
    <t>68.8797676995498</t>
  </si>
  <si>
    <t>44.0952587017833</t>
  </si>
  <si>
    <t>29.2407130370709</t>
  </si>
  <si>
    <t>538.312877096809</t>
  </si>
  <si>
    <t>746.826960755262</t>
  </si>
  <si>
    <t>977.955623038356</t>
  </si>
  <si>
    <t>1353.75736145668</t>
  </si>
  <si>
    <t>1003.27767882627</t>
  </si>
  <si>
    <t>1020.19360396862</t>
  </si>
  <si>
    <t>1049.34366888384</t>
  </si>
  <si>
    <t>1154.81620276884</t>
  </si>
  <si>
    <t>1062.49376564090</t>
  </si>
  <si>
    <t>884.298668751334</t>
  </si>
  <si>
    <t>690.752458542704</t>
  </si>
  <si>
    <t>321.283201844309</t>
  </si>
  <si>
    <t>160.292891759377</t>
  </si>
  <si>
    <t>80.1157423420916</t>
  </si>
  <si>
    <t>51.2914325601284</t>
  </si>
  <si>
    <t>34.0122834165169</t>
  </si>
  <si>
    <t>625.756063503455</t>
  </si>
  <si>
    <t>868.403933905764</t>
  </si>
  <si>
    <t>1137.79588865719</t>
  </si>
  <si>
    <t>1574.64097098075</t>
  </si>
  <si>
    <t>1166.24405320658</t>
  </si>
  <si>
    <t>1185.71769322140</t>
  </si>
  <si>
    <t>1219.65497960698</t>
  </si>
  <si>
    <t>1342.34290783188</t>
  </si>
  <si>
    <t>1235.09966863735</t>
  </si>
  <si>
    <t>1027.97606031504</t>
  </si>
  <si>
    <t>802.942839865247</t>
  </si>
  <si>
    <t>373.474075385552</t>
  </si>
  <si>
    <t>186.334944766742</t>
  </si>
  <si>
    <t>93.1357608424795</t>
  </si>
  <si>
    <t>59.6305329348433</t>
  </si>
  <si>
    <t>39.5415748880508</t>
  </si>
  <si>
    <t>727.530711180569</t>
  </si>
  <si>
    <t>1009.92169250177</t>
  </si>
  <si>
    <t>1323.89489843222</t>
  </si>
  <si>
    <t>1831.78017077427</t>
  </si>
  <si>
    <t>1355.91286202059</t>
  </si>
  <si>
    <t>1378.34570453068</t>
  </si>
  <si>
    <t>1417.85545448017</t>
  </si>
  <si>
    <t>1560.58076848046</t>
  </si>
  <si>
    <t>1435.97670641928</t>
  </si>
  <si>
    <t>1195.19130473686</t>
  </si>
  <si>
    <t>933.510213077442</t>
  </si>
  <si>
    <t>434.215426721977</t>
  </si>
  <si>
    <t>216.643062665117</t>
  </si>
  <si>
    <t>108.288897744649</t>
  </si>
  <si>
    <t>69.3360221180629</t>
  </si>
  <si>
    <t>45.9769744003962</t>
  </si>
  <si>
    <t>845.888857103123</t>
  </si>
  <si>
    <t>1174.51079848811</t>
  </si>
  <si>
    <t>1540.36986181619</t>
  </si>
  <si>
    <t>2130.85294733005</t>
  </si>
  <si>
    <t>1576.47466933663</t>
  </si>
  <si>
    <t>1602.33253795698</t>
  </si>
  <si>
    <t>1648.32436194131</t>
  </si>
  <si>
    <t>1814.35051987933</t>
  </si>
  <si>
    <t>1669.56284258709</t>
  </si>
  <si>
    <t>1389.64273887215</t>
  </si>
  <si>
    <t>1085.34428761147</t>
  </si>
  <si>
    <t>504.854073515060</t>
  </si>
  <si>
    <t>251.890106405519</t>
  </si>
  <si>
    <t>125.911782116438</t>
  </si>
  <si>
    <t>80.6235824163546</t>
  </si>
  <si>
    <t>53.4614988790825</t>
  </si>
  <si>
    <t>983.376712764243</t>
  </si>
  <si>
    <t>1365.70816938711</t>
  </si>
  <si>
    <t>1791.86719897506</t>
  </si>
  <si>
    <t>2478.26519555057</t>
  </si>
  <si>
    <t>1832.66575256439</t>
  </si>
  <si>
    <t>1862.48944045793</t>
  </si>
  <si>
    <t>1916.01433597890</t>
  </si>
  <si>
    <t>2109.10313707194</t>
  </si>
  <si>
    <t>1940.87639295657</t>
  </si>
  <si>
    <t>1615.51396467624</t>
  </si>
  <si>
    <t>1261.71553594716</t>
  </si>
  <si>
    <t>586.915568135322</t>
  </si>
  <si>
    <t>292.838883014769</t>
  </si>
  <si>
    <t>146.386149229280</t>
  </si>
  <si>
    <t>93.7378300254208</t>
  </si>
  <si>
    <t>62.1573244679785</t>
  </si>
  <si>
    <t>1143.38272460452</t>
  </si>
  <si>
    <t>1588.23695618187</t>
  </si>
  <si>
    <t>2084.62445750605</t>
  </si>
  <si>
    <t>2882.62372191740</t>
  </si>
  <si>
    <t>2130.79610515188</t>
  </si>
  <si>
    <t>2165.21150664908</t>
  </si>
  <si>
    <t>2227.50401235592</t>
  </si>
  <si>
    <t>2452.08464968975</t>
  </si>
  <si>
    <t>2256.58725748819</t>
  </si>
  <si>
    <t>1878.35607184271</t>
  </si>
  <si>
    <t>1466.95382249028</t>
  </si>
  <si>
    <t>682.412377821910</t>
  </si>
  <si>
    <t>340.491781690155</t>
  </si>
  <si>
    <t>170.213013551673</t>
  </si>
  <si>
    <t>108.999613026767</t>
  </si>
  <si>
    <t>72.2773372485645</t>
  </si>
  <si>
    <t>1329.19122640994</t>
  </si>
  <si>
    <t>1846.64784806320</t>
  </si>
  <si>
    <t>2424.59686859154</t>
  </si>
  <si>
    <t>3352.10420091484</t>
  </si>
  <si>
    <t>2476.94067903397</t>
  </si>
  <si>
    <t>2516.67064585579</t>
  </si>
  <si>
    <t>2589.15003570729</t>
  </si>
  <si>
    <t>2850.28235904657</t>
  </si>
  <si>
    <t>2623.12734628670</t>
  </si>
  <si>
    <t>2183.54694440626</t>
  </si>
  <si>
    <t>1705.27177773138</t>
  </si>
  <si>
    <t>793.319458638092</t>
  </si>
  <si>
    <t>395.839323384073</t>
  </si>
  <si>
    <t>197.888783721672</t>
  </si>
  <si>
    <t>126.727147856886</t>
  </si>
  <si>
    <t>84.0325893892747</t>
  </si>
  <si>
    <t>1545.21590961211</t>
  </si>
  <si>
    <t>2147.08949102001</t>
  </si>
  <si>
    <t>2819.89711024076</t>
  </si>
  <si>
    <t>3897.90693340544</t>
  </si>
  <si>
    <t>2879.32524895391</t>
  </si>
  <si>
    <t>2925.20979934754</t>
  </si>
  <si>
    <t>3009.53582789437</t>
  </si>
  <si>
    <t>3313.15073936003</t>
  </si>
  <si>
    <t>3049.20008406789</t>
  </si>
  <si>
    <t>2538.32955750947</t>
  </si>
  <si>
    <t>1982.32070146950</t>
  </si>
  <si>
    <t>922.263825116409</t>
  </si>
  <si>
    <t>460.190868481478</t>
  </si>
  <si>
    <t>230.067973408831</t>
  </si>
  <si>
    <t>147.339640371433</t>
  </si>
  <si>
    <t>97.7011261555589</t>
  </si>
  <si>
    <t>1796.66319841879</t>
  </si>
  <si>
    <t>2496.81959422377</t>
  </si>
  <si>
    <t>3280.11058622273</t>
  </si>
  <si>
    <t>4533.27956600897</t>
  </si>
  <si>
    <t>3347.66715937917</t>
  </si>
  <si>
    <t>3400.68448657010</t>
  </si>
  <si>
    <t>3498.79965074041</t>
  </si>
  <si>
    <t>3851.86056272318</t>
  </si>
  <si>
    <t>3545.08920073598</t>
  </si>
  <si>
    <t>2951.25557480572</t>
  </si>
  <si>
    <t>2304.76953972490</t>
  </si>
  <si>
    <t>1072.34151881508</t>
  </si>
  <si>
    <t>535.088343784960</t>
  </si>
  <si>
    <t>267.521059524411</t>
  </si>
  <si>
    <t>171.330523162824</t>
  </si>
  <si>
    <t>113.610189598063</t>
  </si>
  <si>
    <t>2088.41246362307</t>
  </si>
  <si>
    <t>2902.56719275354</t>
  </si>
  <si>
    <t>3813.97738908325</t>
  </si>
  <si>
    <t>5270.08032390271</t>
  </si>
  <si>
    <t>3890.85527558030</t>
  </si>
  <si>
    <t>3952.11687694035</t>
  </si>
  <si>
    <t>4066.24434287983</t>
  </si>
  <si>
    <t>4476.60645743199</t>
  </si>
  <si>
    <t>4120.17467656760</t>
  </si>
  <si>
    <t>3430.22275134605</t>
  </si>
  <si>
    <t>2678.83127786174</t>
  </si>
  <si>
    <t>1246.49938647821</t>
  </si>
  <si>
    <t>622.018667212346</t>
  </si>
  <si>
    <t>310.995578733567</t>
  </si>
  <si>
    <t>199.179283814034</t>
  </si>
  <si>
    <t>132.078230595621</t>
  </si>
  <si>
    <t>2427.17290631722</t>
  </si>
  <si>
    <t>3373.66526942683</t>
  </si>
  <si>
    <t>4433.78330196689</t>
  </si>
  <si>
    <t>6125.22546773992</t>
  </si>
  <si>
    <t>4521.35011296050</t>
  </si>
  <si>
    <t>4592.14660019953</t>
  </si>
  <si>
    <t>4724.87838771455</t>
  </si>
  <si>
    <t>5201.70655116439</t>
  </si>
  <si>
    <t>4787.63616159504</t>
  </si>
  <si>
    <t>3986.21746427528</t>
  </si>
  <si>
    <t>3113.08843083132</t>
  </si>
  <si>
    <t>1448.73916620279</t>
  </si>
  <si>
    <t>722.980214089395</t>
  </si>
  <si>
    <t>361.491347337735</t>
  </si>
  <si>
    <t>231.526433790408</t>
  </si>
  <si>
    <t>153.530150402041</t>
  </si>
  <si>
    <t>2822.30772238573</t>
  </si>
  <si>
    <t>3923.23565145798</t>
  </si>
  <si>
    <t>5157.01185325838</t>
  </si>
  <si>
    <t>7123.13195220288</t>
  </si>
  <si>
    <t>5256.86673729539</t>
  </si>
  <si>
    <t>5338.73079153462</t>
  </si>
  <si>
    <t>5493.14880468081</t>
  </si>
  <si>
    <t>6047.54106826299</t>
  </si>
  <si>
    <t>5566.24190992460</t>
  </si>
  <si>
    <t>4634.75276963799</t>
  </si>
  <si>
    <t>3619.58360081857</t>
  </si>
  <si>
    <t>1684.58744454370</t>
  </si>
  <si>
    <t>840.705121450200</t>
  </si>
  <si>
    <t>420.368965366736</t>
  </si>
  <si>
    <t>269.242624280471</t>
  </si>
  <si>
    <t>178.543006845845</t>
  </si>
  <si>
    <t>3280.93832323579</t>
  </si>
  <si>
    <t>4561.04980510613</t>
  </si>
  <si>
    <t>5996.23906482231</t>
  </si>
  <si>
    <t>8280.61379749320</t>
  </si>
  <si>
    <t>6110.15074277032</t>
  </si>
  <si>
    <t>6204.80118608304</t>
  </si>
  <si>
    <t>6384.41075841101</t>
  </si>
  <si>
    <t>7028.69745319068</t>
  </si>
  <si>
    <t>6469.40614484292</t>
  </si>
  <si>
    <t>5387.20642593594</t>
  </si>
  <si>
    <t>4207.31193116707</t>
  </si>
  <si>
    <t>1958.36629319037</t>
  </si>
  <si>
    <t>977.389927034807</t>
  </si>
  <si>
    <t>488.736491800158</t>
  </si>
  <si>
    <t>313.039055010380</t>
  </si>
  <si>
    <t>207.589618298937</t>
  </si>
  <si>
    <t>3811.66977649148</t>
  </si>
  <si>
    <t>5298.95807208894</t>
  </si>
  <si>
    <t>6966.79751979509</t>
  </si>
  <si>
    <t>9618.31739471060</t>
  </si>
  <si>
    <t>7096.74923786021</t>
  </si>
  <si>
    <t>7206.14149304580</t>
  </si>
  <si>
    <t>7414.95365976649</t>
  </si>
  <si>
    <t>8163.00759335403</t>
  </si>
  <si>
    <t>7513.53067132186</t>
  </si>
  <si>
    <t>6257.41949593916</t>
  </si>
  <si>
    <t>4887.18322284262</t>
  </si>
  <si>
    <t>2275.27723713967</t>
  </si>
  <si>
    <t>1135.66775938404</t>
  </si>
  <si>
    <t>567.919503000672</t>
  </si>
  <si>
    <t>363.766153781982</t>
  </si>
  <si>
    <t>241.234835384912</t>
  </si>
  <si>
    <t>4431.33839299193</t>
  </si>
  <si>
    <t>6160.61198689627</t>
  </si>
  <si>
    <t>8100.36877887928</t>
  </si>
  <si>
    <t>11180.7232020260</t>
  </si>
  <si>
    <t>8248.70122724783</t>
  </si>
  <si>
    <t>8375.16994075870</t>
  </si>
  <si>
    <t>8618.04457683098</t>
  </si>
  <si>
    <t>9487.25416245592</t>
  </si>
  <si>
    <t>8732.49318960543</t>
  </si>
  <si>
    <t>7273.34854320366</t>
  </si>
  <si>
    <t>5680.84917088652</t>
  </si>
  <si>
    <t>2645.20736929660</t>
  </si>
  <si>
    <t>1320.40419771783</t>
  </si>
  <si>
    <t>660.337285406680</t>
  </si>
  <si>
    <t>422.971307995607</t>
  </si>
  <si>
    <t>280.504982098214</t>
  </si>
  <si>
    <t>5150.42808188486</t>
  </si>
  <si>
    <t>7160.36374929296</t>
  </si>
  <si>
    <t>9415.31477124030</t>
  </si>
  <si>
    <t>12992.1516333534</t>
  </si>
  <si>
    <t>9584.58945844266</t>
  </si>
  <si>
    <t>9730.76243099712</t>
  </si>
  <si>
    <t>10013.2030551677</t>
  </si>
  <si>
    <t>11022.7297963596</t>
  </si>
  <si>
    <t>10145.8671735012</t>
  </si>
  <si>
    <t>8451.64087940685</t>
  </si>
  <si>
    <t>6601.50747078073</t>
  </si>
  <si>
    <t>3074.53938624623</t>
  </si>
  <si>
    <t>1534.85786053741</t>
  </si>
  <si>
    <t>767.636485473725</t>
  </si>
  <si>
    <t>491.711773649049</t>
  </si>
  <si>
    <t>326.102760639893</t>
  </si>
  <si>
    <t>5983.22844262133</t>
  </si>
  <si>
    <t>8317.92810835815</t>
  </si>
  <si>
    <t>10937.2243257486</t>
  </si>
  <si>
    <t>15087.1203755444</t>
  </si>
  <si>
    <t>11130.2797138038</t>
  </si>
  <si>
    <t>11299.1483837346</t>
  </si>
  <si>
    <t>11627.4861000255</t>
  </si>
  <si>
    <t>12799.0689430860</t>
  </si>
  <si>
    <t>11780.9096344316</t>
  </si>
  <si>
    <t>9815.27193835883</t>
  </si>
  <si>
    <t>7667.24352178173</t>
  </si>
  <si>
    <t>3571.87562272495</t>
  </si>
  <si>
    <t>1783.37401175058</t>
  </si>
  <si>
    <t>892.003110316416</t>
  </si>
  <si>
    <t>571.389579218422</t>
  </si>
  <si>
    <t>378.959746203024</t>
  </si>
  <si>
    <t>6953.03588407887</t>
  </si>
  <si>
    <t>9665.85142605811</t>
  </si>
  <si>
    <t>12709.3118317706</t>
  </si>
  <si>
    <t>17525.5675115178</t>
  </si>
  <si>
    <t>12929.3817303975</t>
  </si>
  <si>
    <t>13124.4323097674</t>
  </si>
  <si>
    <t>13506.2133888746</t>
  </si>
  <si>
    <t>14866.2223553538</t>
  </si>
  <si>
    <t>13683.6049737238</t>
  </si>
  <si>
    <t>11402.4625655071</t>
  </si>
  <si>
    <t>8907.80308218923</t>
  </si>
  <si>
    <t>4150.98126041273</t>
  </si>
  <si>
    <t>2072.77981978556</t>
  </si>
  <si>
    <t>1036.84497273070</t>
  </si>
  <si>
    <t>664.186180002618</t>
  </si>
  <si>
    <t>440.524555463489</t>
  </si>
  <si>
    <t>8076.38100962113</t>
  </si>
  <si>
    <t>11226.7204679216</t>
  </si>
  <si>
    <t>14760.3855034977</t>
  </si>
  <si>
    <t>20345.3379059931</t>
  </si>
  <si>
    <t>15010.8952223483</t>
  </si>
  <si>
    <t>15236.0217560879</t>
  </si>
  <si>
    <t>15679.8115798790</t>
  </si>
  <si>
    <t>17257.3140129172</t>
  </si>
  <si>
    <t>15884.3892569856</t>
  </si>
  <si>
    <t>13239.2185404408</t>
  </si>
  <si>
    <t>10343.8476608430</t>
  </si>
  <si>
    <t>4821.91730139325</t>
  </si>
  <si>
    <t>2408.22514626373</t>
  </si>
  <si>
    <t>1204.76903225071</t>
  </si>
  <si>
    <t>771.775716106131</t>
  </si>
  <si>
    <t>511.911493907670</t>
  </si>
  <si>
    <t>9381.00795365295</t>
  </si>
  <si>
    <t>13039.1387172935</t>
  </si>
  <si>
    <t>17141.3159343184</t>
  </si>
  <si>
    <t>23616.3080679989</t>
  </si>
  <si>
    <t>17426.1439941812</t>
  </si>
  <si>
    <t>17685.8658657060</t>
  </si>
  <si>
    <t>18201.7323495317</t>
  </si>
  <si>
    <t>20031.1360645980</t>
  </si>
  <si>
    <t>18437.3679487614</t>
  </si>
  <si>
    <t>15370.7155348173</t>
  </si>
  <si>
    <t>12010.6697518113</t>
  </si>
  <si>
    <t>5601.17128594004</t>
  </si>
  <si>
    <t>2797.94001254569</t>
  </si>
  <si>
    <t>1399.89461731646</t>
  </si>
  <si>
    <t>896.796812064899</t>
  </si>
  <si>
    <t>594.873010900661</t>
  </si>
  <si>
    <t>10869.4922963322</t>
  </si>
  <si>
    <t>15105.4886192896</t>
  </si>
  <si>
    <t>19853.7380984687</t>
  </si>
  <si>
    <t>27339.1842443949</t>
  </si>
  <si>
    <t>20192.4763914355</t>
  </si>
  <si>
    <t>20491.6306382538</t>
  </si>
  <si>
    <t>21090.0826205121</t>
  </si>
  <si>
    <t>23207.5720399193</t>
  </si>
  <si>
    <t>21360.5544312854</t>
  </si>
  <si>
    <t>17811.7880280612</t>
  </si>
  <si>
    <t>13920.0971147412</t>
  </si>
  <si>
    <t>6494.30801721762</t>
  </si>
  <si>
    <t>3245.25642951816</t>
  </si>
  <si>
    <t>1624.00093893985</t>
  </si>
  <si>
    <t>1040.42238793527</t>
  </si>
  <si>
    <t>690.195009513900</t>
  </si>
  <si>
    <t>12378.8131717455</t>
  </si>
  <si>
    <t>17192.1785956423</t>
  </si>
  <si>
    <t>22583.9071038667</t>
  </si>
  <si>
    <t>31083.3112738675</t>
  </si>
  <si>
    <t>23119.8170351421</t>
  </si>
  <si>
    <t>23462.2348246582</t>
  </si>
  <si>
    <t>24146.6971163094</t>
  </si>
  <si>
    <t>26570.9908063676</t>
  </si>
  <si>
    <t>24453.6349783159</t>
  </si>
  <si>
    <t>20389.0056438751</t>
  </si>
  <si>
    <t>15936.2264560604</t>
  </si>
  <si>
    <t>7435.20381024360</t>
  </si>
  <si>
    <t>3720.74107475951</t>
  </si>
  <si>
    <t>1863.03026205303</t>
  </si>
  <si>
    <t>1193.88499142828</t>
  </si>
  <si>
    <t>792.075942675733</t>
  </si>
  <si>
    <t>13715.6539261317</t>
  </si>
  <si>
    <t>19023.2556229881</t>
  </si>
  <si>
    <t>24962.0652244554</t>
  </si>
  <si>
    <t>34339.1891941028</t>
  </si>
  <si>
    <t>25960.8310981700</t>
  </si>
  <si>
    <t>26346.7633765125</t>
  </si>
  <si>
    <t>27111.6560733927</t>
  </si>
  <si>
    <t>29838.2417203365</t>
  </si>
  <si>
    <t>27453.6515572160</t>
  </si>
  <si>
    <t>22876.4887665105</t>
  </si>
  <si>
    <t>17882.3515608987</t>
  </si>
  <si>
    <t>8339.83642541193</t>
  </si>
  <si>
    <t>4186.59939571892</t>
  </si>
  <si>
    <t>2098.78432925412</t>
  </si>
  <si>
    <t>1345.77294999581</t>
  </si>
  <si>
    <t>892.956654393040</t>
  </si>
  <si>
    <t>14747.0733434583</t>
  </si>
  <si>
    <t>20414.8369141102</t>
  </si>
  <si>
    <t>26745.9115465382</t>
  </si>
  <si>
    <t>36752.9987275710</t>
  </si>
  <si>
    <t>28405.7170356557</t>
  </si>
  <si>
    <t>28815.3489337684</t>
  </si>
  <si>
    <t>29645.1052315044</t>
  </si>
  <si>
    <t>32637.2935066979</t>
  </si>
  <si>
    <t>30015.0604515890</t>
  </si>
  <si>
    <t>24988.4845643556</t>
  </si>
  <si>
    <t>19537.1061883080</t>
  </si>
  <si>
    <t>9115.87056278926</t>
  </si>
  <si>
    <t>4599.76058840335</t>
  </si>
  <si>
    <t>2309.79855234825</t>
  </si>
  <si>
    <t>1482.29560577986</t>
  </si>
  <si>
    <t>983.674880646899</t>
  </si>
  <si>
    <t>15432.0863660139</t>
  </si>
  <si>
    <t>21314.6507496789</t>
  </si>
  <si>
    <t>27869.4387399200</t>
  </si>
  <si>
    <t>38212.1111240479</t>
  </si>
  <si>
    <t>30243.0157043628</t>
  </si>
  <si>
    <t>30636.5730484622</t>
  </si>
  <si>
    <t>31509.2998237577</t>
  </si>
  <si>
    <t>34706.8657473402</t>
  </si>
  <si>
    <t>31895.1521695393</t>
  </si>
  <si>
    <t>26529.1208376838</t>
  </si>
  <si>
    <t>20749.9019580356</t>
  </si>
  <si>
    <t>9706.28109445659</t>
  </si>
  <si>
    <t>4932.77866034669</t>
  </si>
  <si>
    <t>2482.01718722937</t>
  </si>
  <si>
    <t>1594.26064362013</t>
  </si>
  <si>
    <t>1058.10099542007</t>
  </si>
  <si>
    <t>15819.9425124509</t>
  </si>
  <si>
    <t>21794.3898430687</t>
  </si>
  <si>
    <t>28428.4730650862</t>
  </si>
  <si>
    <t>38843.0006254093</t>
  </si>
  <si>
    <t>31468.9336764785</t>
  </si>
  <si>
    <t>31804.6196858786</t>
  </si>
  <si>
    <t>32699.6749092040</t>
  </si>
  <si>
    <t>36040.8651416683</t>
  </si>
  <si>
    <t>33089.5986198643</t>
  </si>
  <si>
    <t>27500.3063544139</t>
  </si>
  <si>
    <t>21522.2534332185</t>
  </si>
  <si>
    <t>10114.3466825970</t>
  </si>
  <si>
    <t>5184.57999239750</t>
  </si>
  <si>
    <t>2614.12687742845</t>
  </si>
  <si>
    <t>1680.54227665775</t>
  </si>
  <si>
    <t>1115.60971131753</t>
  </si>
  <si>
    <t>15909.4667112639</t>
  </si>
  <si>
    <t>21854.4794557191</t>
  </si>
  <si>
    <t>28420.7003444881</t>
  </si>
  <si>
    <t>38637.6618776263</t>
  </si>
  <si>
    <t>31956.5212730206</t>
  </si>
  <si>
    <t>32204.7466145831</t>
  </si>
  <si>
    <t>33105.3144015544</t>
  </si>
  <si>
    <t>36519.1740350506</t>
  </si>
  <si>
    <t>33497.4477604101</t>
  </si>
  <si>
    <t>27826.9715165674</t>
  </si>
  <si>
    <t>21786.3522644407</t>
  </si>
  <si>
    <t>10293.2346768766</t>
  </si>
  <si>
    <t>5319.19700808089</t>
  </si>
  <si>
    <t>2684.84216657585</t>
  </si>
  <si>
    <t>1726.38109038505</t>
  </si>
  <si>
    <t>1147.61318339682</t>
  </si>
  <si>
    <t>15693.9974559061</t>
  </si>
  <si>
    <t>21487.7167061674</t>
  </si>
  <si>
    <t>27834.7092906352</t>
  </si>
  <si>
    <t>37581.7813444349</t>
  </si>
  <si>
    <t>31603.2719345385</t>
  </si>
  <si>
    <t>31750.0398097885</t>
  </si>
  <si>
    <t>32643.5576961667</t>
  </si>
  <si>
    <t>36052.6410852592</t>
  </si>
  <si>
    <t>33046.6125103819</t>
  </si>
  <si>
    <t>27456.0829804750</t>
  </si>
  <si>
    <t>21491.1978643459</t>
  </si>
  <si>
    <t>10201.1316615469</t>
  </si>
  <si>
    <t>5303.13919044794</t>
  </si>
  <si>
    <t>2674.29546414564</t>
  </si>
  <si>
    <t>1717.99778934970</t>
  </si>
  <si>
    <t>1146.13435242696</t>
  </si>
  <si>
    <t>15227.7803345129</t>
  </si>
  <si>
    <t>20771.8231109198</t>
  </si>
  <si>
    <t>26775.7635542236</t>
  </si>
  <si>
    <t>35835.3145968729</t>
  </si>
  <si>
    <t>30517.2982982550</t>
  </si>
  <si>
    <t>30560.8063221159</t>
  </si>
  <si>
    <t>31439.0714609218</t>
  </si>
  <si>
    <t>34776.7391474294</t>
  </si>
  <si>
    <t>31865.0060339295</t>
  </si>
  <si>
    <t>26494.2833490185</t>
  </si>
  <si>
    <t>20718.3440745183</t>
  </si>
  <si>
    <t>9868.22824910630</t>
  </si>
  <si>
    <t>5147.67408290067</t>
  </si>
  <si>
    <t>2587.68321482432</t>
  </si>
  <si>
    <t>1658.60371167666</t>
  </si>
  <si>
    <t>1113.37028233031</t>
  </si>
  <si>
    <t>14596.0570201840</t>
  </si>
  <si>
    <t>19827.8634812417</t>
  </si>
  <si>
    <t>25409.6172166740</t>
  </si>
  <si>
    <t>33648.6762052682</t>
  </si>
  <si>
    <t>28925.2911713596</t>
  </si>
  <si>
    <t>28871.6005663815</t>
  </si>
  <si>
    <t>29730.0329277605</t>
  </si>
  <si>
    <t>32949.6264978111</t>
  </si>
  <si>
    <t>30188.4010816167</t>
  </si>
  <si>
    <t>25133.4908327441</t>
  </si>
  <si>
    <t>19621.6167376150</t>
  </si>
  <si>
    <t>9366.79240478794</t>
  </si>
  <si>
    <t>4891.57882355502</t>
  </si>
  <si>
    <t>2445.86365628081</t>
  </si>
  <si>
    <t>1562.10740857969</t>
  </si>
  <si>
    <t>1057.83656991320</t>
  </si>
  <si>
    <t>13878.9838288992</t>
  </si>
  <si>
    <t>18769.9105618308</t>
  </si>
  <si>
    <t>23893.9380684014</t>
  </si>
  <si>
    <t>31261.1308344349</t>
  </si>
  <si>
    <t>27060.4790517572</t>
  </si>
  <si>
    <t>26920.1268635798</t>
  </si>
  <si>
    <t>27756.6183416604</t>
  </si>
  <si>
    <t>30831.3009039320</t>
  </si>
  <si>
    <t>28252.2757099630</t>
  </si>
  <si>
    <t>23563.9556700066</t>
  </si>
  <si>
    <t>18355.4577150263</t>
  </si>
  <si>
    <t>8773.14741961558</t>
  </si>
  <si>
    <t>4578.14924125846</t>
  </si>
  <si>
    <t>2272.61349813504</t>
  </si>
  <si>
    <t>1444.51807274985</t>
  </si>
  <si>
    <t>989.185493885545</t>
  </si>
  <si>
    <t>13135.0700934106</t>
  </si>
  <si>
    <t>17681.7152768811</t>
  </si>
  <si>
    <t>22345.8762544039</t>
  </si>
  <si>
    <t>28851.9520881021</t>
  </si>
  <si>
    <t>25105.4303834421</t>
  </si>
  <si>
    <t>24891.1434398714</t>
  </si>
  <si>
    <t>25704.9938481923</t>
  </si>
  <si>
    <t>28623.0875192410</t>
  </si>
  <si>
    <t>26238.1141268290</t>
  </si>
  <si>
    <t>21931.4836870795</t>
  </si>
  <si>
    <t>17039.1108495160</t>
  </si>
  <si>
    <t>8147.77865561589</t>
  </si>
  <si>
    <t>4242.68246504798</t>
  </si>
  <si>
    <t>2087.56571375480</t>
  </si>
  <si>
    <t>1319.14027855287</t>
  </si>
  <si>
    <t>915.356329983607</t>
  </si>
  <si>
    <t>12400.8442605890</t>
  </si>
  <si>
    <t>16615.9617952281</t>
  </si>
  <si>
    <t>20840.2485979882</t>
  </si>
  <si>
    <t>26536.6968763943</t>
  </si>
  <si>
    <t>23183.4644398807</t>
  </si>
  <si>
    <t>22908.6080836205</t>
  </si>
  <si>
    <t>23699.7611105612</t>
  </si>
  <si>
    <t>26459.6510309262</t>
  </si>
  <si>
    <t>24266.7686666290</t>
  </si>
  <si>
    <t>20332.5853613613</t>
  </si>
  <si>
    <t>15752.0074852404</t>
  </si>
  <si>
    <t>7531.92616521186</t>
  </si>
  <si>
    <t>3909.85947798889</t>
  </si>
  <si>
    <t>1904.61167323521</t>
  </si>
  <si>
    <t>1195.44632100824</t>
  </si>
  <si>
    <t>841.949816171234</t>
  </si>
  <si>
    <t>11694.4601835922</t>
  </si>
  <si>
    <t>15599.0682903883</t>
  </si>
  <si>
    <t>19415.3740986029</t>
  </si>
  <si>
    <t>24374.9891083956</t>
  </si>
  <si>
    <t>21362.7757374781</t>
  </si>
  <si>
    <t>21040.4130285351</t>
  </si>
  <si>
    <t>21809.0079332952</t>
  </si>
  <si>
    <t>24414.6280429505</t>
  </si>
  <si>
    <t>22403.9762330024</t>
  </si>
  <si>
    <t>18819.3614206617</t>
  </si>
  <si>
    <t>14537.2445673027</t>
  </si>
  <si>
    <t>6948.54913075628</t>
  </si>
  <si>
    <t>3593.81076654338</t>
  </si>
  <si>
    <t>1731.80443214176</t>
  </si>
  <si>
    <t>1078.96570686254</t>
  </si>
  <si>
    <t>772.209051599664</t>
  </si>
  <si>
    <t>11023.2150444050</t>
  </si>
  <si>
    <t>14641.6113438419</t>
  </si>
  <si>
    <t>18086.9613571900</t>
  </si>
  <si>
    <t>22390.8368339609</t>
  </si>
  <si>
    <t>19675.6557903728</t>
  </si>
  <si>
    <t>19317.9126022313</t>
  </si>
  <si>
    <t>20064.0745179827</t>
  </si>
  <si>
    <t>22522.0915820107</t>
  </si>
  <si>
    <t>20679.8590817721</t>
  </si>
  <si>
    <t>17415.4365087338</t>
  </si>
  <si>
    <t>13414.4303044232</t>
  </si>
  <si>
    <t>6408.61410518851</t>
  </si>
  <si>
    <t>3301.60553982463</t>
  </si>
  <si>
    <t>1573.22201700972</t>
  </si>
  <si>
    <t>972.517931465963</t>
  </si>
  <si>
    <t>707.784706044181</t>
  </si>
  <si>
    <t>10388.2114595896</t>
  </si>
  <si>
    <t>13744.8551551153</t>
  </si>
  <si>
    <t>16856.9003723179</t>
  </si>
  <si>
    <t>20585.7187404782</t>
  </si>
  <si>
    <t>18130.6245761836</t>
  </si>
  <si>
    <t>17748.3437912633</t>
  </si>
  <si>
    <t>18472.1283569133</t>
  </si>
  <si>
    <t>20790.1773836592</t>
  </si>
  <si>
    <t>19101.3232455921</t>
  </si>
  <si>
    <t>16126.0720527798</t>
  </si>
  <si>
    <t>12387.8443709437</t>
  </si>
  <si>
    <t>5915.04530780732</t>
  </si>
  <si>
    <t>3035.42542075952</t>
  </si>
  <si>
    <t>1430.13348622766</t>
  </si>
  <si>
    <t>876.986306238137</t>
  </si>
  <si>
    <t>649.211431950734</t>
  </si>
  <si>
    <t>9787.37016483011</t>
  </si>
  <si>
    <t>12905.1245570910</t>
  </si>
  <si>
    <t>15719.4663385061</t>
  </si>
  <si>
    <t>18948.3414352416</t>
  </si>
  <si>
    <t>16722.3650513698</t>
  </si>
  <si>
    <t>16324.9062294197</t>
  </si>
  <si>
    <t>17026.2857473981</t>
  </si>
  <si>
    <t>19211.9708976383</t>
  </si>
  <si>
    <t>17661.8442698413</t>
  </si>
  <si>
    <t>14945.9949615769</t>
  </si>
  <si>
    <t>11452.9260673903</t>
  </si>
  <si>
    <t>5466.07931079408</t>
  </si>
  <si>
    <t>2794.55852464182</t>
  </si>
  <si>
    <t>1302.12101386498</t>
  </si>
  <si>
    <t>792.081684881514</t>
  </si>
  <si>
    <t>596.356939418689</t>
  </si>
  <si>
    <t>9219.29862264636</t>
  </si>
  <si>
    <t>12119.3433160151</t>
  </si>
  <si>
    <t>14669.0148290615</t>
  </si>
  <si>
    <t>17466.4844097108</t>
  </si>
  <si>
    <t>15443.3102210779</t>
  </si>
  <si>
    <t>15038.5752650981</t>
  </si>
  <si>
    <t>15717.5187128829</t>
  </si>
  <si>
    <t>17778.3508248110</t>
  </si>
  <si>
    <t>16353.0737141034</t>
  </si>
  <si>
    <t>13868.7574934416</t>
  </si>
  <si>
    <t>10603.9505920491</t>
  </si>
  <si>
    <t>5059.12773144951</t>
  </si>
  <si>
    <t>2577.62759498128</t>
  </si>
  <si>
    <t>1188.31342610525</t>
  </si>
  <si>
    <t>717.175278034288</t>
  </si>
  <si>
    <t>548.919172901952</t>
  </si>
  <si>
    <t>8680.98464947469</t>
  </si>
  <si>
    <t>11381.9714237217</t>
  </si>
  <si>
    <t>13696.1475008277</t>
  </si>
  <si>
    <t>16121.8163016504</t>
  </si>
  <si>
    <t>14278.9888978709</t>
  </si>
  <si>
    <t>13873.3983629489</t>
  </si>
  <si>
    <t>14529.8546037319</t>
  </si>
  <si>
    <t>16472.7212995583</t>
  </si>
  <si>
    <t>15159.9973333642</t>
  </si>
  <si>
    <t>12882.6676884872</t>
  </si>
  <si>
    <t>9830.81792864991</t>
  </si>
  <si>
    <t>4689.26264687997</t>
  </si>
  <si>
    <t>2381.80389584974</t>
  </si>
  <si>
    <t>1086.99700015045</t>
  </si>
  <si>
    <t>651.053225401346</t>
  </si>
  <si>
    <t>506.260215329273</t>
  </si>
  <si>
    <t>8171.11932123275</t>
  </si>
  <si>
    <t>10689.8534189218</t>
  </si>
  <si>
    <t>12794.6105689399</t>
  </si>
  <si>
    <t>14900.7724243450</t>
  </si>
  <si>
    <t>13218.9585218375</t>
  </si>
  <si>
    <t>12817.6469326455</t>
  </si>
  <si>
    <t>13451.6038576985</t>
  </si>
  <si>
    <t>15283.0876849354</t>
  </si>
  <si>
    <t>14071.8217858751</t>
  </si>
  <si>
    <t>11979.5239132255</t>
  </si>
  <si>
    <t>9126.29194252577</t>
  </si>
  <si>
    <t>4352.92902749333</t>
  </si>
  <si>
    <t>2204.99629742509</t>
  </si>
  <si>
    <t>996.847818983117</t>
  </si>
  <si>
    <t>592.756410866286</t>
  </si>
  <si>
    <t>467.899473124055</t>
  </si>
  <si>
    <t>7688.31932162505</t>
  </si>
  <si>
    <t>10039.7677015841</t>
  </si>
  <si>
    <t>11958.0513599308</t>
  </si>
  <si>
    <t>13789.8113624165</t>
  </si>
  <si>
    <t>12252.2169470856</t>
  </si>
  <si>
    <t>11859.1590711658</t>
  </si>
  <si>
    <t>12470.6457386104</t>
  </si>
  <si>
    <t>14196.9468804337</t>
  </si>
  <si>
    <t>13077.3238429266</t>
  </si>
  <si>
    <t>11150.7881309303</t>
  </si>
  <si>
    <t>8482.87818729488</t>
  </si>
  <si>
    <t>4046.38180418309</t>
  </si>
  <si>
    <t>2044.96820747841</t>
  </si>
  <si>
    <t>916.457810084951</t>
  </si>
  <si>
    <t>541.266563382344</t>
  </si>
  <si>
    <t>433.319763676734</t>
  </si>
  <si>
    <t>7231.38477661686</t>
  </si>
  <si>
    <t>9428.81783875605</t>
  </si>
  <si>
    <t>11180.6051687443</t>
  </si>
  <si>
    <t>12776.3574794766</t>
  </si>
  <si>
    <t>11368.2199118397</t>
  </si>
  <si>
    <t>10986.3674694090</t>
  </si>
  <si>
    <t>11575.4638426954</t>
  </si>
  <si>
    <t>13202.4021460318</t>
  </si>
  <si>
    <t>12165.8483217797</t>
  </si>
  <si>
    <t>10388.3760406433</t>
  </si>
  <si>
    <t>7893.48210078278</t>
  </si>
  <si>
    <t>3766.03340591711</t>
  </si>
  <si>
    <t>1899.54959375068</t>
  </si>
  <si>
    <t>844.457121918687</t>
  </si>
  <si>
    <t>495.591103155700</t>
  </si>
  <si>
    <t>402.016193548806</t>
  </si>
  <si>
    <t>6799.42487268518</t>
  </si>
  <si>
    <t>8854.78892349287</t>
  </si>
  <si>
    <t>10457.6971697522</t>
  </si>
  <si>
    <t>11850.5341232882</t>
  </si>
  <si>
    <t>10558.9625918945</t>
  </si>
  <si>
    <t>10190.4631322143</t>
  </si>
  <si>
    <t>10757.3087393662</t>
  </si>
  <si>
    <t>12290.4330770759</t>
  </si>
  <si>
    <t>11329.3218344253</t>
  </si>
  <si>
    <t>9686.19506146245</t>
  </si>
  <si>
    <t>7352.78594134871</t>
  </si>
  <si>
    <t>3509.23670406115</t>
  </si>
  <si>
    <t>1767.15689460772</t>
  </si>
  <si>
    <t>779.836952022369</t>
  </si>
  <si>
    <t>454.994848298744</t>
  </si>
  <si>
    <t>373.620029962602</t>
  </si>
  <si>
    <t>6391.51578498502</t>
  </si>
  <si>
    <t>8315.53874780626</t>
  </si>
  <si>
    <t>9785.00093287924</t>
  </si>
  <si>
    <t>11003.1879840133</t>
  </si>
  <si>
    <t>9816.80117509093</t>
  </si>
  <si>
    <t>9463.11651898848</t>
  </si>
  <si>
    <t>10007.9052989671</t>
  </si>
  <si>
    <t>11452.4773299060</t>
  </si>
  <si>
    <t>10560.0742640669</t>
  </si>
  <si>
    <t>9038.41873060822</t>
  </si>
  <si>
    <t>6855.72538684606</t>
  </si>
  <si>
    <t>3273.44797797881</t>
  </si>
  <si>
    <t>1646.26209692895</t>
  </si>
  <si>
    <t>721.631642665606</t>
  </si>
  <si>
    <t>418.776387298210</t>
  </si>
  <si>
    <t>347.775375391366</t>
  </si>
  <si>
    <t>6006.90523254174</t>
  </si>
  <si>
    <t>7809.29544812851</t>
  </si>
  <si>
    <t>9158.86939253901</t>
  </si>
  <si>
    <t>10226.5734665754</t>
  </si>
  <si>
    <t>9135.19843808903</t>
  </si>
  <si>
    <t>8797.22697903597</t>
  </si>
  <si>
    <t>9320.20300028396</t>
  </si>
  <si>
    <t>10681.2376819262</t>
  </si>
  <si>
    <t>9851.56279470690</t>
  </si>
  <si>
    <t>8440.06536183710</t>
  </si>
  <si>
    <t>6397.97237765338</t>
  </si>
  <si>
    <t>3056.48321014065</t>
  </si>
  <si>
    <t>1535.54922169733</t>
  </si>
  <si>
    <t>669.007918915118</t>
  </si>
  <si>
    <t>386.329280178732</t>
  </si>
  <si>
    <t>324.174776932067</t>
  </si>
  <si>
    <t>5644.59242993148</t>
  </si>
  <si>
    <t>7334.12621709195</t>
  </si>
  <si>
    <t>8575.72261726999</t>
  </si>
  <si>
    <t>9513.59055269713</t>
  </si>
  <si>
    <t>8508.24862788541</t>
  </si>
  <si>
    <t>8186.46454980329</t>
  </si>
  <si>
    <t>8687.93244449997</t>
  </si>
  <si>
    <t>9970.18146497358</t>
  </si>
  <si>
    <t>9197.92918279941</t>
  </si>
  <si>
    <t>7886.64552532592</t>
  </si>
  <si>
    <t>5975.71813271187</t>
  </si>
  <si>
    <t>2856.46406800700</t>
  </si>
  <si>
    <t>1433.91581618245</t>
  </si>
  <si>
    <t>621.280826876926</t>
  </si>
  <si>
    <t>357.159425093501</t>
  </si>
  <si>
    <t>302.563907057503</t>
  </si>
  <si>
    <t>5303.41730208833</t>
  </si>
  <si>
    <t>6887.99096296828</t>
  </si>
  <si>
    <t>8032.00779233629</t>
  </si>
  <si>
    <t>8857.53474524995</t>
  </si>
  <si>
    <t>7930.37777384748</t>
  </si>
  <si>
    <t>7624.93634957713</t>
  </si>
  <si>
    <t>8105.27367403345</t>
  </si>
  <si>
    <t>9313.20536673045</t>
  </si>
  <si>
    <t>8593.71159801844</t>
  </si>
  <si>
    <t>7373.96908816322</t>
  </si>
  <si>
    <t>5585.48058526536</t>
  </si>
  <si>
    <t>2671.70145154420</t>
  </si>
  <si>
    <t>1340.38684635982</t>
  </si>
  <si>
    <t>577.853301701407</t>
  </si>
  <si>
    <t>330.839212982879</t>
  </si>
  <si>
    <t>282.719738358203</t>
  </si>
  <si>
    <t>4982.65037418792</t>
  </si>
  <si>
    <t>6469.56827025533</t>
  </si>
  <si>
    <t>7525.32097445406</t>
  </si>
  <si>
    <t>8253.69937041903</t>
  </si>
  <si>
    <t>7397.56118123337</t>
  </si>
  <si>
    <t>7108.33164079399</t>
  </si>
  <si>
    <t>7567.93340985975</t>
  </si>
  <si>
    <t>8705.83415407658</t>
  </si>
  <si>
    <t>8034.83039757355</t>
  </si>
  <si>
    <t>6898.79087382814</t>
  </si>
  <si>
    <t>5224.47623069221</t>
  </si>
  <si>
    <t>2500.79238275028</t>
  </si>
  <si>
    <t>1254.14142899040</t>
  </si>
  <si>
    <t>538.224369584128</t>
  </si>
  <si>
    <t>307.009753105746</t>
  </si>
  <si>
    <t>264.453677423488</t>
  </si>
  <si>
    <t>4681.44921792922</t>
  </si>
  <si>
    <t>6077.48087135509</t>
  </si>
  <si>
    <t>7053.34443744760</t>
  </si>
  <si>
    <t>7697.81704790644</t>
  </si>
  <si>
    <t>6906.16760350472</t>
  </si>
  <si>
    <t>6632.81179990202</t>
  </si>
  <si>
    <t>7072.09299376265</t>
  </si>
  <si>
    <t>8144.05993502669</t>
  </si>
  <si>
    <t>7517.62585116855</t>
  </si>
  <si>
    <t>6458.17187688090</t>
  </si>
  <si>
    <t>4890.23157861085</t>
  </si>
  <si>
    <t>2342.50894277964</t>
  </si>
  <si>
    <t>1174.47688372234</t>
  </si>
  <si>
    <t>501.974625445569</t>
  </si>
  <si>
    <t>285.373865783673</t>
  </si>
  <si>
    <t>247.606243772056</t>
  </si>
  <si>
    <t>4398.64083466942</t>
  </si>
  <si>
    <t>5709.92594266610</t>
  </si>
  <si>
    <t>6613.24424026352</t>
  </si>
  <si>
    <t>7185.03424296326</t>
  </si>
  <si>
    <t>6452.12629229779</t>
  </si>
  <si>
    <t>6194.18824573190</t>
  </si>
  <si>
    <t>6613.62683120081</t>
  </si>
  <si>
    <t>7623.49829183572</t>
  </si>
  <si>
    <t>7038.16499154795</t>
  </si>
  <si>
    <t>6049.04284231780</t>
  </si>
  <si>
    <t>4580.28675201418</t>
  </si>
  <si>
    <t>2195.68623393192</t>
  </si>
  <si>
    <t>1100.74545651193</t>
  </si>
  <si>
    <t>468.723746454629</t>
  </si>
  <si>
    <t>265.664796082625</t>
  </si>
  <si>
    <t>232.032285866552</t>
  </si>
  <si>
    <t>4132.80697219486</t>
  </si>
  <si>
    <t>5364.80020563379</t>
  </si>
  <si>
    <t>6201.85056944694</t>
  </si>
  <si>
    <t>6710.18685585886</t>
  </si>
  <si>
    <t>6031.14100356227</t>
  </si>
  <si>
    <t>5788.12357469659</t>
  </si>
  <si>
    <t>6188.28795901932</t>
  </si>
  <si>
    <t>7139.59224350773</t>
  </si>
  <si>
    <t>6592.40464515857</t>
  </si>
  <si>
    <t>5668.30194331626</t>
  </si>
  <si>
    <t>4292.24868261130</t>
  </si>
  <si>
    <t>2059.23422419474</t>
  </si>
  <si>
    <t>1032.35783379415</t>
  </si>
  <si>
    <t>438.132385935898</t>
  </si>
  <si>
    <t>247.647284932928</t>
  </si>
  <si>
    <t>217.601431376309</t>
  </si>
  <si>
    <t>3883.30137398822</t>
  </si>
  <si>
    <t>5041.16311055899</t>
  </si>
  <si>
    <t>5817.71453556617</t>
  </si>
  <si>
    <t>6270.76599364235</t>
  </si>
  <si>
    <t>5641.01344418886</t>
  </si>
  <si>
    <t>5412.29833879325</t>
  </si>
  <si>
    <t>5793.74505879019</t>
  </si>
  <si>
    <t>6689.88700002131</t>
  </si>
  <si>
    <t>6178.03968791239</t>
  </si>
  <si>
    <t>5313.98123892419</t>
  </si>
  <si>
    <t>4024.44168418550</t>
  </si>
  <si>
    <t>1932.30280256439</t>
  </si>
  <si>
    <t>968.835757465258</t>
  </si>
  <si>
    <t>409.927341771161</t>
  </si>
  <si>
    <t>231.132225903897</t>
  </si>
  <si>
    <t>204.207084583788</t>
  </si>
  <si>
    <t>3649.50219700632</t>
  </si>
  <si>
    <t>4738.13539960496</t>
  </si>
  <si>
    <t>5459.51824428308</t>
  </si>
  <si>
    <t>5864.52286826899</t>
  </si>
  <si>
    <t>5279.77522306023</t>
  </si>
  <si>
    <t>5064.65195815406</t>
  </si>
  <si>
    <t>5427.94094217086</t>
  </si>
  <si>
    <t>6272.21739622716</t>
  </si>
  <si>
    <t>5793.04125557657</t>
  </si>
  <si>
    <t>4984.34879292889</t>
  </si>
  <si>
    <t>3775.40248870621</t>
  </si>
  <si>
    <t>1814.15441212463</t>
  </si>
  <si>
    <t>909.767753330173</t>
  </si>
  <si>
    <t>383.876797145308</t>
  </si>
  <si>
    <t>215.960859108338</t>
  </si>
  <si>
    <t>191.758674416212</t>
  </si>
  <si>
    <t>3430.02915313245</t>
  </si>
  <si>
    <t>4453.79928983140</t>
  </si>
  <si>
    <t>5124.58536497799</t>
  </si>
  <si>
    <t>5487.55231600132</t>
  </si>
  <si>
    <t>4944.15393800249</t>
  </si>
  <si>
    <t>4741.96824445300</t>
  </si>
  <si>
    <t>5087.69957734045</t>
  </si>
  <si>
    <t>5883.10321354026</t>
  </si>
  <si>
    <t>5434.30560400798</t>
  </si>
  <si>
    <t>4676.96767117135</t>
  </si>
  <si>
    <t>3543.32270494361</t>
  </si>
  <si>
    <t>1703.98729577968</t>
  </si>
  <si>
    <t>854.743292719896</t>
  </si>
  <si>
    <t>359.759959311722</t>
  </si>
  <si>
    <t>201.985122697491</t>
  </si>
  <si>
    <t>180.167017448622</t>
  </si>
  <si>
    <t>3224.02143417690</t>
  </si>
  <si>
    <t>4186.97815611259</t>
  </si>
  <si>
    <t>4811.27544556090</t>
  </si>
  <si>
    <t>5137.37845486830</t>
  </si>
  <si>
    <t>4632.02643952584</t>
  </si>
  <si>
    <t>4442.11505029952</t>
  </si>
  <si>
    <t>4770.90269614731</t>
  </si>
  <si>
    <t>5520.25657901550</t>
  </si>
  <si>
    <t>5099.74026874064</t>
  </si>
  <si>
    <t>4390.11259636057</t>
  </si>
  <si>
    <t>3326.84502650223</t>
  </si>
  <si>
    <t>1601.15880784690</t>
  </si>
  <si>
    <t>803.421213292172</t>
  </si>
  <si>
    <t>337.392601766991</t>
  </si>
  <si>
    <t>189.081768883093</t>
  </si>
  <si>
    <t>169.358205783345</t>
  </si>
  <si>
    <t>3030.98420815912</t>
  </si>
  <si>
    <t>3937.01116962848</t>
  </si>
  <si>
    <t>4518.65434989668</t>
  </si>
  <si>
    <t>4812.47405815128</t>
  </si>
  <si>
    <t>4342.04382840164</t>
  </si>
  <si>
    <t>4163.70173428826</t>
  </si>
  <si>
    <t>4476.17319637728</t>
  </si>
  <si>
    <t>5182.22573537627</t>
  </si>
  <si>
    <t>4787.98128100040</t>
  </si>
  <si>
    <t>4122.60428119109</t>
  </si>
  <si>
    <t>3124.98491655444</t>
  </si>
  <si>
    <t>1505.17548244409</t>
  </si>
  <si>
    <t>755.530599968670</t>
  </si>
  <si>
    <t>316.626886729615</t>
  </si>
  <si>
    <t>177.151950403616</t>
  </si>
  <si>
    <t>159.273932319114</t>
  </si>
  <si>
    <t>2849.85986951914</t>
  </si>
  <si>
    <t>3702.48223916516</t>
  </si>
  <si>
    <t>4244.84402622760</t>
  </si>
  <si>
    <t>4510.27279234346</t>
  </si>
  <si>
    <t>4072.02081947707</t>
  </si>
  <si>
    <t>3904.59069414699</t>
  </si>
  <si>
    <t>4201.36804272488</t>
  </si>
  <si>
    <t>4866.64144992476</t>
  </si>
  <si>
    <t>4496.87924593080</t>
  </si>
  <si>
    <t>3872.68297931957</t>
  </si>
  <si>
    <t>2936.42236646103</t>
  </si>
  <si>
    <t>1415.43760978688</t>
  </si>
  <si>
    <t>710.768269406182</t>
  </si>
  <si>
    <t>297.308146685341</t>
  </si>
  <si>
    <t>166.095211006939</t>
  </si>
  <si>
    <t>149.849148877108</t>
  </si>
  <si>
    <t>2679.73374502786</t>
  </si>
  <si>
    <t>3482.17586006189</t>
  </si>
  <si>
    <t>3988.24870803342</t>
  </si>
  <si>
    <t>4228.61366159944</t>
  </si>
  <si>
    <t>3820.10647148753</t>
  </si>
  <si>
    <t>3662.96982373319</t>
  </si>
  <si>
    <t>3944.66562702895</t>
  </si>
  <si>
    <t>4571.49051641596</t>
  </si>
  <si>
    <t>4224.59947730320</t>
  </si>
  <si>
    <t>3638.83104067248</t>
  </si>
  <si>
    <t>2760.01080729527</t>
  </si>
  <si>
    <t>1331.41868259681</t>
  </si>
  <si>
    <t>668.867313990742</t>
  </si>
  <si>
    <t>279.301363957760</t>
  </si>
  <si>
    <t>155.824485445596</t>
  </si>
  <si>
    <t>141.026801416332</t>
  </si>
  <si>
    <t>2520.31682159886</t>
  </si>
  <si>
    <t>3275.72471699781</t>
  </si>
  <si>
    <t>3748.35342548182</t>
  </si>
  <si>
    <t>3966.60527227898</t>
  </si>
  <si>
    <t>3585.49937075475</t>
  </si>
  <si>
    <t>3438.01567940075</t>
  </si>
  <si>
    <t>3705.27027644940</t>
  </si>
  <si>
    <t>4295.94909286777</t>
  </si>
  <si>
    <t>3970.36209593451</t>
  </si>
  <si>
    <t>3420.36264175305</t>
  </si>
  <si>
    <t>2595.17054870395</t>
  </si>
  <si>
    <t>1252.82486612397</t>
  </si>
  <si>
    <t>629.665556300707</t>
  </si>
  <si>
    <t>262.518591185527</t>
  </si>
  <si>
    <t>146.281792441697</t>
  </si>
  <si>
    <t>132.772717472285</t>
  </si>
  <si>
    <t>2370.90191104748</t>
  </si>
  <si>
    <t>3082.20276514284</t>
  </si>
  <si>
    <t>3523.96486905449</t>
  </si>
  <si>
    <t>3722.65981037830</t>
  </si>
  <si>
    <t>3366.82735954044</t>
  </si>
  <si>
    <t>3228.38786890818</t>
  </si>
  <si>
    <t>3481.83213540383</t>
  </si>
  <si>
    <t>4038.52446741964</t>
  </si>
  <si>
    <t>3732.79904693925</t>
  </si>
  <si>
    <t>3216.13018281600</t>
  </si>
  <si>
    <t>2441.03029598633</t>
  </si>
  <si>
    <t>1179.25212797783</t>
  </si>
  <si>
    <t>592.958474430203</t>
  </si>
  <si>
    <t>246.858238923047</t>
  </si>
  <si>
    <t>137.402613371629</t>
  </si>
  <si>
    <t>125.043539927631</t>
  </si>
  <si>
    <t>2230.33898356816</t>
  </si>
  <si>
    <t>2900.09181442898</t>
  </si>
  <si>
    <t>3313.17661565175</t>
  </si>
  <si>
    <t>3494.47129196574</t>
  </si>
  <si>
    <t>3162.12532209300</t>
  </si>
  <si>
    <t>3032.20460852265</t>
  </si>
  <si>
    <t>3272.41253847297</t>
  </si>
  <si>
    <t>3797.01354642215</t>
  </si>
  <si>
    <t>3509.91280232211</t>
  </si>
  <si>
    <t>3024.48381400814</t>
  </si>
  <si>
    <t>2296.39217602442</t>
  </si>
  <si>
    <t>1110.16679537302</t>
  </si>
  <si>
    <t>558.488812219953</t>
  </si>
  <si>
    <t>232.200424339795</t>
  </si>
  <si>
    <t>129.113100047924</t>
  </si>
  <si>
    <t>117.784445714353</t>
  </si>
  <si>
    <t>2098.28279201376</t>
  </si>
  <si>
    <t>2728.95434366124</t>
  </si>
  <si>
    <t>3115.42304724921</t>
  </si>
  <si>
    <t>3281.21738179128</t>
  </si>
  <si>
    <t>2970.66123683026</t>
  </si>
  <si>
    <t>2848.73762922592</t>
  </si>
  <si>
    <t>3076.29309042010</t>
  </si>
  <si>
    <t>3570.64508016012</t>
  </si>
  <si>
    <t>3300.98237688245</t>
  </si>
  <si>
    <t>2844.79661034151</t>
  </si>
  <si>
    <t>2160.75440806707</t>
  </si>
  <si>
    <t>1045.32393928336</t>
  </si>
  <si>
    <t>526.127377896018</t>
  </si>
  <si>
    <t>218.479248415520</t>
  </si>
  <si>
    <t>121.371282823323</t>
  </si>
  <si>
    <t>110.968403688434</t>
  </si>
  <si>
    <t>1974.77555779738</t>
  </si>
  <si>
    <t>2568.87295342590</t>
  </si>
  <si>
    <t>2930.77426943470</t>
  </si>
  <si>
    <t>3082.76017528566</t>
  </si>
  <si>
    <t>2792.27927421052</t>
  </si>
  <si>
    <t>2677.80461647080</t>
  </si>
  <si>
    <t>2893.34409467268</t>
  </si>
  <si>
    <t>3359.33691615288</t>
  </si>
  <si>
    <t>3105.90720456378</t>
  </si>
  <si>
    <t>2676.94961361379</t>
  </si>
  <si>
    <t>2033.97380669265</t>
  </si>
  <si>
    <t>984.635901035482</t>
  </si>
  <si>
    <t>495.818049350067</t>
  </si>
  <si>
    <t>205.660204863174</t>
  </si>
  <si>
    <t>114.153764502932</t>
  </si>
  <si>
    <t>104.584153881987</t>
  </si>
  <si>
    <t>1858.96220932768</t>
  </si>
  <si>
    <t>2418.72720519076</t>
  </si>
  <si>
    <t>2757.85229724016</t>
  </si>
  <si>
    <t>2897.49170068162</t>
  </si>
  <si>
    <t>2625.59759353251</t>
  </si>
  <si>
    <t>2518.08511297080</t>
  </si>
  <si>
    <t>2722.19080627598</t>
  </si>
  <si>
    <t>3161.51922092461</t>
  </si>
  <si>
    <t>2923.25787403106</t>
  </si>
  <si>
    <t>2519.74811510842</t>
  </si>
  <si>
    <t>1915.17882900404</t>
  </si>
  <si>
    <t>927.709219240389</t>
  </si>
  <si>
    <t>467.371153776781</t>
  </si>
  <si>
    <t>193.657312736317</t>
  </si>
  <si>
    <t>107.408791246291</t>
  </si>
  <si>
    <t>98.5915098173575</t>
  </si>
  <si>
    <t>1749.53259038772</t>
  </si>
  <si>
    <t>2276.78607449073</t>
  </si>
  <si>
    <t>2594.55116359903</t>
  </si>
  <si>
    <t>2723.08716908118</t>
  </si>
  <si>
    <t>2468.63607938279</t>
  </si>
  <si>
    <t>2367.70405814493</t>
  </si>
  <si>
    <t>2560.84360303874</t>
  </si>
  <si>
    <t>2974.88308607816</t>
  </si>
  <si>
    <t>2750.94465119289</t>
  </si>
  <si>
    <t>2371.46126299258</t>
  </si>
  <si>
    <t>1803.13494384455</t>
  </si>
  <si>
    <t>873.996950729844</t>
  </si>
  <si>
    <t>440.530078068126</t>
  </si>
  <si>
    <t>182.359508498531</t>
  </si>
  <si>
    <t>101.071124655159</t>
  </si>
  <si>
    <t>92.9357807111969</t>
  </si>
  <si>
    <t>1646.89913200952</t>
  </si>
  <si>
    <t>2143.62613833494</t>
  </si>
  <si>
    <t>2441.55097365757</t>
  </si>
  <si>
    <t>2560.09802028574</t>
  </si>
  <si>
    <t>2321.82374163707</t>
  </si>
  <si>
    <t>2227.03981143194</t>
  </si>
  <si>
    <t>2409.76817663171</t>
  </si>
  <si>
    <t>2800.03205997176</t>
  </si>
  <si>
    <t>2589.48792500485</t>
  </si>
  <si>
    <t>2232.48354877657</t>
  </si>
  <si>
    <t>1698.07089027543</t>
  </si>
  <si>
    <t>823.578638365926</t>
  </si>
  <si>
    <t>415.318886097357</t>
  </si>
  <si>
    <t>171.768446943273</t>
  </si>
  <si>
    <t>95.1392895094380</t>
  </si>
  <si>
    <t>87.6228594727752</t>
  </si>
  <si>
    <t>1550.97253194880</t>
  </si>
  <si>
    <t>2019.15065124545</t>
  </si>
  <si>
    <t>2298.72289968228</t>
  </si>
  <si>
    <t>2408.26106637748</t>
  </si>
  <si>
    <t>2184.91049238545</t>
  </si>
  <si>
    <t>2095.84094931420</t>
  </si>
  <si>
    <t>2268.73888184895</t>
  </si>
  <si>
    <t>2636.74171035944</t>
  </si>
  <si>
    <t>2438.66874430188</t>
  </si>
  <si>
    <t>2102.61129096618</t>
  </si>
  <si>
    <t>1599.81125907399</t>
  </si>
  <si>
    <t>776.364403645833</t>
  </si>
  <si>
    <t>391.687916485993</t>
  </si>
  <si>
    <t>161.857658674082</t>
  </si>
  <si>
    <t>89.5964293943971</t>
  </si>
  <si>
    <t>82.6426577822404</t>
  </si>
  <si>
    <t>1460.47050251904</t>
  </si>
  <si>
    <t>1901.66269740820</t>
  </si>
  <si>
    <t>2164.03205766894</t>
  </si>
  <si>
    <t>2265.42407889921</t>
  </si>
  <si>
    <t>2056.06034532191</t>
  </si>
  <si>
    <t>1972.37110786806</t>
  </si>
  <si>
    <t>2135.88125742829</t>
  </si>
  <si>
    <t>2482.81941704017</t>
  </si>
  <si>
    <t>2296.50250570269</t>
  </si>
  <si>
    <t>1980.19500262483</t>
  </si>
  <si>
    <t>1507.18000170408</t>
  </si>
  <si>
    <t>731.828894268734</t>
  </si>
  <si>
    <t>369.391192298839</t>
  </si>
  <si>
    <t>152.523800123134</t>
  </si>
  <si>
    <t>84.3831694369747</t>
  </si>
  <si>
    <t>77.9427396391227</t>
  </si>
  <si>
    <t>1375.28961744791</t>
  </si>
  <si>
    <t>1791.04406809716</t>
  </si>
  <si>
    <t>2037.33056916100</t>
  </si>
  <si>
    <t>2131.33540840722</t>
  </si>
  <si>
    <t>1935.03603449645</t>
  </si>
  <si>
    <t>1856.39529475317</t>
  </si>
  <si>
    <t>2010.97738563496</t>
  </si>
  <si>
    <t>2338.04045518018</t>
  </si>
  <si>
    <t>2162.77256571639</t>
  </si>
  <si>
    <t>1865.03590341985</t>
  </si>
  <si>
    <t>1420.01144655577</t>
  </si>
  <si>
    <t>689.888685397690</t>
  </si>
  <si>
    <t>348.383724867981</t>
  </si>
  <si>
    <t>143.743886581581</t>
  </si>
  <si>
    <t>79.4852057391216</t>
  </si>
  <si>
    <t>73.5139282998523</t>
  </si>
  <si>
    <t>1295.46172092273</t>
  </si>
  <si>
    <t>1687.35669419971</t>
  </si>
  <si>
    <t>1918.68730405118</t>
  </si>
  <si>
    <t>2005.97089204822</t>
  </si>
  <si>
    <t>1821.79315692248</t>
  </si>
  <si>
    <t>1747.86174016175</t>
  </si>
  <si>
    <t>1894.00863182687</t>
  </si>
  <si>
    <t>2202.41322629053</t>
  </si>
  <si>
    <t>2037.47272473072</t>
  </si>
  <si>
    <t>1757.10946832758</t>
  </si>
  <si>
    <t>1338.26431259682</t>
  </si>
  <si>
    <t>650.516153756357</t>
  </si>
  <si>
    <t>328.646764147559</t>
  </si>
  <si>
    <t>135.506024027868</t>
  </si>
  <si>
    <t>74.8946587916916</t>
  </si>
  <si>
    <t>69.3526468961643</t>
  </si>
  <si>
    <t>1220.27256817735</t>
  </si>
  <si>
    <t>1589.66079388707</t>
  </si>
  <si>
    <t>1806.98402904921</t>
  </si>
  <si>
    <t>1888.14633009342</t>
  </si>
  <si>
    <t>1715.31168918363</t>
  </si>
  <si>
    <t>1645.80180979161</t>
  </si>
  <si>
    <t>1783.93021530307</t>
  </si>
  <si>
    <t>2074.72079925540</t>
  </si>
  <si>
    <t>1919.49704754405</t>
  </si>
  <si>
    <t>1655.48812270401</t>
  </si>
  <si>
    <t>1261.26789469501</t>
  </si>
  <si>
    <t>613.406110724596</t>
  </si>
  <si>
    <t>310.035059451272</t>
  </si>
  <si>
    <t>127.748755168327</t>
  </si>
  <si>
    <t>70.5763055076510</t>
  </si>
  <si>
    <t>65.4280871231595</t>
  </si>
  <si>
    <t>1149.56395680293</t>
  </si>
  <si>
    <t>1497.76107059253</t>
  </si>
  <si>
    <t>1701.98707157613</t>
  </si>
  <si>
    <t>1777.55723627534</t>
  </si>
  <si>
    <t>1615.31398370641</t>
  </si>
  <si>
    <t>1549.94722588056</t>
  </si>
  <si>
    <t>1680.47560153849</t>
  </si>
  <si>
    <t>1954.66998062101</t>
  </si>
  <si>
    <t>1808.57035349111</t>
  </si>
  <si>
    <t>1559.92893317590</t>
  </si>
  <si>
    <t>1188.83287825126</t>
  </si>
  <si>
    <t>578.467376689325</t>
  </si>
  <si>
    <t>292.502036331620</t>
  </si>
  <si>
    <t>120.450196108927</t>
  </si>
  <si>
    <t>66.5170702224112</t>
  </si>
  <si>
    <t>61.7306016082490</t>
  </si>
  <si>
    <t>1083.14513748310</t>
  </si>
  <si>
    <t>1411.41736811942</t>
  </si>
  <si>
    <t>1603.41142700390</t>
  </si>
  <si>
    <t>1673.85822683954</t>
  </si>
  <si>
    <t>1521.48894539523</t>
  </si>
  <si>
    <t>1459.99895116552</t>
  </si>
  <si>
    <t>1583.34008744377</t>
  </si>
  <si>
    <t>1841.91942239995</t>
  </si>
  <si>
    <t>1704.37498510709</t>
  </si>
  <si>
    <t>1470.15492513984</t>
  </si>
  <si>
    <t>1120.74748915178</t>
  </si>
  <si>
    <t>545.599131279849</t>
  </si>
  <si>
    <t>275.997043385700</t>
  </si>
  <si>
    <t>113.587269468874</t>
  </si>
  <si>
    <t>62.7033674661003</t>
  </si>
  <si>
    <t>58.2496371288389</t>
  </si>
  <si>
    <t>1020.58718444945</t>
  </si>
  <si>
    <t>1330.06860278774</t>
  </si>
  <si>
    <t>1510.59379136037</t>
  </si>
  <si>
    <t>1576.34178716651</t>
  </si>
  <si>
    <t>1433.22097532922</t>
  </si>
  <si>
    <t>1375.37084441695</t>
  </si>
  <si>
    <t>1491.89399738910</t>
  </si>
  <si>
    <t>1735.73857442957</t>
  </si>
  <si>
    <t>1606.24447578363</t>
  </si>
  <si>
    <t>1385.60314878109</t>
  </si>
  <si>
    <t>1056.60013360515</t>
  </si>
  <si>
    <t>514.611721844024</t>
  </si>
  <si>
    <t>260.428695267350</t>
  </si>
  <si>
    <t>107.121087664956</t>
  </si>
  <si>
    <t>59.1129637382705</t>
  </si>
  <si>
    <t>54.9658941413342</t>
  </si>
  <si>
    <t>961.735152992688</t>
  </si>
  <si>
    <t>1253.52052879866</t>
  </si>
  <si>
    <t>1423.30584116354</t>
  </si>
  <si>
    <t>1484.73245517246</t>
  </si>
  <si>
    <t>1350.25993699496</t>
  </si>
  <si>
    <t>1295.82264470125</t>
  </si>
  <si>
    <t>1405.89254173452</t>
  </si>
  <si>
    <t>1635.85317987441</t>
  </si>
  <si>
    <t>1513.92280238542</t>
  </si>
  <si>
    <t>1306.04900618844</t>
  </si>
  <si>
    <t>996.218219507326</t>
  </si>
  <si>
    <t>485.422418943480</t>
  </si>
  <si>
    <t>245.755273425564</t>
  </si>
  <si>
    <t>101.032760481247</t>
  </si>
  <si>
    <t>55.7348169942148</t>
  </si>
  <si>
    <t>51.8706732385547</t>
  </si>
  <si>
    <t>906.428268498919</t>
  </si>
  <si>
    <t>1181.57007806998</t>
  </si>
  <si>
    <t>1341.30976879622</t>
  </si>
  <si>
    <t>1398.75171863625</t>
  </si>
  <si>
    <t>1272.35403156555</t>
  </si>
  <si>
    <t>1221.11297965248</t>
  </si>
  <si>
    <t>1325.08707699024</t>
  </si>
  <si>
    <t>1541.98259152765</t>
  </si>
  <si>
    <t>1427.14882728268</t>
  </si>
  <si>
    <t>1231.26445778622</t>
  </si>
  <si>
    <t>939.427732961259</t>
  </si>
  <si>
    <t>457.948106166990</t>
  </si>
  <si>
    <t>231.935118444665</t>
  </si>
  <si>
    <t>95.3036910907313</t>
  </si>
  <si>
    <t>52.5581386143141</t>
  </si>
  <si>
    <t>48.9552623717203</t>
  </si>
  <si>
    <t>854.336469108169</t>
  </si>
  <si>
    <t>1113.78546697381</t>
  </si>
  <si>
    <t>1264.09809546498</t>
  </si>
  <si>
    <t>1317.86284875329</t>
  </si>
  <si>
    <t>1199.03421344703</t>
  </si>
  <si>
    <t>1150.79488805148</t>
  </si>
  <si>
    <t>1248.99584751556</t>
  </si>
  <si>
    <t>1453.56692675572</t>
  </si>
  <si>
    <t>1345.41136688072</t>
  </si>
  <si>
    <t>1160.81729733663</t>
  </si>
  <si>
    <t>885.911809886254</t>
  </si>
  <si>
    <t>432.042143088988</t>
  </si>
  <si>
    <t>218.897322861951</t>
  </si>
  <si>
    <t>89.9039081800404</t>
  </si>
  <si>
    <t>49.5659134997490</t>
  </si>
  <si>
    <t>46.2047084468868</t>
  </si>
  <si>
    <t>805.210566126933</t>
  </si>
  <si>
    <t>1049.84269537059</t>
  </si>
  <si>
    <t>1191.29135211567</t>
  </si>
  <si>
    <t>1241.65871536838</t>
  </si>
  <si>
    <t>1129.94161060183</t>
  </si>
  <si>
    <t>1084.52586103289</t>
  </si>
  <si>
    <t>1177.25226800669</t>
  </si>
  <si>
    <t>1370.18210374634</t>
  </si>
  <si>
    <t>1268.32170451080</t>
  </si>
  <si>
    <t>1094.37666683152</t>
  </si>
  <si>
    <t>835.425651069573</t>
  </si>
  <si>
    <t>407.590273015849</t>
  </si>
  <si>
    <t>206.586134397327</t>
  </si>
  <si>
    <t>84.8096456261392</t>
  </si>
  <si>
    <t>46.7446274707861</t>
  </si>
  <si>
    <t>43.6072785560574</t>
  </si>
  <si>
    <t>759.061530092811</t>
  </si>
  <si>
    <t>989.767312315079</t>
  </si>
  <si>
    <t>1122.92346728505</t>
  </si>
  <si>
    <t>1170.13954513758</t>
  </si>
  <si>
    <t>1065.06236963352</t>
  </si>
  <si>
    <t>1022.29102114490</t>
  </si>
  <si>
    <t>1109.85624662242</t>
  </si>
  <si>
    <t>1291.83977262511</t>
  </si>
  <si>
    <t>1195.88260611277</t>
  </si>
  <si>
    <t>1031.93262606776</t>
  </si>
  <si>
    <t>787.951019349096</t>
  </si>
  <si>
    <t>384.579426294491</t>
  </si>
  <si>
    <t>194.992877357511</t>
  </si>
  <si>
    <t>80.0159393971753</t>
  </si>
  <si>
    <t>44.0912126195601</t>
  </si>
  <si>
    <t>41.1612080792511</t>
  </si>
  <si>
    <t>715.709055460567</t>
  </si>
  <si>
    <t>933.326368185312</t>
  </si>
  <si>
    <t>1058.72329195500</t>
  </si>
  <si>
    <t>1103.01142479267</t>
  </si>
  <si>
    <t>1004.13473747064</t>
  </si>
  <si>
    <t>963.840300422794</t>
  </si>
  <si>
    <t>1046.54164017751</t>
  </si>
  <si>
    <t>1218.23322483830</t>
  </si>
  <si>
    <t>1127.81167067429</t>
  </si>
  <si>
    <t>973.242858335587</t>
  </si>
  <si>
    <t>743.306820965898</t>
  </si>
  <si>
    <t>362.924194275785</t>
  </si>
  <si>
    <t>184.075477931395</t>
  </si>
  <si>
    <t>75.5047696606540</t>
  </si>
  <si>
    <t>41.5954347069444</t>
  </si>
  <si>
    <t>38.8576467306600</t>
  </si>
  <si>
    <t>674.745634794261</t>
  </si>
  <si>
    <t>879.979950169128</t>
  </si>
  <si>
    <t>998.057446893578</t>
  </si>
  <si>
    <t>1039.63061199811</t>
  </si>
  <si>
    <t>946.601899578591</t>
  </si>
  <si>
    <t>908.643478463630</t>
  </si>
  <si>
    <t>986.725605440115</t>
  </si>
  <si>
    <t>1148.67697585045</t>
  </si>
  <si>
    <t>1063.48714404613</t>
  </si>
  <si>
    <t>917.788515988720</t>
  </si>
  <si>
    <t>701.117967616902</t>
  </si>
  <si>
    <t>342.452947815623</t>
  </si>
  <si>
    <t>173.751999093920</t>
  </si>
  <si>
    <t>71.2425037488365</t>
  </si>
  <si>
    <t>39.2384828629363</t>
  </si>
  <si>
    <t>36.6792990547723</t>
  </si>
  <si>
    <t>636.063620528607</t>
  </si>
  <si>
    <t>829.591642291174</t>
  </si>
  <si>
    <t>940.769323362158</t>
  </si>
  <si>
    <t>979.820844652447</t>
  </si>
  <si>
    <t>892.302835639333</t>
  </si>
  <si>
    <t>856.546247039483</t>
  </si>
  <si>
    <t>930.246902794508</t>
  </si>
  <si>
    <t>1082.98768985758</t>
  </si>
  <si>
    <t>1002.73817099867</t>
  </si>
  <si>
    <t>865.419656266293</t>
  </si>
  <si>
    <t>661.269405650815</t>
  </si>
  <si>
    <t>323.109989677115</t>
  </si>
  <si>
    <t>163.994357681438</t>
  </si>
  <si>
    <t>67.2168971880048</t>
  </si>
  <si>
    <t>37.0133840148509</t>
  </si>
  <si>
    <t>34.6202611384105</t>
  </si>
  <si>
    <t>599.827422349954</t>
  </si>
  <si>
    <t>782.390789929402</t>
  </si>
  <si>
    <t>887.133315616489</t>
  </si>
  <si>
    <t>923.826167311792</t>
  </si>
  <si>
    <t>841.432604802548</t>
  </si>
  <si>
    <t>807.732907650205</t>
  </si>
  <si>
    <t>877.324912838733</t>
  </si>
  <si>
    <t>1021.43523494746</t>
  </si>
  <si>
    <t>945.800819924112</t>
  </si>
  <si>
    <t>816.319867011261</t>
  </si>
  <si>
    <t>623.881727918546</t>
  </si>
  <si>
    <t>304.945171353519</t>
  </si>
  <si>
    <t>154.823661324349</t>
  </si>
  <si>
    <t>63.4352353989879</t>
  </si>
  <si>
    <t>34.9239618177309</t>
  </si>
  <si>
    <t>32.6850403428231</t>
  </si>
  <si>
    <t>565.775903249057</t>
  </si>
  <si>
    <t>738.032858386048</t>
  </si>
  <si>
    <t>836.747448673567</t>
  </si>
  <si>
    <t>871.236285688923</t>
  </si>
  <si>
    <t>793.633473834349</t>
  </si>
  <si>
    <t>761.862321247366</t>
  </si>
  <si>
    <t>827.585733786657</t>
  </si>
  <si>
    <t>963.581015367497</t>
  </si>
  <si>
    <t>892.276001455572</t>
  </si>
  <si>
    <t>770.153973005831</t>
  </si>
  <si>
    <t>588.710481262242</t>
  </si>
  <si>
    <t>287.845482411516</t>
  </si>
  <si>
    <t>146.185441547933</t>
  </si>
  <si>
    <t>59.8750665299881</t>
  </si>
  <si>
    <t>32.9576723089366</t>
  </si>
  <si>
    <t>30.8621412666866</t>
  </si>
  <si>
    <t>533.446884973866</t>
  </si>
  <si>
    <t>695.902013548460</t>
  </si>
  <si>
    <t>788.890241603803</t>
  </si>
  <si>
    <t>821.333254762871</t>
  </si>
  <si>
    <t>748.288063721664</t>
  </si>
  <si>
    <t>718.346507567918</t>
  </si>
  <si>
    <t>780.376104847643</t>
  </si>
  <si>
    <t>908.652594260289</t>
  </si>
  <si>
    <t>841.465515067014</t>
  </si>
  <si>
    <t>726.342597502898</t>
  </si>
  <si>
    <t>555.339472975926</t>
  </si>
  <si>
    <t>271.621249311812</t>
  </si>
  <si>
    <t>137.989665258470</t>
  </si>
  <si>
    <t>56.4999851295859</t>
  </si>
  <si>
    <t>31.0943035467757</t>
  </si>
  <si>
    <t>29.1325321660822</t>
  </si>
  <si>
    <t>503.055237442327</t>
  </si>
  <si>
    <t>656.293742371051</t>
  </si>
  <si>
    <t>743.913481233770</t>
  </si>
  <si>
    <t>774.440519175364</t>
  </si>
  <si>
    <t>705.660266617671</t>
  </si>
  <si>
    <t>677.435455283246</t>
  </si>
  <si>
    <t>735.987110742009</t>
  </si>
  <si>
    <t>857.003400738333</t>
  </si>
  <si>
    <t>793.681355477593</t>
  </si>
  <si>
    <t>685.133449045817</t>
  </si>
  <si>
    <t>523.936077735175</t>
  </si>
  <si>
    <t>256.344013054150</t>
  </si>
  <si>
    <t>130.267883198371</t>
  </si>
  <si>
    <t>53.3216516556193</t>
  </si>
  <si>
    <t>29.3401524664916</t>
  </si>
  <si>
    <t>27.5029288429755</t>
  </si>
  <si>
    <t>474.519331167284</t>
  </si>
  <si>
    <t>619.103769171091</t>
  </si>
  <si>
    <t>701.698158559472</t>
  </si>
  <si>
    <t>730.427060889519</t>
  </si>
  <si>
    <t>665.630101516095</t>
  </si>
  <si>
    <t>639.014168640715</t>
  </si>
  <si>
    <t>694.297342571474</t>
  </si>
  <si>
    <t>808.494324218479</t>
  </si>
  <si>
    <t>748.794010454183</t>
  </si>
  <si>
    <t>646.413426307429</t>
  </si>
  <si>
    <t>494.413640377075</t>
  </si>
  <si>
    <t>241.971809813891</t>
  </si>
  <si>
    <t>122.998931079471</t>
  </si>
  <si>
    <t>50.3309896837058</t>
  </si>
  <si>
    <t>27.6901054423951</t>
  </si>
  <si>
    <t>25.9688790532656</t>
  </si>
  <si>
    <t>447.517223079858</t>
  </si>
  <si>
    <t>583.904143273170</t>
  </si>
  <si>
    <t>661.744795639849</t>
  </si>
  <si>
    <t>688.796320813405</t>
  </si>
  <si>
    <t>627.768875571348</t>
  </si>
  <si>
    <t>602.674037459188</t>
  </si>
  <si>
    <t>654.852992007876</t>
  </si>
  <si>
    <t>762.589624039620</t>
  </si>
  <si>
    <t>706.318524927016</t>
  </si>
  <si>
    <t>609.778282971728</t>
  </si>
  <si>
    <t>466.480159369476</t>
  </si>
  <si>
    <t>228.370475891316</t>
  </si>
  <si>
    <t>116.118711505751</t>
  </si>
  <si>
    <t>47.5020221555314</t>
  </si>
  <si>
    <t>26.1297499950820</t>
  </si>
  <si>
    <t>24.5168154526233</t>
  </si>
  <si>
    <t>422.097888153800</t>
  </si>
  <si>
    <t>550.765465610046</t>
  </si>
  <si>
    <t>624.139728083895</t>
  </si>
  <si>
    <t>649.617695013689</t>
  </si>
  <si>
    <t>592.127043518526</t>
  </si>
  <si>
    <t>568.462254516396</t>
  </si>
  <si>
    <t>617.714631912548</t>
  </si>
  <si>
    <t>719.366222770362</t>
  </si>
  <si>
    <t>666.319655408440</t>
  </si>
  <si>
    <t>575.275138274013</t>
  </si>
  <si>
    <t>440.162902960609</t>
  </si>
  <si>
    <t>215.549580092896</t>
  </si>
  <si>
    <t>109.630258668522</t>
  </si>
  <si>
    <t>44.8353482171712</t>
  </si>
  <si>
    <t>24.6593305827501</t>
  </si>
  <si>
    <t>23.1474164022433</t>
  </si>
  <si>
    <t>398.163249676679</t>
  </si>
  <si>
    <t>519.560218716066</t>
  </si>
  <si>
    <t>588.736470220661</t>
  </si>
  <si>
    <t>612.737414535494</t>
  </si>
  <si>
    <t>558.566724311588</t>
  </si>
  <si>
    <t>536.246868031962</t>
  </si>
  <si>
    <t>582.739788822999</t>
  </si>
  <si>
    <t>678.658704922200</t>
  </si>
  <si>
    <t>628.645073361527</t>
  </si>
  <si>
    <t>542.773321922807</t>
  </si>
  <si>
    <t>415.363782287286</t>
  </si>
  <si>
    <t>203.462379474645</t>
  </si>
  <si>
    <t>103.510387675837</t>
  </si>
  <si>
    <t>42.3212570382543</t>
  </si>
  <si>
    <t>23.2734218465824</t>
  </si>
  <si>
    <t>21.8557915683292</t>
  </si>
  <si>
    <t>375.568571009881</t>
  </si>
  <si>
    <t>490.097830385267</t>
  </si>
  <si>
    <t>555.314416585944</t>
  </si>
  <si>
    <t>577.931396067568</t>
  </si>
  <si>
    <t>526.890960963561</t>
  </si>
  <si>
    <t>505.839726833674</t>
  </si>
  <si>
    <t>549.721917099911</t>
  </si>
  <si>
    <t>640.224993653680</t>
  </si>
  <si>
    <t>593.073934380764</t>
  </si>
  <si>
    <t>512.086242742617</t>
  </si>
  <si>
    <t>391.945443089704</t>
  </si>
  <si>
    <t>192.044536894862</t>
  </si>
  <si>
    <t>97.7277534601847</t>
  </si>
  <si>
    <t>39.9468565566254</t>
  </si>
  <si>
    <t>21.9648551668271</t>
  </si>
  <si>
    <t>20.6353161474167</t>
  </si>
  <si>
    <t>354.288855696044</t>
  </si>
  <si>
    <t>462.348468583983</t>
  </si>
  <si>
    <t>523.841622549012</t>
  </si>
  <si>
    <t>545.158020036845</t>
  </si>
  <si>
    <t>497.057539675926</t>
  </si>
  <si>
    <t>477.199985189496</t>
  </si>
  <si>
    <t>518.620582797133</t>
  </si>
  <si>
    <t>604.020637685582</t>
  </si>
  <si>
    <t>559.562821789246</t>
  </si>
  <si>
    <t>483.173264459494</t>
  </si>
  <si>
    <t>369.874043571456</t>
  </si>
  <si>
    <t>181.278486725159</t>
  </si>
  <si>
    <t>92.2729288629089</t>
  </si>
  <si>
    <t>37.7079576478791</t>
  </si>
  <si>
    <t>20.7312648934865</t>
  </si>
  <si>
    <t>19.4840137637250</t>
  </si>
  <si>
    <t>334.239483652069</t>
  </si>
  <si>
    <t>436.201840997776</t>
  </si>
  <si>
    <t>494.191563210464</t>
  </si>
  <si>
    <t>514.285458734856</t>
  </si>
  <si>
    <t>468.948291292377</t>
  </si>
  <si>
    <t>450.214506154278</t>
  </si>
  <si>
    <t>489.313160218976</t>
  </si>
  <si>
    <t>569.902972259272</t>
  </si>
  <si>
    <t>527.980445186648</t>
  </si>
  <si>
    <t>455.921931664795</t>
  </si>
  <si>
    <t>349.065200407448</t>
  </si>
  <si>
    <t>171.123987263945</t>
  </si>
  <si>
    <t>87.1259458249559</t>
  </si>
  <si>
    <t>35.5962426003151</t>
  </si>
  <si>
    <t>19.5680184946304</t>
  </si>
  <si>
    <t>18.3976711187400</t>
  </si>
  <si>
    <t>315.304470748082</t>
  </si>
  <si>
    <t>411.505190282827</t>
  </si>
  <si>
    <t>466.187711193083</t>
  </si>
  <si>
    <t>485.134402474760</t>
  </si>
  <si>
    <t>442.405203543337</t>
  </si>
  <si>
    <t>424.732206670005</t>
  </si>
  <si>
    <t>461.633722246214</t>
  </si>
  <si>
    <t>537.677449272527</t>
  </si>
  <si>
    <t>498.149159646634</t>
  </si>
  <si>
    <t>430.182089171932</t>
  </si>
  <si>
    <t>329.408119829676</t>
  </si>
  <si>
    <t>161.529024983402</t>
  </si>
  <si>
    <t>82.2613936478907</t>
  </si>
  <si>
    <t>33.6012786459744</t>
  </si>
  <si>
    <t>18.4693252958466</t>
  </si>
  <si>
    <t>17.3709229515795</t>
  </si>
  <si>
    <t>297.461200847881</t>
  </si>
  <si>
    <t>388.231221754526</t>
  </si>
  <si>
    <t>439.800871859555</t>
  </si>
  <si>
    <t>457.668316870508</t>
  </si>
  <si>
    <t>417.391439890556</t>
  </si>
  <si>
    <t>400.717480584046</t>
  </si>
  <si>
    <t>435.546563285309</t>
  </si>
  <si>
    <t>507.304585966821</t>
  </si>
  <si>
    <t>470.030598403335</t>
  </si>
  <si>
    <t>405.917939698140</t>
  </si>
  <si>
    <t>310.873096706677</t>
  </si>
  <si>
    <t>152.478130575614</t>
  </si>
  <si>
    <t>77.6709771970371</t>
  </si>
  <si>
    <t>31.7194194915558</t>
  </si>
  <si>
    <t>17.4331368745629</t>
  </si>
  <si>
    <t>16.4020215792314</t>
  </si>
  <si>
    <t>280.667805238850</t>
  </si>
  <si>
    <t>366.326517166323</t>
  </si>
  <si>
    <t>414.971050648767</t>
  </si>
  <si>
    <t>431.821599019549</t>
  </si>
  <si>
    <t>393.845877030036</t>
  </si>
  <si>
    <t>378.111605083923</t>
  </si>
  <si>
    <t>410.989505614137</t>
  </si>
  <si>
    <t>478.713125380953</t>
  </si>
  <si>
    <t>443.558060805757</t>
  </si>
  <si>
    <t>383.070710868572</t>
  </si>
  <si>
    <t>293.414404277377</t>
  </si>
  <si>
    <t>143.948722913808</t>
  </si>
  <si>
    <t>73.3431302880654</t>
  </si>
  <si>
    <t>29.9457556873285</t>
  </si>
  <si>
    <t>16.4567143310240</t>
  </si>
  <si>
    <t>15.4885262161470</t>
  </si>
  <si>
    <t>264.818617224615</t>
  </si>
  <si>
    <t>345.651487607965</t>
  </si>
  <si>
    <t>391.536787386422</t>
  </si>
  <si>
    <t>407.431084999200</t>
  </si>
  <si>
    <t>371.625071501223</t>
  </si>
  <si>
    <t>356.777365708630</t>
  </si>
  <si>
    <t>387.811339014832</t>
  </si>
  <si>
    <t>451.725336051567</t>
  </si>
  <si>
    <t>418.569445288552</t>
  </si>
  <si>
    <t>361.503877090480</t>
  </si>
  <si>
    <t>276.931593014312</t>
  </si>
  <si>
    <t>135.893809466837</t>
  </si>
  <si>
    <t>69.2549538780368</t>
  </si>
  <si>
    <t>28.2709375927799</t>
  </si>
  <si>
    <t>15.5348799435238</t>
  </si>
  <si>
    <t>14.6256077598780</t>
  </si>
  <si>
    <t>249.817440332773</t>
  </si>
  <si>
    <t>326.079120123102</t>
  </si>
  <si>
    <t>369.351310422066</t>
  </si>
  <si>
    <t>384.348298210735</t>
  </si>
  <si>
    <t>350.598285947677</t>
  </si>
  <si>
    <t>336.589665950157</t>
  </si>
  <si>
    <t>365.874279409732</t>
  </si>
  <si>
    <t>426.179318381964</t>
  </si>
  <si>
    <t>394.916993673290</t>
  </si>
  <si>
    <t>341.092872586476</t>
  </si>
  <si>
    <t>261.332864488021</t>
  </si>
  <si>
    <t>128.270374544640</t>
  </si>
  <si>
    <t>65.3854518812018</t>
  </si>
  <si>
    <t>26.6863907756770</t>
  </si>
  <si>
    <t>14.6628867602369</t>
  </si>
  <si>
    <t>13.8088385408947</t>
  </si>
  <si>
    <t>235.711135864095</t>
  </si>
  <si>
    <t>307.675048828203</t>
  </si>
  <si>
    <t>348.494319833405</t>
  </si>
  <si>
    <t>362.644273618757</t>
  </si>
  <si>
    <t>330.820970608926</t>
  </si>
  <si>
    <t>317.601042900540</t>
  </si>
  <si>
    <t>345.241114593595</t>
  </si>
  <si>
    <t>402.152502692262</t>
  </si>
  <si>
    <t>372.667907326473</t>
  </si>
  <si>
    <t>321.889004762821</t>
  </si>
  <si>
    <t>246.650868812977</t>
  </si>
  <si>
    <t>121.091169377935</t>
  </si>
  <si>
    <t>61.7396629952096</t>
  </si>
  <si>
    <t>25.1938157217856</t>
  </si>
  <si>
    <t>13.8416438278143</t>
  </si>
  <si>
    <t>13.0392735083039</t>
  </si>
  <si>
    <t>222.466319280734</t>
  </si>
  <si>
    <t>290.396578410052</t>
  </si>
  <si>
    <t>328.917979795233</t>
  </si>
  <si>
    <t>342.267075324367</t>
  </si>
  <si>
    <t>312.244671545677</t>
  </si>
  <si>
    <t>299.764920047246</t>
  </si>
  <si>
    <t>325.862351954017</t>
  </si>
  <si>
    <t>379.588075895038</t>
  </si>
  <si>
    <t>351.769013757387</t>
  </si>
  <si>
    <t>303.845435552803</t>
  </si>
  <si>
    <t>232.849107692807</t>
  </si>
  <si>
    <t>114.338107703296</t>
  </si>
  <si>
    <t>58.3083005099771</t>
  </si>
  <si>
    <t>23.7892929154616</t>
  </si>
  <si>
    <t>13.0689718340663</t>
  </si>
  <si>
    <t>12.3149517739084</t>
  </si>
  <si>
    <t>209.927492720603</t>
  </si>
  <si>
    <t>274.036250430700</t>
  </si>
  <si>
    <t>310.380550812295</t>
  </si>
  <si>
    <t>322.977549134732</t>
  </si>
  <si>
    <t>294.662590132228</t>
  </si>
  <si>
    <t>282.883649461323</t>
  </si>
  <si>
    <t>307.517488561527</t>
  </si>
  <si>
    <t>358.224833668419</t>
  </si>
  <si>
    <t>331.983781555158</t>
  </si>
  <si>
    <t>286.765727937865</t>
  </si>
  <si>
    <t>219.785577755476</t>
  </si>
  <si>
    <t>107.946018537869</t>
  </si>
  <si>
    <t>55.0601834381241</t>
  </si>
  <si>
    <t>22.4603037034740</t>
  </si>
  <si>
    <t>12.3379644715678</t>
  </si>
  <si>
    <t>11.6293039508815</t>
  </si>
  <si>
    <t>198.072224580309</t>
  </si>
  <si>
    <t>258.565845952560</t>
  </si>
  <si>
    <t>292.851004126494</t>
  </si>
  <si>
    <t>304.740737677072</t>
  </si>
  <si>
    <t>278.041119167692</t>
  </si>
  <si>
    <t>266.924846586450</t>
  </si>
  <si>
    <t>290.172672546866</t>
  </si>
  <si>
    <t>338.024360169909</t>
  </si>
  <si>
    <t>313.275787131335</t>
  </si>
  <si>
    <t>270.617103175759</t>
  </si>
  <si>
    <t>207.434057502143</t>
  </si>
  <si>
    <t>101.901577652168</t>
  </si>
  <si>
    <t>51.9883254650778</t>
  </si>
  <si>
    <t>21.2038702443866</t>
  </si>
  <si>
    <t>11.6469656039840</t>
  </si>
  <si>
    <t>10.9808540866198</t>
  </si>
  <si>
    <t>187.129028975790</t>
  </si>
  <si>
    <t>244.296425343320</t>
  </si>
  <si>
    <t>276.720716061616</t>
  </si>
  <si>
    <t>288.122531220381</t>
  </si>
  <si>
    <t>263.063940854962</t>
  </si>
  <si>
    <t>252.649839054123</t>
  </si>
  <si>
    <t>274.629776975651</t>
  </si>
  <si>
    <t>319.869735970356</t>
  </si>
  <si>
    <t>296.461892561117</t>
  </si>
  <si>
    <t>256.064414645457</t>
  </si>
  <si>
    <t>196.324789562394</t>
  </si>
  <si>
    <t>96.4364750654954</t>
  </si>
  <si>
    <t>49.2133006696644</t>
  </si>
  <si>
    <t>20.0636330734612</t>
  </si>
  <si>
    <t>11.0245649644914</t>
  </si>
  <si>
    <t>10.3883277250427</t>
  </si>
  <si>
    <t>178.715800946602</t>
  </si>
  <si>
    <t>233.418967755587</t>
  </si>
  <si>
    <t>264.743065602392</t>
  </si>
  <si>
    <t>277.210574697120</t>
  </si>
  <si>
    <t>254.739031519736</t>
  </si>
  <si>
    <t>245.650134037985</t>
  </si>
  <si>
    <t>266.755381874897</t>
  </si>
  <si>
    <t>310.199971734018</t>
  </si>
  <si>
    <t>287.513834418599</t>
  </si>
  <si>
    <t>247.986314384123</t>
  </si>
  <si>
    <t>190.373842118382</t>
  </si>
  <si>
    <t>93.2713672254527</t>
  </si>
  <si>
    <t>47.6355367625538</t>
  </si>
  <si>
    <t>19.3669570916607</t>
  </si>
  <si>
    <t>10.6850523012719</t>
  </si>
  <si>
    <t>9.99176520802170</t>
  </si>
  <si>
    <t>174.250242988789</t>
  </si>
  <si>
    <t>227.851065096720</t>
  </si>
  <si>
    <t>259.324843856215</t>
  </si>
  <si>
    <t>275.571045151373</t>
  </si>
  <si>
    <t>257.430474449968</t>
  </si>
  <si>
    <t>250.795058734720</t>
  </si>
  <si>
    <t>271.657425348461</t>
  </si>
  <si>
    <t>314.621664750485</t>
  </si>
  <si>
    <t>291.630181595945</t>
  </si>
  <si>
    <t>250.630180791428</t>
  </si>
  <si>
    <t>192.988878927897</t>
  </si>
  <si>
    <t>93.9031606751347</t>
  </si>
  <si>
    <t>48.0376647451290</t>
  </si>
  <si>
    <t>19.3983268593610</t>
  </si>
  <si>
    <t>10.8144979368512</t>
  </si>
  <si>
    <t>9.91298084929699</t>
  </si>
  <si>
    <t>173.619382813341</t>
  </si>
  <si>
    <t>227.431060212871</t>
  </si>
  <si>
    <t>260.257778096178</t>
  </si>
  <si>
    <t>282.914586922911</t>
  </si>
  <si>
    <t>270.797218602061</t>
  </si>
  <si>
    <t>267.702996305866</t>
  </si>
  <si>
    <t>288.925351048120</t>
  </si>
  <si>
    <t>332.677071854523</t>
  </si>
  <si>
    <t>308.383169791598</t>
  </si>
  <si>
    <t>263.646180074157</t>
  </si>
  <si>
    <t>203.887525939847</t>
  </si>
  <si>
    <t>98.2042541525792</t>
  </si>
  <si>
    <t>50.3506546339789</t>
  </si>
  <si>
    <t>20.1318465880114</t>
  </si>
  <si>
    <t>11.3958243211616</t>
  </si>
  <si>
    <t>10.1408782079368</t>
  </si>
  <si>
    <t>175.877997374299</t>
  </si>
  <si>
    <t>230.858140024650</t>
  </si>
  <si>
    <t>265.891896954559</t>
  </si>
  <si>
    <t>296.821959743514</t>
  </si>
  <si>
    <t>291.894412372144</t>
  </si>
  <si>
    <t>293.078905658116</t>
  </si>
  <si>
    <t>315.079841475369</t>
  </si>
  <si>
    <t>360.533324211737</t>
  </si>
  <si>
    <t>334.210791468991</t>
  </si>
  <si>
    <t>284.125225285103</t>
  </si>
  <si>
    <t>220.729874311008</t>
  </si>
  <si>
    <t>105.139517538115</t>
  </si>
  <si>
    <t>54.0274184138021</t>
  </si>
  <si>
    <t>21.3671377972441</t>
  </si>
  <si>
    <t>12.2973187554680</t>
  </si>
  <si>
    <t>10.5898810910823</t>
  </si>
  <si>
    <t>180.008191050587</t>
  </si>
  <si>
    <t>236.721192383754</t>
  </si>
  <si>
    <t>274.426251783887</t>
  </si>
  <si>
    <t>314.644892599204</t>
  </si>
  <si>
    <t>317.491506001710</t>
  </si>
  <si>
    <t>323.298970650470</t>
  </si>
  <si>
    <t>346.287207674984</t>
  </si>
  <si>
    <t>393.964621739934</t>
  </si>
  <si>
    <t>365.182828514462</t>
  </si>
  <si>
    <t>308.859829897253</t>
  </si>
  <si>
    <t>240.932228804968</t>
  </si>
  <si>
    <t>113.564382196336</t>
  </si>
  <si>
    <t>58.4605288415749</t>
  </si>
  <si>
    <t>22.8815125597049</t>
  </si>
  <si>
    <t>13.3720825500048</t>
  </si>
  <si>
    <t>11.1651862119069</t>
  </si>
  <si>
    <t>185.307806733546</t>
  </si>
  <si>
    <t>244.031142251202</t>
  </si>
  <si>
    <t>284.583081824305</t>
  </si>
  <si>
    <t>334.501863743022</t>
  </si>
  <si>
    <t>345.290055725806</t>
  </si>
  <si>
    <t>355.774130398387</t>
  </si>
  <si>
    <t>379.796586693993</t>
  </si>
  <si>
    <t>429.933423601596</t>
  </si>
  <si>
    <t>398.469709084056</t>
  </si>
  <si>
    <t>335.543597660256</t>
  </si>
  <si>
    <t>262.631935834572</t>
  </si>
  <si>
    <t>122.650745350750</t>
  </si>
  <si>
    <t>63.2068486554628</t>
  </si>
  <si>
    <t>24.5120127686411</t>
  </si>
  <si>
    <t>14.5119622226366</t>
  </si>
  <si>
    <t>11.7977722011217</t>
  </si>
  <si>
    <t>191.385092133953</t>
  </si>
  <si>
    <t>252.222367509043</t>
  </si>
  <si>
    <t>295.618409065326</t>
  </si>
  <si>
    <t>355.297746360337</t>
  </si>
  <si>
    <t>373.952107118707</t>
  </si>
  <si>
    <t>388.989281965572</t>
  </si>
  <si>
    <t>413.988119329404</t>
  </si>
  <si>
    <t>466.646297973839</t>
  </si>
  <si>
    <t>432.397298466856</t>
  </si>
  <si>
    <t>362.814397060324</t>
  </si>
  <si>
    <t>284.725397268420</t>
  </si>
  <si>
    <t>131.905477495322</t>
  </si>
  <si>
    <t>67.9995126704747</t>
  </si>
  <si>
    <t>26.1600512056502</t>
  </si>
  <si>
    <t>15.6510172617281</t>
  </si>
  <si>
    <t>12.4461554463293</t>
  </si>
  <si>
    <t>198.116046066431</t>
  </si>
  <si>
    <t>261.102012809042</t>
  </si>
  <si>
    <t>307.265707912892</t>
  </si>
  <si>
    <t>376.644109055863</t>
  </si>
  <si>
    <t>403.006315461565</t>
  </si>
  <si>
    <t>422.404506774289</t>
  </si>
  <si>
    <t>448.274776474854</t>
  </si>
  <si>
    <t>503.448355160262</t>
  </si>
  <si>
    <t>466.351290271644</t>
  </si>
  <si>
    <t>390.174822536762</t>
  </si>
  <si>
    <t>306.806896246422</t>
  </si>
  <si>
    <t>141.144883340807</t>
  </si>
  <si>
    <t>72.7363793810121</t>
  </si>
  <si>
    <t>27.7874205184225</t>
  </si>
  <si>
    <t>16.7632648684410</t>
  </si>
  <si>
    <t>13.0944882172638</t>
  </si>
  <si>
    <t>205.489923481612</t>
  </si>
  <si>
    <t>270.642776870372</t>
  </si>
  <si>
    <t>319.478115806846</t>
  </si>
  <si>
    <t>398.480401656138</t>
  </si>
  <si>
    <t>432.386259086234</t>
  </si>
  <si>
    <t>455.941358686524</t>
  </si>
  <si>
    <t>482.564046722569</t>
  </si>
  <si>
    <t>540.232258750957</t>
  </si>
  <si>
    <t>500.229396393617</t>
  </si>
  <si>
    <t>417.543868433827</t>
  </si>
  <si>
    <t>328.809392816699</t>
  </si>
  <si>
    <t>150.336859094238</t>
  </si>
  <si>
    <t>77.3978011331772</t>
  </si>
  <si>
    <t>29.3863758496347</t>
  </si>
  <si>
    <t>17.8432224316206</t>
  </si>
  <si>
    <t>13.7396779542921</t>
  </si>
  <si>
    <t>213.537439734818</t>
  </si>
  <si>
    <t>280.886797848110</t>
  </si>
  <si>
    <t>332.309094518411</t>
  </si>
  <si>
    <t>420.898669006325</t>
  </si>
  <si>
    <t>462.216653252936</t>
  </si>
  <si>
    <t>489.744912349239</t>
  </si>
  <si>
    <t>517.008571912009</t>
  </si>
  <si>
    <t>577.164432029418</t>
  </si>
  <si>
    <t>534.187489344740</t>
  </si>
  <si>
    <t>445.049060014887</t>
  </si>
  <si>
    <t>350.837923605841</t>
  </si>
  <si>
    <t>159.527643387032</t>
  </si>
  <si>
    <t>82.0084584009460</t>
  </si>
  <si>
    <t>30.9657441109394</t>
  </si>
  <si>
    <t>18.8968795612718</t>
  </si>
  <si>
    <t>14.3854021402925</t>
  </si>
  <si>
    <t>222.308384797109</t>
  </si>
  <si>
    <t>291.910565544228</t>
  </si>
  <si>
    <t>345.863668886755</t>
  </si>
  <si>
    <t>444.069543170525</t>
  </si>
  <si>
    <t>492.720394399178</t>
  </si>
  <si>
    <t>524.075660585792</t>
  </si>
  <si>
    <t>551.888508988830</t>
  </si>
  <si>
    <t>614.554049464945</t>
  </si>
  <si>
    <t>568.516242136318</t>
  </si>
  <si>
    <t>472.926383730465</t>
  </si>
  <si>
    <t>373.087281647056</t>
  </si>
  <si>
    <t>168.804493126355</t>
  </si>
  <si>
    <t>86.6164852897022</t>
  </si>
  <si>
    <t>32.5431497379865</t>
  </si>
  <si>
    <t>19.9363743574986</t>
  </si>
  <si>
    <t>15.0389024658311</t>
  </si>
  <si>
    <t>231.823167172673</t>
  </si>
  <si>
    <t>303.757175401261</t>
  </si>
  <si>
    <t>360.211421549404</t>
  </si>
  <si>
    <t>468.113238984072</t>
  </si>
  <si>
    <t>524.059962615368</t>
  </si>
  <si>
    <t>559.130645116611</t>
  </si>
  <si>
    <t>587.421788402373</t>
  </si>
  <si>
    <t>652.643762271262</t>
  </si>
  <si>
    <t>603.446148951559</t>
  </si>
  <si>
    <t>501.361189321081</t>
  </si>
  <si>
    <t>395.713410790901</t>
  </si>
  <si>
    <t>178.238553857323</t>
  </si>
  <si>
    <t>91.2629542725497</t>
  </si>
  <si>
    <t>34.1338161042026</t>
  </si>
  <si>
    <t>20.9725665210158</t>
  </si>
  <si>
    <t>15.7062367953897</t>
  </si>
  <si>
    <t>242.100589818661</t>
  </si>
  <si>
    <t>316.470434922959</t>
  </si>
  <si>
    <t>375.425799047126</t>
  </si>
  <si>
    <t>493.156021254981</t>
  </si>
  <si>
    <t>556.405059469784</t>
  </si>
  <si>
    <t>595.116265132218</t>
  </si>
  <si>
    <t>623.837937570864</t>
  </si>
  <si>
    <t>691.689696525647</t>
  </si>
  <si>
    <t>639.220666010698</t>
  </si>
  <si>
    <t>530.548662949231</t>
  </si>
  <si>
    <t>418.880702393409</t>
  </si>
  <si>
    <t>187.905020122417</t>
  </si>
  <si>
    <t>95.9915828551864</t>
  </si>
  <si>
    <t>35.7539970807285</t>
  </si>
  <si>
    <t>22.0171097466480</t>
  </si>
  <si>
    <t>16.3938387182245</t>
  </si>
  <si>
    <t>253.143878786007</t>
  </si>
  <si>
    <t>330.072851530185</t>
  </si>
  <si>
    <t>391.553495073237</t>
  </si>
  <si>
    <t>519.283923036544</t>
  </si>
  <si>
    <t>589.874807643496</t>
  </si>
  <si>
    <t>632.181351463535</t>
  </si>
  <si>
    <t>661.305363299114</t>
  </si>
  <si>
    <t>731.880558775531</t>
  </si>
  <si>
    <t>676.020168293132</t>
  </si>
  <si>
    <t>560.632208717276</t>
  </si>
  <si>
    <t>442.711386823743</t>
  </si>
  <si>
    <t>197.860228166258</t>
  </si>
  <si>
    <t>100.835960639941</t>
  </si>
  <si>
    <t>37.4162245563819</t>
  </si>
  <si>
    <t>23.0791939508597</t>
  </si>
  <si>
    <t>17.1065561498746</t>
  </si>
  <si>
    <t>264.954868460165</t>
  </si>
  <si>
    <t>344.584280044902</t>
  </si>
  <si>
    <t>408.637299967146</t>
  </si>
  <si>
    <t>546.576299530471</t>
  </si>
  <si>
    <t>624.579007687966</t>
  </si>
  <si>
    <t>670.463180744237</t>
  </si>
  <si>
    <t>699.979482692436</t>
  </si>
  <si>
    <t>773.390438980609</t>
  </si>
  <si>
    <t>714.010940977027</t>
  </si>
  <si>
    <t>591.743685451263</t>
  </si>
  <si>
    <t>467.317804067066</t>
  </si>
  <si>
    <t>208.155853077214</t>
  </si>
  <si>
    <t>105.826935926286</t>
  </si>
  <si>
    <t>39.1319955075232</t>
  </si>
  <si>
    <t>24.1672804593952</t>
  </si>
  <si>
    <t>17.8488138534316</t>
  </si>
  <si>
    <t>277.537029768742</t>
  </si>
  <si>
    <t>360.023961409990</t>
  </si>
  <si>
    <t>426.716652190298</t>
  </si>
  <si>
    <t>575.105935815651</t>
  </si>
  <si>
    <t>660.617576969190</t>
  </si>
  <si>
    <t>710.085433441125</t>
  </si>
  <si>
    <t>739.999117860968</t>
  </si>
  <si>
    <t>816.374277231222</t>
  </si>
  <si>
    <t>753.340430792027</t>
  </si>
  <si>
    <t>623.999946121276</t>
  </si>
  <si>
    <t>492.798957349161</t>
  </si>
  <si>
    <t>218.837038130147</t>
  </si>
  <si>
    <t>110.991171747934</t>
  </si>
  <si>
    <t>40.9111893793170</t>
  </si>
  <si>
    <t>25.2886234225904</t>
  </si>
  <si>
    <t>18.6244124453389</t>
  </si>
  <si>
    <t>290.896463202899</t>
  </si>
  <si>
    <t>376.412459862327</t>
  </si>
  <si>
    <t>445.830637068551</t>
  </si>
  <si>
    <t>604.943764530491</t>
  </si>
  <si>
    <t>698.086919323637</t>
  </si>
  <si>
    <t>751.166014750917</t>
  </si>
  <si>
    <t>781.495291221706</t>
  </si>
  <si>
    <t>860.977761265750</t>
  </si>
  <si>
    <t>794.146721382877</t>
  </si>
  <si>
    <t>657.510526325717</t>
  </si>
  <si>
    <t>519.247019447186</t>
  </si>
  <si>
    <t>229.945438239628</t>
  </si>
  <si>
    <t>116.352941056469</t>
  </si>
  <si>
    <t>42.7627484135888</t>
  </si>
  <si>
    <t>26.4497479545297</t>
  </si>
  <si>
    <t>19.4368040141153</t>
  </si>
  <si>
    <t>305.045244628257</t>
  </si>
  <si>
    <t>393.775554436584</t>
  </si>
  <si>
    <t>466.022235905446</t>
  </si>
  <si>
    <t>636.164978030352</t>
  </si>
  <si>
    <t>737.087231581833</t>
  </si>
  <si>
    <t>793.824891088711</t>
  </si>
  <si>
    <t>824.599116606915</t>
  </si>
  <si>
    <t>907.345893380989</t>
  </si>
  <si>
    <t>836.566404080986</t>
  </si>
  <si>
    <t>692.384262853082</t>
  </si>
  <si>
    <t>546.752514194239</t>
  </si>
  <si>
    <t>241.521447920473</t>
  </si>
  <si>
    <t>121.935188699008</t>
  </si>
  <si>
    <t>44.6950545371917</t>
  </si>
  <si>
    <t>27.6566686197361</t>
  </si>
  <si>
    <t>20.2892676335727</t>
  </si>
  <si>
    <t>319.999889845246</t>
  </si>
  <si>
    <t>412.142689393942</t>
  </si>
  <si>
    <t>487.336859479733</t>
  </si>
  <si>
    <t>668.847074114031</t>
  </si>
  <si>
    <t>777.720526095370</t>
  </si>
  <si>
    <t>838.182360816643</t>
  </si>
  <si>
    <t>869.440395650260</t>
  </si>
  <si>
    <t>955.621602783120</t>
  </si>
  <si>
    <t>880.733473601888</t>
  </si>
  <si>
    <t>728.728302938855</t>
  </si>
  <si>
    <t>575.403753134811</t>
  </si>
  <si>
    <t>253.604069280584</t>
  </si>
  <si>
    <t>127.759603271781</t>
  </si>
  <si>
    <t>46.7159731565361</t>
  </si>
  <si>
    <t>28.9149456920926</t>
  </si>
  <si>
    <t>21.1849162551815</t>
  </si>
  <si>
    <t>335.590087370357</t>
  </si>
  <si>
    <t>431.325791696346</t>
  </si>
  <si>
    <t>509.572698758522</t>
  </si>
  <si>
    <t>702.707542023175</t>
  </si>
  <si>
    <t>819.280300700746</t>
  </si>
  <si>
    <t>883.477818360058</t>
  </si>
  <si>
    <t>915.242736637709</t>
  </si>
  <si>
    <t>1004.95237163146</t>
  </si>
  <si>
    <t>925.869940830894</t>
  </si>
  <si>
    <t>765.908079185730</t>
  </si>
  <si>
    <t>604.703388476685</t>
  </si>
  <si>
    <t>265.984657472055</t>
  </si>
  <si>
    <t>133.717341577685</t>
  </si>
  <si>
    <t>48.7856455421445</t>
  </si>
  <si>
    <t>30.1999346724297</t>
  </si>
  <si>
    <t>22.1049179851094</t>
  </si>
  <si>
    <t>350.346555209332</t>
  </si>
  <si>
    <t>449.631850221070</t>
  </si>
  <si>
    <t>530.826601607082</t>
  </si>
  <si>
    <t>734.992645211142</t>
  </si>
  <si>
    <t>855.546771174263</t>
  </si>
  <si>
    <t>922.952003771509</t>
  </si>
  <si>
    <t>955.068307960202</t>
  </si>
  <si>
    <t>1047.72163336200</t>
  </si>
  <si>
    <t>965.004479921512</t>
  </si>
  <si>
    <t>798.249073618737</t>
  </si>
  <si>
    <t>630.178874162514</t>
  </si>
  <si>
    <t>276.776062987820</t>
  </si>
  <si>
    <t>138.818027801560</t>
  </si>
  <si>
    <t>50.5423104694850</t>
  </si>
  <si>
    <t>31.2839445761280</t>
  </si>
  <si>
    <t>22.8820741525585</t>
  </si>
  <si>
    <t>362.818978521826</t>
  </si>
  <si>
    <t>465.388637737375</t>
  </si>
  <si>
    <t>549.219234571766</t>
  </si>
  <si>
    <t>762.981407618222</t>
  </si>
  <si>
    <t>880.408230304286</t>
  </si>
  <si>
    <t>949.961413040636</t>
  </si>
  <si>
    <t>982.101806888223</t>
  </si>
  <si>
    <t>1076.45163727647</t>
  </si>
  <si>
    <t>991.293872904592</t>
  </si>
  <si>
    <t>820.180410974823</t>
  </si>
  <si>
    <t>647.438987814643</t>
  </si>
  <si>
    <t>284.126633118583</t>
  </si>
  <si>
    <t>142.091558537933</t>
  </si>
  <si>
    <t>51.6320391368367</t>
  </si>
  <si>
    <t>31.9442445206875</t>
  </si>
  <si>
    <t>23.3528719199895</t>
  </si>
  <si>
    <t>372.785322082824</t>
  </si>
  <si>
    <t>478.341351599683</t>
  </si>
  <si>
    <t>564.474736735771</t>
  </si>
  <si>
    <t>786.278203011946</t>
  </si>
  <si>
    <t>893.089272852013</t>
  </si>
  <si>
    <t>963.665561829126</t>
  </si>
  <si>
    <t>995.492546649099</t>
  </si>
  <si>
    <t>1090.21922336911</t>
  </si>
  <si>
    <t>1003.89717621680</t>
  </si>
  <si>
    <t>831.013353699907</t>
  </si>
  <si>
    <t>655.941929130238</t>
  </si>
  <si>
    <t>287.809932115679</t>
  </si>
  <si>
    <t>143.424358488882</t>
  </si>
  <si>
    <t>52.0142669877213</t>
  </si>
  <si>
    <t>32.1558453433680</t>
  </si>
  <si>
    <t>23.4984528514315</t>
  </si>
  <si>
    <t>380.772098548161</t>
  </si>
  <si>
    <t>489.093191319527</t>
  </si>
  <si>
    <t>577.290129239528</t>
  </si>
  <si>
    <t>805.896674221203</t>
  </si>
  <si>
    <t>896.223602032143</t>
  </si>
  <si>
    <t>966.930769603563</t>
  </si>
  <si>
    <t>998.200315233109</t>
  </si>
  <si>
    <t>1092.29110586216</t>
  </si>
  <si>
    <t>1005.80979173033</t>
  </si>
  <si>
    <t>833.176716031473</t>
  </si>
  <si>
    <t>657.603223980764</t>
  </si>
  <si>
    <t>288.634707823034</t>
  </si>
  <si>
    <t>143.250299854708</t>
  </si>
  <si>
    <t>51.8488534021748</t>
  </si>
  <si>
    <t>32.0204009768440</t>
  </si>
  <si>
    <t>23.3926398950972</t>
  </si>
  <si>
    <t>387.459912650441</t>
  </si>
  <si>
    <t>498.416619800546</t>
  </si>
  <si>
    <t>588.556940044103</t>
  </si>
  <si>
    <t>823.130022386684</t>
  </si>
  <si>
    <t>893.339014837424</t>
  </si>
  <si>
    <t>963.594485735952</t>
  </si>
  <si>
    <t>994.183830118410</t>
  </si>
  <si>
    <t>1087.03559320201</t>
  </si>
  <si>
    <t>1001.03513225833</t>
  </si>
  <si>
    <t>829.915045182684</t>
  </si>
  <si>
    <t>654.980303638434</t>
  </si>
  <si>
    <t>287.677506184707</t>
  </si>
  <si>
    <t>142.147168777123</t>
  </si>
  <si>
    <t>51.3485436452355</t>
  </si>
  <si>
    <t>31.6731694279461</t>
  </si>
  <si>
    <t>23.1339126635081</t>
  </si>
  <si>
    <t>393.365687451217</t>
  </si>
  <si>
    <t>506.888405369493</t>
  </si>
  <si>
    <t>598.946725526580</t>
  </si>
  <si>
    <t>838.950653211378</t>
  </si>
  <si>
    <t>887.411402866440</t>
  </si>
  <si>
    <t>956.892735566758</t>
  </si>
  <si>
    <t>986.783139045167</t>
  </si>
  <si>
    <t>1078.14317166820</t>
  </si>
  <si>
    <t>992.954829133204</t>
  </si>
  <si>
    <t>823.964113106236</t>
  </si>
  <si>
    <t>650.228261081524</t>
  </si>
  <si>
    <t>285.842324072363</t>
  </si>
  <si>
    <t>140.603533323228</t>
  </si>
  <si>
    <t>50.6935523762572</t>
  </si>
  <si>
    <t>31.2290156287631</t>
  </si>
  <si>
    <t>22.8059213951630</t>
  </si>
  <si>
    <t>398.778010569492</t>
  </si>
  <si>
    <t>514.819285894582</t>
  </si>
  <si>
    <t>608.828382605243</t>
  </si>
  <si>
    <t>853.892086900173</t>
  </si>
  <si>
    <t>880.442344709896</t>
  </si>
  <si>
    <t>949.001358890524</t>
  </si>
  <si>
    <t>978.245919339864</t>
  </si>
  <si>
    <t>1068.10221428197</t>
  </si>
  <si>
    <t>983.848362272606</t>
  </si>
  <si>
    <t>817.162783970871</t>
  </si>
  <si>
    <t>644.794379905432</t>
  </si>
  <si>
    <t>283.733006674862</t>
  </si>
  <si>
    <t>138.949301896544</t>
  </si>
  <si>
    <t>50.0058982200603</t>
  </si>
  <si>
    <t>30.7660312471985</t>
  </si>
  <si>
    <t>22.4654987885438</t>
  </si>
  <si>
    <t>403.810353334007</t>
  </si>
  <si>
    <t>522.319273748589</t>
  </si>
  <si>
    <t>618.339030120698</t>
  </si>
  <si>
    <t>868.153601806376</t>
  </si>
  <si>
    <t>873.561120678028</t>
  </si>
  <si>
    <t>941.147882024482</t>
  </si>
  <si>
    <t>969.840660472858</t>
  </si>
  <si>
    <t>1058.31998998908</t>
  </si>
  <si>
    <t>975.003804548507</t>
  </si>
  <si>
    <t>810.545533636465</t>
  </si>
  <si>
    <t>639.491771497909</t>
  </si>
  <si>
    <t>281.685678677208</t>
  </si>
  <si>
    <t>137.370855523792</t>
  </si>
  <si>
    <t>49.3547081058896</t>
  </si>
  <si>
    <t>30.3287193188926</t>
  </si>
  <si>
    <t>22.1449731844018</t>
  </si>
  <si>
    <t>408.477171825464</t>
  </si>
  <si>
    <t>529.387738840260</t>
  </si>
  <si>
    <t>627.484023175023</t>
  </si>
  <si>
    <t>881.746495008701</t>
  </si>
  <si>
    <t>867.279983093432</t>
  </si>
  <si>
    <t>933.889987534375</t>
  </si>
  <si>
    <t>962.142104469892</t>
  </si>
  <si>
    <t>1049.43452120390</t>
  </si>
  <si>
    <t>967.003550427752</t>
  </si>
  <si>
    <t>804.576349495963</t>
  </si>
  <si>
    <t>634.684364936864</t>
  </si>
  <si>
    <t>279.847767763637</t>
  </si>
  <si>
    <t>135.951629089314</t>
  </si>
  <si>
    <t>48.7709459214856</t>
  </si>
  <si>
    <t>29.9371994514796</t>
  </si>
  <si>
    <t>21.8588830459756</t>
  </si>
  <si>
    <t>412.757697871706</t>
  </si>
  <si>
    <t>535.987701677710</t>
  </si>
  <si>
    <t>636.220419622335</t>
  </si>
  <si>
    <t>894.615558148108</t>
  </si>
  <si>
    <t>861.751257081691</t>
  </si>
  <si>
    <t>927.395688373382</t>
  </si>
  <si>
    <t>955.319450740734</t>
  </si>
  <si>
    <t>1041.63109275209</t>
  </si>
  <si>
    <t>960.014462485453</t>
  </si>
  <si>
    <t>799.385209932719</t>
  </si>
  <si>
    <t>630.473712486643</t>
  </si>
  <si>
    <t>278.257326595464</t>
  </si>
  <si>
    <t>134.713755533708</t>
  </si>
  <si>
    <t>48.2626458932442</t>
  </si>
  <si>
    <t>29.5968059089638</t>
  </si>
  <si>
    <t>21.6109804506789</t>
  </si>
  <si>
    <t>416.633158742126</t>
  </si>
  <si>
    <t>542.088263363837</t>
  </si>
  <si>
    <t>644.505641909264</t>
  </si>
  <si>
    <t>906.709322873161</t>
  </si>
  <si>
    <t>856.953974938549</t>
  </si>
  <si>
    <t>921.646460809898</t>
  </si>
  <si>
    <t>949.346164957547</t>
  </si>
  <si>
    <t>1034.87393249194</t>
  </si>
  <si>
    <t>954.000413706309</t>
  </si>
  <si>
    <t>794.940585884851</t>
  </si>
  <si>
    <t>626.835096172113</t>
  </si>
  <si>
    <t>276.900535685521</t>
  </si>
  <si>
    <t>133.648933936692</t>
  </si>
  <si>
    <t>47.8262956036924</t>
  </si>
  <si>
    <t>29.3053158792908</t>
  </si>
  <si>
    <t>21.3995056987772</t>
  </si>
  <si>
    <t>420.544737153629</t>
  </si>
  <si>
    <t>548.227675679727</t>
  </si>
  <si>
    <t>652.959776006733</t>
  </si>
  <si>
    <t>918.918986894438</t>
  </si>
  <si>
    <t>854.308801141472</t>
  </si>
  <si>
    <t>918.175924265368</t>
  </si>
  <si>
    <t>945.790153086972</t>
  </si>
  <si>
    <t>1030.87658592931</t>
  </si>
  <si>
    <t>950.532376715496</t>
  </si>
  <si>
    <t>792.528123398627</t>
  </si>
  <si>
    <t>624.779137178937</t>
  </si>
  <si>
    <t>276.207204052686</t>
  </si>
  <si>
    <t>132.974516662139</t>
  </si>
  <si>
    <t>47.5401423156413</t>
  </si>
  <si>
    <t>29.1115623025796</t>
  </si>
  <si>
    <t>21.2601302435471</t>
  </si>
  <si>
    <t>427.808599184843</t>
  </si>
  <si>
    <t>558.495154321683</t>
  </si>
  <si>
    <t>666.373176429835</t>
  </si>
  <si>
    <t>938.048923919065</t>
  </si>
  <si>
    <t>864.926493968046</t>
  </si>
  <si>
    <t>928.941567438037</t>
  </si>
  <si>
    <t>956.943965184399</t>
  </si>
  <si>
    <t>1043.14629959875</t>
  </si>
  <si>
    <t>962.016752209568</t>
  </si>
  <si>
    <t>802.294867895279</t>
  </si>
  <si>
    <t>632.276078549929</t>
  </si>
  <si>
    <t>279.580538339149</t>
  </si>
  <si>
    <t>134.435350321515</t>
  </si>
  <si>
    <t>48.0378531486215</t>
  </si>
  <si>
    <t>29.4125715525103</t>
  </si>
  <si>
    <t>21.4837371074043</t>
  </si>
  <si>
    <t>441.583541295534</t>
  </si>
  <si>
    <t>576.792437658222</t>
  </si>
  <si>
    <t>689.319718241322</t>
  </si>
  <si>
    <t>970.592760511947</t>
  </si>
  <si>
    <t>899.309466767727</t>
  </si>
  <si>
    <t>965.236756763286</t>
  </si>
  <si>
    <t>994.417122775558</t>
  </si>
  <si>
    <t>1084.44136694957</t>
  </si>
  <si>
    <t>1000.17366826467</t>
  </si>
  <si>
    <t>833.827898910061</t>
  </si>
  <si>
    <t>656.853538061517</t>
  </si>
  <si>
    <t>290.235790325937</t>
  </si>
  <si>
    <t>139.678198786758</t>
  </si>
  <si>
    <t>49.9173546667614</t>
  </si>
  <si>
    <t>30.5828738782454</t>
  </si>
  <si>
    <t>22.3447866409333</t>
  </si>
  <si>
    <t>462.182219212324</t>
  </si>
  <si>
    <t>603.510824804904</t>
  </si>
  <si>
    <t>722.242359000552</t>
  </si>
  <si>
    <t>1017.19323482666</t>
  </si>
  <si>
    <t>958.116579226397</t>
  </si>
  <si>
    <t>1027.76252643182</t>
  </si>
  <si>
    <t>1058.91422043224</t>
  </si>
  <si>
    <t>1155.51930456586</t>
  </si>
  <si>
    <t>1065.69634835502</t>
  </si>
  <si>
    <t>887.702028183381</t>
  </si>
  <si>
    <t>698.960240354085</t>
  </si>
  <si>
    <t>308.365416759282</t>
  </si>
  <si>
    <t>148.791093195863</t>
  </si>
  <si>
    <t>53.2090174767775</t>
  </si>
  <si>
    <t>32.6407504255133</t>
  </si>
  <si>
    <t>23.8566857886412</t>
  </si>
  <si>
    <t>488.340423059610</t>
  </si>
  <si>
    <t>637.091132791902</t>
  </si>
  <si>
    <t>763.272501766017</t>
  </si>
  <si>
    <t>1075.23461423860</t>
  </si>
  <si>
    <t>1036.36360936109</t>
  </si>
  <si>
    <t>1111.16027461807</t>
  </si>
  <si>
    <t>1144.89162120740</t>
  </si>
  <si>
    <t>1250.24591929736</t>
  </si>
  <si>
    <t>1152.94040109567</t>
  </si>
  <si>
    <t>959.317430587444</t>
  </si>
  <si>
    <t>754.984229890806</t>
  </si>
  <si>
    <t>332.427535035830</t>
  </si>
  <si>
    <t>160.962746859587</t>
  </si>
  <si>
    <t>57.6148517814694</t>
  </si>
  <si>
    <t>35.3979641796005</t>
  </si>
  <si>
    <t>25.8814693827742</t>
  </si>
  <si>
    <t>518.605624650766</t>
  </si>
  <si>
    <t>675.735398625590</t>
  </si>
  <si>
    <t>810.239155533670</t>
  </si>
  <si>
    <t>1141.69326140439</t>
  </si>
  <si>
    <t>1128.14958986868</t>
  </si>
  <si>
    <t>1209.10186958238</t>
  </si>
  <si>
    <t>1245.79521721196</t>
  </si>
  <si>
    <t>1361.35465666157</t>
  </si>
  <si>
    <t>1255.21473732589</t>
  </si>
  <si>
    <t>1043.22622752962</t>
  </si>
  <si>
    <t>820.652816949409</t>
  </si>
  <si>
    <t>360.598121589367</t>
  </si>
  <si>
    <t>175.229698352088</t>
  </si>
  <si>
    <t>62.7802687908441</t>
  </si>
  <si>
    <t>38.6302036734534</t>
  </si>
  <si>
    <t>28.2546828209664</t>
  </si>
  <si>
    <t>552.121047464020</t>
  </si>
  <si>
    <t>718.376277960031</t>
  </si>
  <si>
    <t>861.816400199371</t>
  </si>
  <si>
    <t>1214.75653119347</t>
  </si>
  <si>
    <t>1229.44647562065</t>
  </si>
  <si>
    <t>1317.28830001844</t>
  </si>
  <si>
    <t>1357.15288155863</t>
  </si>
  <si>
    <t>1483.85668832945</t>
  </si>
  <si>
    <t>1367.91776665254</t>
  </si>
  <si>
    <t>1135.69430089645</t>
  </si>
  <si>
    <t>893.044226797348</t>
  </si>
  <si>
    <t>391.630762156632</t>
  </si>
  <si>
    <t>190.922098902453</t>
  </si>
  <si>
    <t>68.4568410706192</t>
  </si>
  <si>
    <t>42.1794390146808</t>
  </si>
  <si>
    <t>30.8603879726678</t>
  </si>
  <si>
    <t>588.554426554834</t>
  </si>
  <si>
    <t>764.593258641426</t>
  </si>
  <si>
    <t>917.439148358263</t>
  </si>
  <si>
    <t>1293.69011688518</t>
  </si>
  <si>
    <t>1338.03658272195</t>
  </si>
  <si>
    <t>1433.37390329538</t>
  </si>
  <si>
    <t>1476.50615434833</t>
  </si>
  <si>
    <t>1614.97970813489</t>
  </si>
  <si>
    <t>1488.48585986517</t>
  </si>
  <si>
    <t>1234.65478839858</t>
  </si>
  <si>
    <t>970.548713310954</t>
  </si>
  <si>
    <t>424.840592319970</t>
  </si>
  <si>
    <t>207.660462455395</t>
  </si>
  <si>
    <t>74.5020017519281</t>
  </si>
  <si>
    <t>45.9541335297672</t>
  </si>
  <si>
    <t>33.6313409982304</t>
  </si>
  <si>
    <t>628.024233784449</t>
  </si>
  <si>
    <t>814.525162314656</t>
  </si>
  <si>
    <t>977.211578875005</t>
  </si>
  <si>
    <t>1378.69798978318</t>
  </si>
  <si>
    <t>1453.39578206793</t>
  </si>
  <si>
    <t>1556.83325384096</t>
  </si>
  <si>
    <t>1603.28018998681</t>
  </si>
  <si>
    <t>1754.03527178427</t>
  </si>
  <si>
    <t>1616.27466781160</t>
  </si>
  <si>
    <t>1339.60752574153</t>
  </si>
  <si>
    <t>1052.78734296038</t>
  </si>
  <si>
    <t>460.069873046570</t>
  </si>
  <si>
    <t>225.341583622746</t>
  </si>
  <si>
    <t>80.8745664817190</t>
  </si>
  <si>
    <t>49.9267274339644</t>
  </si>
  <si>
    <t>36.5471800545303</t>
  </si>
  <si>
    <t>670.832140366017</t>
  </si>
  <si>
    <t>868.542662457901</t>
  </si>
  <si>
    <t>1041.52896798592</t>
  </si>
  <si>
    <t>1470.38046619416</t>
  </si>
  <si>
    <t>1575.84636684991</t>
  </si>
  <si>
    <t>1688.04367769801</t>
  </si>
  <si>
    <t>1737.84250464285</t>
  </si>
  <si>
    <t>1901.38868023080</t>
  </si>
  <si>
    <t>1751.61385424181</t>
  </si>
  <si>
    <t>1450.84402549814</t>
  </si>
  <si>
    <t>1140.00121944408</t>
  </si>
  <si>
    <t>497.427024997423</t>
  </si>
  <si>
    <t>244.005816509229</t>
  </si>
  <si>
    <t>87.5867418044684</t>
  </si>
  <si>
    <t>54.1036665151512</t>
  </si>
  <si>
    <t>39.6125020895804</t>
  </si>
  <si>
    <t>717.355325986788</t>
  </si>
  <si>
    <t>927.116217001941</t>
  </si>
  <si>
    <t>1110.92315373660</t>
  </si>
  <si>
    <t>1569.51494204219</t>
  </si>
  <si>
    <t>1706.18144120259</t>
  </si>
  <si>
    <t>1827.87909080759</t>
  </si>
  <si>
    <t>1881.08400562754</t>
  </si>
  <si>
    <t>2057.99770874758</t>
  </si>
  <si>
    <t>1895.38266497856</t>
  </si>
  <si>
    <t>1569.10000152361</t>
  </si>
  <si>
    <t>1232.77759237975</t>
  </si>
  <si>
    <t>537.169260599517</t>
  </si>
  <si>
    <t>263.776194665381</t>
  </si>
  <si>
    <t>94.6819028740975</t>
  </si>
  <si>
    <t>58.5114315842097</t>
  </si>
  <si>
    <t>42.8466498158661</t>
  </si>
  <si>
    <t>767.949708007246</t>
  </si>
  <si>
    <t>990.696600142517</t>
  </si>
  <si>
    <t>1185.92011924600</t>
  </si>
  <si>
    <t>1676.85592367994</t>
  </si>
  <si>
    <t>1845.29387092656</t>
  </si>
  <si>
    <t>1977.31002183629</t>
  </si>
  <si>
    <t>2034.00471799118</t>
  </si>
  <si>
    <t>2224.95391374765</t>
  </si>
  <si>
    <t>2048.58705414593</t>
  </si>
  <si>
    <t>1695.21026452336</t>
  </si>
  <si>
    <t>1331.77836757583</t>
  </si>
  <si>
    <t>579.586319571773</t>
  </si>
  <si>
    <t>284.797263665783</t>
  </si>
  <si>
    <t>102.212120511770</t>
  </si>
  <si>
    <t>63.1823396896805</t>
  </si>
  <si>
    <t>46.2733244894824</t>
  </si>
  <si>
    <t>822.952576107681</t>
  </si>
  <si>
    <t>1059.71682377860</t>
  </si>
  <si>
    <t>1267.03748810303</t>
  </si>
  <si>
    <t>1793.13596589423</t>
  </si>
  <si>
    <t>1994.12307339263</t>
  </si>
  <si>
    <t>2137.34859181867</t>
  </si>
  <si>
    <t>2197.65346874248</t>
  </si>
  <si>
    <t>2403.41156941311</t>
  </si>
  <si>
    <t>2212.29271179111</t>
  </si>
  <si>
    <t>1830.05511065442</t>
  </si>
  <si>
    <t>1437.69839343162</t>
  </si>
  <si>
    <t>624.982195510817</t>
  </si>
  <si>
    <t>307.223798659494</t>
  </si>
  <si>
    <t>110.233723161864</t>
  </si>
  <si>
    <t>68.1516141191196</t>
  </si>
  <si>
    <t>49.9184318085500</t>
  </si>
  <si>
    <t>882.676684504157</t>
  </si>
  <si>
    <t>1134.58342910159</t>
  </si>
  <si>
    <t>1354.76973913045</t>
  </si>
  <si>
    <t>1919.04858176079</t>
  </si>
  <si>
    <t>2153.57790997891</t>
  </si>
  <si>
    <t>2308.96747226059</t>
  </si>
  <si>
    <t>2373.04121887886</t>
  </si>
  <si>
    <t>2594.48790414803</t>
  </si>
  <si>
    <t>2387.53190533804</t>
  </si>
  <si>
    <t>1974.48558434825</t>
  </si>
  <si>
    <t>1551.20731584968</t>
  </si>
  <si>
    <t>673.650101535315</t>
  </si>
  <si>
    <t>331.206278563449</t>
  </si>
  <si>
    <t>118.801725264057</t>
  </si>
  <si>
    <t>73.4537585754005</t>
  </si>
  <si>
    <t>53.8074143843618</t>
  </si>
  <si>
    <t>947.435103315176</t>
  </si>
  <si>
    <t>1215.70554560001</t>
  </si>
  <si>
    <t>1449.61825340645</t>
  </si>
  <si>
    <t>2055.29426122994</t>
  </si>
  <si>
    <t>2324.57898366380</t>
  </si>
  <si>
    <t>2493.14795866344</t>
  </si>
  <si>
    <t>2561.18817799848</t>
  </si>
  <si>
    <t>2799.31153737414</t>
  </si>
  <si>
    <t>2575.34706248903</t>
  </si>
  <si>
    <t>2129.36029287027</t>
  </si>
  <si>
    <t>1672.97929249349</t>
  </si>
  <si>
    <t>725.885026660739</t>
  </si>
  <si>
    <t>356.896176131582</t>
  </si>
  <si>
    <t>127.971538097238</t>
  </si>
  <si>
    <t>79.1235359422428</t>
  </si>
  <si>
    <t>57.9659460951750</t>
  </si>
  <si>
    <t>1017.55382909062</t>
  </si>
  <si>
    <t>1303.50926202765</t>
  </si>
  <si>
    <t>1552.10533172184</t>
  </si>
  <si>
    <t>2202.60283642353</t>
  </si>
  <si>
    <t>2508.07384026865</t>
  </si>
  <si>
    <t>2690.89834252561</t>
  </si>
  <si>
    <t>2763.14113657263</t>
  </si>
  <si>
    <t>3019.03935038368</t>
  </si>
  <si>
    <t>2776.80574097485</t>
  </si>
  <si>
    <t>2295.55834183549</t>
  </si>
  <si>
    <t>1803.70372238877</t>
  </si>
  <si>
    <t>781.988159409641</t>
  </si>
  <si>
    <t>384.447456952334</t>
  </si>
  <si>
    <t>137.799369652461</t>
  </si>
  <si>
    <t>85.1961576444284</t>
  </si>
  <si>
    <t>62.4200506040950</t>
  </si>
  <si>
    <t>1093.57411359616</t>
  </si>
  <si>
    <t>1398.69259387000</t>
  </si>
  <si>
    <t>1663.07231237528</t>
  </si>
  <si>
    <t>2362.16039227047</t>
  </si>
  <si>
    <t>2705.53700280986</t>
  </si>
  <si>
    <t>2903.79318427878</t>
  </si>
  <si>
    <t>2980.52497220678</t>
  </si>
  <si>
    <t>3255.45614666636</t>
  </si>
  <si>
    <t>2993.55103490680</t>
  </si>
  <si>
    <t>2474.43497998157</t>
  </si>
  <si>
    <t>1944.44430466898</t>
  </si>
  <si>
    <t>842.422102513951</t>
  </si>
  <si>
    <t>414.092532722293</t>
  </si>
  <si>
    <t>148.369327721579</t>
  </si>
  <si>
    <t>91.7240009018931</t>
  </si>
  <si>
    <t>67.2083381917061</t>
  </si>
  <si>
    <t>1177.24147731842</t>
  </si>
  <si>
    <t>1503.47801604805</t>
  </si>
  <si>
    <t>1785.15366839442</t>
  </si>
  <si>
    <t>2537.71555934773</t>
  </si>
  <si>
    <t>2921.45307807514</t>
  </si>
  <si>
    <t>3136.64589929361</t>
  </si>
  <si>
    <t>3218.27892200370</t>
  </si>
  <si>
    <t>3513.95616239247</t>
  </si>
  <si>
    <t>3230.53941949769</t>
  </si>
  <si>
    <t>2670.08389639588</t>
  </si>
  <si>
    <t>2098.41860174126</t>
  </si>
  <si>
    <t>908.579150847943</t>
  </si>
  <si>
    <t>446.519178064635</t>
  </si>
  <si>
    <t>159.928110270371</t>
  </si>
  <si>
    <t>98.8597977976811</t>
  </si>
  <si>
    <t>72.4429875274805</t>
  </si>
  <si>
    <t>1270.44480030542</t>
  </si>
  <si>
    <t>1620.26621923072</t>
  </si>
  <si>
    <t>1921.18879494846</t>
  </si>
  <si>
    <t>2733.31252797338</t>
  </si>
  <si>
    <t>3160.65199884084</t>
  </si>
  <si>
    <t>3394.64261246007</t>
  </si>
  <si>
    <t>3481.72083424883</t>
  </si>
  <si>
    <t>3800.34223229540</t>
  </si>
  <si>
    <t>3493.10080764473</t>
  </si>
  <si>
    <t>2886.90855398241</t>
  </si>
  <si>
    <t>2269.08845950216</t>
  </si>
  <si>
    <t>981.956785729377</t>
  </si>
  <si>
    <t>482.465846666281</t>
  </si>
  <si>
    <t>172.740329919439</t>
  </si>
  <si>
    <t>106.767255184168</t>
  </si>
  <si>
    <t>78.2442210215846</t>
  </si>
  <si>
    <t>1373.96540207837</t>
  </si>
  <si>
    <t>1750.05080103949</t>
  </si>
  <si>
    <t>2072.35477006788</t>
  </si>
  <si>
    <t>2950.62456519985</t>
  </si>
  <si>
    <t>3425.17041880380</t>
  </si>
  <si>
    <t>3679.96507964790</t>
  </si>
  <si>
    <t>3773.08857805387</t>
  </si>
  <si>
    <t>4117.05656055114</t>
  </si>
  <si>
    <t>3783.47683606554</t>
  </si>
  <si>
    <t>3126.76101222769</t>
  </si>
  <si>
    <t>2457.90921677973</t>
  </si>
  <si>
    <t>1063.18527195254</t>
  </si>
  <si>
    <t>522.244370813837</t>
  </si>
  <si>
    <t>186.917885133805</t>
  </si>
  <si>
    <t>115.515653253429</t>
  </si>
  <si>
    <t>84.6630372594810</t>
  </si>
  <si>
    <t>1487.97280177008</t>
  </si>
  <si>
    <t>1893.04786708846</t>
  </si>
  <si>
    <t>2238.90987519610</t>
  </si>
  <si>
    <t>3190.01323480517</t>
  </si>
  <si>
    <t>3715.49276150414</t>
  </si>
  <si>
    <t>3993.12326769764</t>
  </si>
  <si>
    <t>4092.90507398949</t>
  </si>
  <si>
    <t>4464.66841341614</t>
  </si>
  <si>
    <t>4102.18685179044</t>
  </si>
  <si>
    <t>3390.07151103689</t>
  </si>
  <si>
    <t>2665.21786670280</t>
  </si>
  <si>
    <t>1152.41187982631</t>
  </si>
  <si>
    <t>565.928647812727</t>
  </si>
  <si>
    <t>202.487476438270</t>
  </si>
  <si>
    <t>125.121558588530</t>
  </si>
  <si>
    <t>91.7118032523813</t>
  </si>
  <si>
    <t>1612.48942471049</t>
  </si>
  <si>
    <t>2049.28566921507</t>
  </si>
  <si>
    <t>2420.88906692094</t>
  </si>
  <si>
    <t>3451.52487380008</t>
  </si>
  <si>
    <t>4031.73063004961</t>
  </si>
  <si>
    <t>4334.22739819012</t>
  </si>
  <si>
    <t>4441.28071042624</t>
  </si>
  <si>
    <t>4843.29593522358</t>
  </si>
  <si>
    <t>4449.33437785284</t>
  </si>
  <si>
    <t>3676.92407971056</t>
  </si>
  <si>
    <t>2891.07778220749</t>
  </si>
  <si>
    <t>1249.66346641630</t>
  </si>
  <si>
    <t>613.532285908746</t>
  </si>
  <si>
    <t>219.453984086395</t>
  </si>
  <si>
    <t>135.587978308254</t>
  </si>
  <si>
    <t>99.3929415801682</t>
  </si>
  <si>
    <t>1747.88843369343</t>
  </si>
  <si>
    <t>2219.23528432831</t>
  </si>
  <si>
    <t>2618.84657005139</t>
  </si>
  <si>
    <t>3735.94016960681</t>
  </si>
  <si>
    <t>4374.84148621917</t>
  </si>
  <si>
    <t>4704.29097600455</t>
  </si>
  <si>
    <t>4819.25097179459</t>
  </si>
  <si>
    <t>5254.05959263325</t>
  </si>
  <si>
    <t>4825.94171056579</t>
  </si>
  <si>
    <t>3988.17121065464</t>
  </si>
  <si>
    <t>3136.15978398636</t>
  </si>
  <si>
    <t>1355.23431281710</t>
  </si>
  <si>
    <t>665.200639796449</t>
  </si>
  <si>
    <t>237.869633463093</t>
  </si>
  <si>
    <t>146.947140341392</t>
  </si>
  <si>
    <t>107.730321134092</t>
  </si>
  <si>
    <t>1894.75826804279</t>
  </si>
  <si>
    <t>2403.64017209978</t>
  </si>
  <si>
    <t>2833.65666957695</t>
  </si>
  <si>
    <t>4044.50762522027</t>
  </si>
  <si>
    <t>4746.34608829108</t>
  </si>
  <si>
    <t>5104.94286961958</t>
  </si>
  <si>
    <t>5228.47903599623</t>
  </si>
  <si>
    <t>5698.76787085921</t>
  </si>
  <si>
    <t>5233.66398277882</t>
  </si>
  <si>
    <t>4325.17846382219</t>
  </si>
  <si>
    <t>3401.53529112935</t>
  </si>
  <si>
    <t>1469.58553626819</t>
  </si>
  <si>
    <t>721.159539290196</t>
  </si>
  <si>
    <t>257.814964678250</t>
  </si>
  <si>
    <t>159.248720168274</t>
  </si>
  <si>
    <t>116.760541594207</t>
  </si>
  <si>
    <t>2053.89047339284</t>
  </si>
  <si>
    <t>2603.50035574183</t>
  </si>
  <si>
    <t>3066.49453263789</t>
  </si>
  <si>
    <t>4378.91018894602</t>
  </si>
  <si>
    <t>5148.28036531957</t>
  </si>
  <si>
    <t>5538.37111678355</t>
  </si>
  <si>
    <t>5671.20005838871</t>
  </si>
  <si>
    <t>6179.85393858622</t>
  </si>
  <si>
    <t>5674.73090069859</t>
  </si>
  <si>
    <t>4689.78317657452</t>
  </si>
  <si>
    <t>3688.64645108085</t>
  </si>
  <si>
    <t>1593.33641285295</t>
  </si>
  <si>
    <t>781.712012559904</t>
  </si>
  <si>
    <t>279.397957841421</t>
  </si>
  <si>
    <t>172.559332270919</t>
  </si>
  <si>
    <t>126.532577584982</t>
  </si>
  <si>
    <t>2226.13658775779</t>
  </si>
  <si>
    <t>2819.88583441002</t>
  </si>
  <si>
    <t>3318.60922552814</t>
  </si>
  <si>
    <t>4740.88340879167</t>
  </si>
  <si>
    <t>5582.65802730211</t>
  </si>
  <si>
    <t>6006.70065103084</t>
  </si>
  <si>
    <t>6149.59805478808</t>
  </si>
  <si>
    <t>6699.66790052714</t>
  </si>
  <si>
    <t>6151.29327694416</t>
  </si>
  <si>
    <t>5083.81977869148</t>
  </si>
  <si>
    <t>3998.95707041342</t>
  </si>
  <si>
    <t>1727.15350125742</t>
  </si>
  <si>
    <t>847.192387649041</t>
  </si>
  <si>
    <t>302.740273708796</t>
  </si>
  <si>
    <t>186.954238027031</t>
  </si>
  <si>
    <t>137.101866744169</t>
  </si>
  <si>
    <t>2412.53128807625</t>
  </si>
  <si>
    <t>3054.10166927227</t>
  </si>
  <si>
    <t>3591.53050460958</t>
  </si>
  <si>
    <t>5132.61144167651</t>
  </si>
  <si>
    <t>6052.09398666074</t>
  </si>
  <si>
    <t>6512.74226503261</t>
  </si>
  <si>
    <t>6666.54948271886</t>
  </si>
  <si>
    <t>7261.33793686440</t>
  </si>
  <si>
    <t>6666.22097447668</t>
  </si>
  <si>
    <t>5509.66585522583</t>
  </si>
  <si>
    <t>4334.34061552659</t>
  </si>
  <si>
    <t>1871.84931727195</t>
  </si>
  <si>
    <t>918.000372106978</t>
  </si>
  <si>
    <t>327.984904469905</t>
  </si>
  <si>
    <t>202.521745949653</t>
  </si>
  <si>
    <t>148.533234584197</t>
  </si>
  <si>
    <t>2615.10355232784</t>
  </si>
  <si>
    <t>3308.71974801099</t>
  </si>
  <si>
    <t>3888.28964820341</t>
  </si>
  <si>
    <t>5558.54555134616</t>
  </si>
  <si>
    <t>6562.05903875837</t>
  </si>
  <si>
    <t>7062.46968100674</t>
  </si>
  <si>
    <t>7228.13747974174</t>
  </si>
  <si>
    <t>7871.54188147229</t>
  </si>
  <si>
    <t>7225.64801001751</t>
  </si>
  <si>
    <t>5972.26377539697</t>
  </si>
  <si>
    <t>4698.63751252835</t>
  </si>
  <si>
    <t>2029.00269412895</t>
  </si>
  <si>
    <t>994.893027545531</t>
  </si>
  <si>
    <t>355.396968452144</t>
  </si>
  <si>
    <t>219.425118562166</t>
  </si>
  <si>
    <t>160.946220495650</t>
  </si>
  <si>
    <t>2834.80368601198</t>
  </si>
  <si>
    <t>3584.93080955070</t>
  </si>
  <si>
    <t>4210.27096256695</t>
  </si>
  <si>
    <t>6020.59040124616</t>
  </si>
  <si>
    <t>7114.72506219913</t>
  </si>
  <si>
    <t>7658.16324968688</t>
  </si>
  <si>
    <t>7836.71239752762</t>
  </si>
  <si>
    <t>8532.79734385126</t>
  </si>
  <si>
    <t>7831.87926941735</t>
  </si>
  <si>
    <t>6473.60659704397</t>
  </si>
  <si>
    <t>5093.45031703536</t>
  </si>
  <si>
    <t>2199.35986659849</t>
  </si>
  <si>
    <t>1078.24826640927</t>
  </si>
  <si>
    <t>385.114963195092</t>
  </si>
  <si>
    <t>237.750122346902</t>
  </si>
  <si>
    <t>174.403955805538</t>
  </si>
  <si>
    <t>3071.75409648646</t>
  </si>
  <si>
    <t>3882.86863996356</t>
  </si>
  <si>
    <t>4557.60228878265</t>
  </si>
  <si>
    <t>6518.72366720547</t>
  </si>
  <si>
    <t>7709.79099972722</t>
  </si>
  <si>
    <t>8299.34765538786</t>
  </si>
  <si>
    <t>8491.83869280975</t>
  </si>
  <si>
    <t>9244.52636191935</t>
  </si>
  <si>
    <t>8484.37356785178</t>
  </si>
  <si>
    <t>7013.47990691598</t>
  </si>
  <si>
    <t>5518.70174833617</t>
  </si>
  <si>
    <t>2383.03307510275</t>
  </si>
  <si>
    <t>1168.15376212291</t>
  </si>
  <si>
    <t>417.179782804190</t>
  </si>
  <si>
    <t>257.522765090826</t>
  </si>
  <si>
    <t>188.925947027596</t>
  </si>
  <si>
    <t>3328.69130483706</t>
  </si>
  <si>
    <t>4205.99732098185</t>
  </si>
  <si>
    <t>4934.35940207260</t>
  </si>
  <si>
    <t>7058.95688806708</t>
  </si>
  <si>
    <t>8354.66821197125</t>
  </si>
  <si>
    <t>8994.12977011868</t>
  </si>
  <si>
    <t>9201.76109007445</t>
  </si>
  <si>
    <t>10015.7813979196</t>
  </si>
  <si>
    <t>9191.44236541873</t>
  </si>
  <si>
    <t>7598.56246747356</t>
  </si>
  <si>
    <t>5979.57274952987</t>
  </si>
  <si>
    <t>2582.13699770711</t>
  </si>
  <si>
    <t>1265.61808025615</t>
  </si>
  <si>
    <t>451.943332325811</t>
  </si>
  <si>
    <t>278.959557833154</t>
  </si>
  <si>
    <t>204.670838633390</t>
  </si>
  <si>
    <t>3607.49215532952</t>
  </si>
  <si>
    <t>4556.68128315950</t>
  </si>
  <si>
    <t>5343.30782441032</t>
  </si>
  <si>
    <t>7645.25001377254</t>
  </si>
  <si>
    <t>9054.07456820041</t>
  </si>
  <si>
    <t>9747.58608285110</t>
  </si>
  <si>
    <t>9971.66718376812</t>
  </si>
  <si>
    <t>10852.2008412884</t>
  </si>
  <si>
    <t>9958.25478951388</t>
  </si>
  <si>
    <t>8233.13062374328</t>
  </si>
  <si>
    <t>6479.42906024721</t>
  </si>
  <si>
    <t>2798.12501224577</t>
  </si>
  <si>
    <t>1371.35265752647</t>
  </si>
  <si>
    <t>489.659482512402</t>
  </si>
  <si>
    <t>302.217112504764</t>
  </si>
  <si>
    <t>221.753675764820</t>
  </si>
  <si>
    <t>3908.57871447967</t>
  </si>
  <si>
    <t>4935.44611918000</t>
  </si>
  <si>
    <t>5785.05098443435</t>
  </si>
  <si>
    <t>8278.28253075374</t>
  </si>
  <si>
    <t>9808.57505453459</t>
  </si>
  <si>
    <t>10560.2050806521</t>
  </si>
  <si>
    <t>10802.1120221951</t>
  </si>
  <si>
    <t>11754.3132104989</t>
  </si>
  <si>
    <t>10785.2980714232</t>
  </si>
  <si>
    <t>8917.78030703315</t>
  </si>
  <si>
    <t>7018.82253825669</t>
  </si>
  <si>
    <t>3031.36509177288</t>
  </si>
  <si>
    <t>1485.57076553153</t>
  </si>
  <si>
    <t>530.413154127588</t>
  </si>
  <si>
    <t>327.348679153490</t>
  </si>
  <si>
    <t>240.213426470402</t>
  </si>
  <si>
    <t>4235.15384943914</t>
  </si>
  <si>
    <t>5346.32689527943</t>
  </si>
  <si>
    <t>6264.30957953066</t>
  </si>
  <si>
    <t>8964.92090550396</t>
  </si>
  <si>
    <t>10626.4792709610</t>
  </si>
  <si>
    <t>11440.9896988168</t>
  </si>
  <si>
    <t>11702.2578426310</t>
  </si>
  <si>
    <t>12732.1118685215</t>
  </si>
  <si>
    <t>11681.7265984294</t>
  </si>
  <si>
    <t>9659.97825615798</t>
  </si>
  <si>
    <t>7603.58144411921</t>
  </si>
  <si>
    <t>3284.29965279269</t>
  </si>
  <si>
    <t>1609.44713243713</t>
  </si>
  <si>
    <t>574.618301318073</t>
  </si>
  <si>
    <t>354.609003123989</t>
  </si>
  <si>
    <t>260.237489898503</t>
  </si>
  <si>
    <t>4588.66155822642</t>
  </si>
  <si>
    <t>5791.13787962854</t>
  </si>
  <si>
    <t>6783.19659498669</t>
  </si>
  <si>
    <t>9708.08468392987</t>
  </si>
  <si>
    <t>11511.1236844189</t>
  </si>
  <si>
    <t>12393.4632463419</t>
  </si>
  <si>
    <t>12675.7360629983</t>
  </si>
  <si>
    <t>13789.4990940879</t>
  </si>
  <si>
    <t>12651.1183890045</t>
  </si>
  <si>
    <t>10462.7954595869</t>
  </si>
  <si>
    <t>8236.17061504148</t>
  </si>
  <si>
    <t>3558.06750254961</t>
  </si>
  <si>
    <t>1743.55802540819</t>
  </si>
  <si>
    <t>622.485592683352</t>
  </si>
  <si>
    <t>384.128516025799</t>
  </si>
  <si>
    <t>281.921613756790</t>
  </si>
  <si>
    <t>4970.79100669157</t>
  </si>
  <si>
    <t>6272.00035503346</t>
  </si>
  <si>
    <t>7344.18131526096</t>
  </si>
  <si>
    <t>10511.1976909708</t>
  </si>
  <si>
    <t>12466.4344840938</t>
  </si>
  <si>
    <t>13421.7776333837</t>
  </si>
  <si>
    <t>13726.8195391072</t>
  </si>
  <si>
    <t>14931.0685160332</t>
  </si>
  <si>
    <t>13697.6826175733</t>
  </si>
  <si>
    <t>11329.8324198680</t>
  </si>
  <si>
    <t>8919.47353269744</t>
  </si>
  <si>
    <t>3853.99199915790</t>
  </si>
  <si>
    <t>1888.57025330600</t>
  </si>
  <si>
    <t>674.258205351667</t>
  </si>
  <si>
    <t>416.057681758401</t>
  </si>
  <si>
    <t>305.376345446050</t>
  </si>
  <si>
    <t>5385.27277550016</t>
  </si>
  <si>
    <t>6793.62574789997</t>
  </si>
  <si>
    <t>7952.78950734684</t>
  </si>
  <si>
    <t>11382.3185357906</t>
  </si>
  <si>
    <t>13502.1764382361</t>
  </si>
  <si>
    <t>14536.5265985030</t>
  </si>
  <si>
    <t>14866.2893584645</t>
  </si>
  <si>
    <t>16168.5987417685</t>
  </si>
  <si>
    <t>14832.2162189494</t>
  </si>
  <si>
    <t>12269.8653099278</t>
  </si>
  <si>
    <t>9660.33148926609</t>
  </si>
  <si>
    <t>4174.92673567579</t>
  </si>
  <si>
    <t>2045.85476595058</t>
  </si>
  <si>
    <t>730.418334641304</t>
  </si>
  <si>
    <t>450.693171350239</t>
  </si>
  <si>
    <t>330.819616797777</t>
  </si>
  <si>
    <t>5833.67218468798</t>
  </si>
  <si>
    <t>7357.96712860047</t>
  </si>
  <si>
    <t>8611.27575550279</t>
  </si>
  <si>
    <t>12324.4415793065</t>
  </si>
  <si>
    <t>14621.6013688210</t>
  </si>
  <si>
    <t>15741.0526740167</t>
  </si>
  <si>
    <t>16097.6184385360</t>
  </si>
  <si>
    <t>17505.7519334209</t>
  </si>
  <si>
    <t>16058.0660851661</t>
  </si>
  <si>
    <t>13285.9137090707</t>
  </si>
  <si>
    <t>10461.2226100794</t>
  </si>
  <si>
    <t>4522.10331388149</t>
  </si>
  <si>
    <t>2216.05209357468</t>
  </si>
  <si>
    <t>791.205309030072</t>
  </si>
  <si>
    <t>488.183506690748</t>
  </si>
  <si>
    <t>358.360810238135</t>
  </si>
  <si>
    <t>6317.34566375166</t>
  </si>
  <si>
    <t>7966.71024893448</t>
  </si>
  <si>
    <t>9321.57480983063</t>
  </si>
  <si>
    <t>13340.0266782899</t>
  </si>
  <si>
    <t>15827.2268374851</t>
  </si>
  <si>
    <t>17037.8596754249</t>
  </si>
  <si>
    <t>17423.4417684530</t>
  </si>
  <si>
    <t>18945.2456966568</t>
  </si>
  <si>
    <t>17377.7108035992</t>
  </si>
  <si>
    <t>14380.3561666017</t>
  </si>
  <si>
    <t>11324.1526630512</t>
  </si>
  <si>
    <t>4896.60106844794</t>
  </si>
  <si>
    <t>2399.74088992515</t>
  </si>
  <si>
    <t>856.839887407286</t>
  </si>
  <si>
    <t>528.666057344793</t>
  </si>
  <si>
    <t>388.101154514995</t>
  </si>
  <si>
    <t>6842.49225915531</t>
  </si>
  <si>
    <t>8627.70495238343</t>
  </si>
  <si>
    <t>10092.9247930272</t>
  </si>
  <si>
    <t>14442.7859700533</t>
  </si>
  <si>
    <t>17135.9674679052</t>
  </si>
  <si>
    <t>18445.4536906061</t>
  </si>
  <si>
    <t>18862.5417383717</t>
  </si>
  <si>
    <t>20507.7130106854</t>
  </si>
  <si>
    <t>18810.0782991822</t>
  </si>
  <si>
    <t>15568.3380482983</t>
  </si>
  <si>
    <t>12260.8311101981</t>
  </si>
  <si>
    <t>5303.14671090520</t>
  </si>
  <si>
    <t>2599.15454854533</t>
  </si>
  <si>
    <t>928.096533697498</t>
  </si>
  <si>
    <t>572.616397498406</t>
  </si>
  <si>
    <t>420.389569504234</t>
  </si>
  <si>
    <t>7411.39532292029</t>
  </si>
  <si>
    <t>9343.80685731525</t>
  </si>
  <si>
    <t>10928.6314003012</t>
  </si>
  <si>
    <t>15637.1671053430</t>
  </si>
  <si>
    <t>18552.7260684584</t>
  </si>
  <si>
    <t>19968.9131766479</t>
  </si>
  <si>
    <t>20420.1712594762</t>
  </si>
  <si>
    <t>22198.7230694631</t>
  </si>
  <si>
    <t>20360.2564318094</t>
  </si>
  <si>
    <t>16854.3686304529</t>
  </si>
  <si>
    <t>13274.9263508572</t>
  </si>
  <si>
    <t>5743.51895262398</t>
  </si>
  <si>
    <t>2815.20804349476</t>
  </si>
  <si>
    <t>1005.31464430899</t>
  </si>
  <si>
    <t>620.244845815128</t>
  </si>
  <si>
    <t>455.381005312493</t>
  </si>
  <si>
    <t>8023.00847869551</t>
  </si>
  <si>
    <t>10113.6373525983</t>
  </si>
  <si>
    <t>11826.9864923685</t>
  </si>
  <si>
    <t>16919.8353647920</t>
  </si>
  <si>
    <t>20072.3821958739</t>
  </si>
  <si>
    <t>21602.1497772287</t>
  </si>
  <si>
    <t>22090.3293575467</t>
  </si>
  <si>
    <t>24011.3462286671</t>
  </si>
  <si>
    <t>22021.8595062924</t>
  </si>
  <si>
    <t>18234.0887231200</t>
  </si>
  <si>
    <t>14363.3854721460</t>
  </si>
  <si>
    <t>6217.00395991722</t>
  </si>
  <si>
    <t>3047.69676117330</t>
  </si>
  <si>
    <t>1088.46200235896</t>
  </si>
  <si>
    <t>671.535037893109</t>
  </si>
  <si>
    <t>493.064222580569</t>
  </si>
  <si>
    <t>8686.50650230552</t>
  </si>
  <si>
    <t>10948.7998787962</t>
  </si>
  <si>
    <t>12801.6297850645</t>
  </si>
  <si>
    <t>18311.0686507023</t>
  </si>
  <si>
    <t>21719.9706822268</t>
  </si>
  <si>
    <t>23372.5532597232</t>
  </si>
  <si>
    <t>23900.7947360252</t>
  </si>
  <si>
    <t>25976.0870739626</t>
  </si>
  <si>
    <t>23822.8570627005</t>
  </si>
  <si>
    <t>19729.8712470342</t>
  </si>
  <si>
    <t>15543.4928249073</t>
  </si>
  <si>
    <t>6730.55932778298</t>
  </si>
  <si>
    <t>3299.89783721447</t>
  </si>
  <si>
    <t>1178.67316564929</t>
  </si>
  <si>
    <t>727.183356805643</t>
  </si>
  <si>
    <t>533.950761425063</t>
  </si>
  <si>
    <t>9406.21440651694</t>
  </si>
  <si>
    <t>11854.7309530081</t>
  </si>
  <si>
    <t>13858.8989323751</t>
  </si>
  <si>
    <t>19819.7912359827</t>
  </si>
  <si>
    <t>23505.8762054811</t>
  </si>
  <si>
    <t>25291.1765729928</t>
  </si>
  <si>
    <t>25862.8816122819</t>
  </si>
  <si>
    <t>28105.1561349689</t>
  </si>
  <si>
    <t>25774.4216512396</t>
  </si>
  <si>
    <t>21351.1173621730</t>
  </si>
  <si>
    <t>16822.7046953653</t>
  </si>
  <si>
    <t>7287.50635595679</t>
  </si>
  <si>
    <t>3573.45669388977</t>
  </si>
  <si>
    <t>1276.54175835771</t>
  </si>
  <si>
    <t>787.556223976005</t>
  </si>
  <si>
    <t>578.310353368932</t>
  </si>
  <si>
    <t>10179.2168102155</t>
  </si>
  <si>
    <t>12827.7038066538</t>
  </si>
  <si>
    <t>14994.3392308728</t>
  </si>
  <si>
    <t>21438.4042721943</t>
  </si>
  <si>
    <t>25419.5087218787</t>
  </si>
  <si>
    <t>27345.8689531810</t>
  </si>
  <si>
    <t>27964.4965014078</t>
  </si>
  <si>
    <t>30384.8970881830</t>
  </si>
  <si>
    <t>27864.0154525863</t>
  </si>
  <si>
    <t>23088.6731227709</t>
  </si>
  <si>
    <t>18194.3327803401</t>
  </si>
  <si>
    <t>7885.78214840667</t>
  </si>
  <si>
    <t>3867.57135864062</t>
  </si>
  <si>
    <t>1381.83818985048</t>
  </si>
  <si>
    <t>852.517183003114</t>
  </si>
  <si>
    <t>626.042666756239</t>
  </si>
  <si>
    <t>11016.8422137937</t>
  </si>
  <si>
    <t>13882.0100277971</t>
  </si>
  <si>
    <t>16224.7023519612</t>
  </si>
  <si>
    <t>23191.5541819188</t>
  </si>
  <si>
    <t>27490.9278886136</t>
  </si>
  <si>
    <t>29569.3160158406</t>
  </si>
  <si>
    <t>30238.8171493067</t>
  </si>
  <si>
    <t>32851.5954583588</t>
  </si>
  <si>
    <t>30124.8686402972</t>
  </si>
  <si>
    <t>24969.3837696472</t>
  </si>
  <si>
    <t>19679.2084843244</t>
  </si>
  <si>
    <t>8533.93365663121</t>
  </si>
  <si>
    <t>4186.29913420375</t>
  </si>
  <si>
    <t>1495.97843101175</t>
  </si>
  <si>
    <t>922.935953356343</t>
  </si>
  <si>
    <t>677.787940499479</t>
  </si>
  <si>
    <t>11922.3158161369</t>
  </si>
  <si>
    <t>15021.6842949249</t>
  </si>
  <si>
    <t>17554.6583970156</t>
  </si>
  <si>
    <t>25085.4113012759</t>
  </si>
  <si>
    <t>29726.7796499160</t>
  </si>
  <si>
    <t>31968.3216926579</t>
  </si>
  <si>
    <t>32692.9084403644</t>
  </si>
  <si>
    <t>35512.6898836220</t>
  </si>
  <si>
    <t>32563.7710460367</t>
  </si>
  <si>
    <t>26999.3840921342</t>
  </si>
  <si>
    <t>21282.3691554386</t>
  </si>
  <si>
    <t>9234.48408871267</t>
  </si>
  <si>
    <t>4530.95695000902</t>
  </si>
  <si>
    <t>1619.45600160977</t>
  </si>
  <si>
    <t>999.118749645105</t>
  </si>
  <si>
    <t>733.771695378401</t>
  </si>
  <si>
    <t>12897.4035518323</t>
  </si>
  <si>
    <t>16248.9092305350</t>
  </si>
  <si>
    <t>18986.6884669478</t>
  </si>
  <si>
    <t>27122.7354882780</t>
  </si>
  <si>
    <t>32129.3168805626</t>
  </si>
  <si>
    <t>34544.8006140685</t>
  </si>
  <si>
    <t>35328.9131957022</t>
  </si>
  <si>
    <t>38370.1570846481</t>
  </si>
  <si>
    <t>35182.5029301699</t>
  </si>
  <si>
    <t>29180.9361228143</t>
  </si>
  <si>
    <t>23005.9212930755</t>
  </si>
  <si>
    <t>9988.87801793990</t>
  </si>
  <si>
    <t>4902.38210774666</t>
  </si>
  <si>
    <t>1752.60639030316</t>
  </si>
  <si>
    <t>1081.27556828505</t>
  </si>
  <si>
    <t>794.148692867490</t>
  </si>
  <si>
    <t>13952.4135438024</t>
  </si>
  <si>
    <t>17576.6960187277</t>
  </si>
  <si>
    <t>20536.0460247637</t>
  </si>
  <si>
    <t>29325.6690331360</t>
  </si>
  <si>
    <t>34725.1409869331</t>
  </si>
  <si>
    <t>37327.4902656953</t>
  </si>
  <si>
    <t>38176.0728937831</t>
  </si>
  <si>
    <t>41455.8725653205</t>
  </si>
  <si>
    <t>38010.2533950958</t>
  </si>
  <si>
    <t>31537.8751818004</t>
  </si>
  <si>
    <t>24868.4714807568</t>
  </si>
  <si>
    <t>10804.9393714468</t>
  </si>
  <si>
    <t>5304.34033487636</t>
  </si>
  <si>
    <t>1896.75788888206</t>
  </si>
  <si>
    <t>1170.22351741720</t>
  </si>
  <si>
    <t>859.520034270019</t>
  </si>
  <si>
    <t>15089.1913116957</t>
  </si>
  <si>
    <t>19007.2739238776</t>
  </si>
  <si>
    <t>22205.1922295783</t>
  </si>
  <si>
    <t>31696.5033813575</t>
  </si>
  <si>
    <t>37515.3696725982</t>
  </si>
  <si>
    <t>40316.7672949762</t>
  </si>
  <si>
    <t>41235.0248744667</t>
  </si>
  <si>
    <t>44769.9353314243</t>
  </si>
  <si>
    <t>41047.0262191070</t>
  </si>
  <si>
    <t>34071.4552461533</t>
  </si>
  <si>
    <t>26871.5030322586</t>
  </si>
  <si>
    <t>11684.1365744479</t>
  </si>
  <si>
    <t>5737.74170382887</t>
  </si>
  <si>
    <t>2052.29187625874</t>
  </si>
  <si>
    <t>1266.20217238486</t>
  </si>
  <si>
    <t>930.063984581269</t>
  </si>
  <si>
    <t>16314.9552302702</t>
  </si>
  <si>
    <t>20549.7338317452</t>
  </si>
  <si>
    <t>24004.7488621021</t>
  </si>
  <si>
    <t>34250.1638427887</t>
  </si>
  <si>
    <t>40517.3108936902</t>
  </si>
  <si>
    <t>43531.0294739495</t>
  </si>
  <si>
    <t>44524.6031074710</t>
  </si>
  <si>
    <t>48332.6750693706</t>
  </si>
  <si>
    <t>44311.4227185425</t>
  </si>
  <si>
    <t>36797.3240264488</t>
  </si>
  <si>
    <t>29027.4267408121</t>
  </si>
  <si>
    <t>12632.0145853258</t>
  </si>
  <si>
    <t>6205.33992128671</t>
  </si>
  <si>
    <t>2220.20351300255</t>
  </si>
  <si>
    <t>1369.82587566745</t>
  </si>
  <si>
    <t>1006.23242561953</t>
  </si>
  <si>
    <t>17638.8786952737</t>
  </si>
  <si>
    <t>22215.6697210084</t>
  </si>
  <si>
    <t>25948.3227265068</t>
  </si>
  <si>
    <t>37006.2017668648</t>
  </si>
  <si>
    <t>43754.2113772755</t>
  </si>
  <si>
    <t>46995.2974314123</t>
  </si>
  <si>
    <t>48070.3371479650</t>
  </si>
  <si>
    <t>52171.8779499925</t>
  </si>
  <si>
    <t>47828.9078893891</t>
  </si>
  <si>
    <t>39736.4343906370</t>
  </si>
  <si>
    <t>31352.6831902130</t>
  </si>
  <si>
    <t>13655.6221478507</t>
  </si>
  <si>
    <t>6710.57174969842</t>
  </si>
  <si>
    <t>2401.71564527358</t>
  </si>
  <si>
    <t>1481.84813614176</t>
  </si>
  <si>
    <t>1088.57845848054</t>
  </si>
  <si>
    <t>19062.7022891991</t>
  </si>
  <si>
    <t>24007.0592463950</t>
  </si>
  <si>
    <t>28037.9131564260</t>
  </si>
  <si>
    <t>39965.0913200328</t>
  </si>
  <si>
    <t>47223.4852684455</t>
  </si>
  <si>
    <t>50705.1192993306</t>
  </si>
  <si>
    <t>51868.0926809095</t>
  </si>
  <si>
    <t>56281.8385613326</t>
  </si>
  <si>
    <t>51594.0164834519</t>
  </si>
  <si>
    <t>42886.6875349902</t>
  </si>
  <si>
    <t>33846.5445896568</t>
  </si>
  <si>
    <t>14756.2301458147</t>
  </si>
  <si>
    <t>7254.40840873135</t>
  </si>
  <si>
    <t>2597.28325186161</t>
  </si>
  <si>
    <t>1602.55701942830</t>
  </si>
  <si>
    <t>1177.32059970869</t>
  </si>
  <si>
    <t>20597.0023624957</t>
  </si>
  <si>
    <t>25937.2980602988</t>
  </si>
  <si>
    <t>30289.2817828428</t>
  </si>
  <si>
    <t>43149.6990194568</t>
  </si>
  <si>
    <t>50952.6225342752</t>
  </si>
  <si>
    <t>54690.2552960446</t>
  </si>
  <si>
    <t>55948.2086641730</t>
  </si>
  <si>
    <t>60695.7076963757</t>
  </si>
  <si>
    <t>55637.1642752501</t>
  </si>
  <si>
    <t>46272.8742564441</t>
  </si>
  <si>
    <t>36528.3817540318</t>
  </si>
  <si>
    <t>15942.0030794766</t>
  </si>
  <si>
    <t>7840.80487584767</t>
  </si>
  <si>
    <t>2808.30455976705</t>
  </si>
  <si>
    <t>1732.81366391979</t>
  </si>
  <si>
    <t>1273.08969397354</t>
  </si>
  <si>
    <t>22247.9283640462</t>
  </si>
  <si>
    <t>28014.0578202550</t>
  </si>
  <si>
    <t>32711.2878644726</t>
  </si>
  <si>
    <t>46571.5250322534</t>
  </si>
  <si>
    <t>54953.6761097289</t>
  </si>
  <si>
    <t>58962.8221981092</t>
  </si>
  <si>
    <t>60323.2436733050</t>
  </si>
  <si>
    <t>65426.5517431643</t>
  </si>
  <si>
    <t>59970.2003890810</t>
  </si>
  <si>
    <t>49905.9307655631</t>
  </si>
  <si>
    <t>39407.2295095057</t>
  </si>
  <si>
    <t>17217.6191880078</t>
  </si>
  <si>
    <t>8472.22292664574</t>
  </si>
  <si>
    <t>3035.71215646184</t>
  </si>
  <si>
    <t>1873.19660434659</t>
  </si>
  <si>
    <t>1376.31386852226</t>
  </si>
  <si>
    <t>24014.4404695109</t>
  </si>
  <si>
    <t>30235.9475183681</t>
  </si>
  <si>
    <t>35302.1937506618</t>
  </si>
  <si>
    <t>50226.8422185539</t>
  </si>
  <si>
    <t>59220.5531903299</t>
  </si>
  <si>
    <t>63515.3768376147</t>
  </si>
  <si>
    <t>64985.7674235014</t>
  </si>
  <si>
    <t>70465.6929158801</t>
  </si>
  <si>
    <t>64585.0289839952</t>
  </si>
  <si>
    <t>53780.3236720443</t>
  </si>
  <si>
    <t>42479.1680828456</t>
  </si>
  <si>
    <t>18582.1901746991</t>
  </si>
  <si>
    <t>9148.40752561753</t>
  </si>
  <si>
    <t>3279.47213771633</t>
  </si>
  <si>
    <t>2023.68850848190</t>
  </si>
  <si>
    <t>1486.98375983083</t>
  </si>
  <si>
    <t>25896.4068265402</t>
  </si>
  <si>
    <t>32602.7432523558</t>
  </si>
  <si>
    <t>38061.6600580395</t>
  </si>
  <si>
    <t>54114.0979665215</t>
  </si>
  <si>
    <t>63749.9710649185</t>
  </si>
  <si>
    <t>68343.6239751357</t>
  </si>
  <si>
    <t>69931.5302939896</t>
  </si>
  <si>
    <t>75808.0069623893</t>
  </si>
  <si>
    <t>69476.8259924784</t>
  </si>
  <si>
    <t>57893.0264518886</t>
  </si>
  <si>
    <t>45742.1762756071</t>
  </si>
  <si>
    <t>20035.5347378778</t>
  </si>
  <si>
    <t>9869.42756810736</t>
  </si>
  <si>
    <t>3539.65936941013</t>
  </si>
  <si>
    <t>2184.33865266315</t>
  </si>
  <si>
    <t>1605.13820133331</t>
  </si>
  <si>
    <t>27900.5442863644</t>
  </si>
  <si>
    <t>35122.8260471459</t>
  </si>
  <si>
    <t>40999.3683811407</t>
  </si>
  <si>
    <t>58245.7425642387</t>
  </si>
  <si>
    <t>68554.8271240272</t>
  </si>
  <si>
    <t>73460.4492010490</t>
  </si>
  <si>
    <t>75173.8983845622</t>
  </si>
  <si>
    <t>81467.3493091423</t>
  </si>
  <si>
    <t>74658.1345940060</t>
  </si>
  <si>
    <t>62255.7103613638</t>
  </si>
  <si>
    <t>49205.9338435930</t>
  </si>
  <si>
    <t>21582.7623983964</t>
  </si>
  <si>
    <t>10637.9971947158</t>
  </si>
  <si>
    <t>3817.30969783505</t>
  </si>
  <si>
    <t>2355.79018524233</t>
  </si>
  <si>
    <t>1731.25299500100</t>
  </si>
  <si>
    <t>30037.9470377638</t>
  </si>
  <si>
    <t>37810.0684586753</t>
  </si>
  <si>
    <t>44131.3839022414</t>
  </si>
  <si>
    <t>62643.0590951985</t>
  </si>
  <si>
    <t>73658.1187297636</t>
  </si>
  <si>
    <t>78889.4091822399</t>
  </si>
  <si>
    <t>80737.1939893523</t>
  </si>
  <si>
    <t>87469.3401186706</t>
  </si>
  <si>
    <t>80152.2561325735</t>
  </si>
  <si>
    <t>66889.2343893429</t>
  </si>
  <si>
    <t>52887.4692713770</t>
  </si>
  <si>
    <t>23232.3678431895</t>
  </si>
  <si>
    <t>11458.5382371553</t>
  </si>
  <si>
    <t>4114.08402001310</t>
  </si>
  <si>
    <t>2539.07290685906</t>
  </si>
  <si>
    <t>1866.08860265251</t>
  </si>
  <si>
    <t>32322.6251916990</t>
  </si>
  <si>
    <t>40685.2606676858</t>
  </si>
  <si>
    <t>47483.2224876897</t>
  </si>
  <si>
    <t>67339.3328231528</t>
  </si>
  <si>
    <t>79036.3839896248</t>
  </si>
  <si>
    <t>84603.4662369362</t>
  </si>
  <si>
    <t>86594.0860262455</t>
  </si>
  <si>
    <t>93782.9067685802</t>
  </si>
  <si>
    <t>85931.1168727275</t>
  </si>
  <si>
    <t>71773.2741465849</t>
  </si>
  <si>
    <t>56771.2169915168</t>
  </si>
  <si>
    <t>24979.6688858464</t>
  </si>
  <si>
    <t>12327.8121508089</t>
  </si>
  <si>
    <t>4428.77843332494</t>
  </si>
  <si>
    <t>2733.35768964203</t>
  </si>
  <si>
    <t>2009.03519024512</t>
  </si>
  <si>
    <t>34779.2822652185</t>
  </si>
  <si>
    <t>43802.9148606590</t>
  </si>
  <si>
    <t>51128.4556646392</t>
  </si>
  <si>
    <t>72428.3318333089</t>
  </si>
  <si>
    <t>84363.8818635159</t>
  </si>
  <si>
    <t>90247.6935186217</t>
  </si>
  <si>
    <t>92382.2186371312</t>
  </si>
  <si>
    <t>100010.240161731</t>
  </si>
  <si>
    <t>91634.2912408126</t>
  </si>
  <si>
    <t>76619.1159714800</t>
  </si>
  <si>
    <t>60628.6083632013</t>
  </si>
  <si>
    <t>26732.4143337290</t>
  </si>
  <si>
    <t>13191.9176729210</t>
  </si>
  <si>
    <t>4741.20553886788</t>
  </si>
  <si>
    <t>2925.52844005176</t>
  </si>
  <si>
    <t>2150.42287888853</t>
  </si>
  <si>
    <t>37430.8456018715</t>
  </si>
  <si>
    <t>47216.2385846443</t>
  </si>
  <si>
    <t>55139.8102559862</t>
  </si>
  <si>
    <t>78001.3157782923</t>
  </si>
  <si>
    <t>89301.0188772995</t>
  </si>
  <si>
    <t>95452.6755007617</t>
  </si>
  <si>
    <t>97724.3763205973</t>
  </si>
  <si>
    <t>105737.937828665</t>
  </si>
  <si>
    <t>96887.2329180702</t>
  </si>
  <si>
    <t>81125.5150011349</t>
  </si>
  <si>
    <t>64220.7061583210</t>
  </si>
  <si>
    <t>28393.4520597921</t>
  </si>
  <si>
    <t>13994.1545020779</t>
  </si>
  <si>
    <t>5030.10756726529</t>
  </si>
  <si>
    <t>3101.78558104188</t>
  </si>
  <si>
    <t>2280.07488926544</t>
  </si>
  <si>
    <t>40283.2887901488</t>
  </si>
  <si>
    <t>50937.6859572514</t>
  </si>
  <si>
    <t>59535.3292653377</t>
  </si>
  <si>
    <t>84077.4954953952</t>
  </si>
  <si>
    <t>93799.6001284257</t>
  </si>
  <si>
    <t>100165.241629974</t>
  </si>
  <si>
    <t>102566.708915473</t>
  </si>
  <si>
    <t>110907.762667588</t>
  </si>
  <si>
    <t>101637.226983395</t>
  </si>
  <si>
    <t>85249.6213776844</t>
  </si>
  <si>
    <t>67513.0495746625</t>
  </si>
  <si>
    <t>29948.8842359303</t>
  </si>
  <si>
    <t>14726.3421107377</t>
  </si>
  <si>
    <t>5292.42609709994</t>
  </si>
  <si>
    <t>3260.14245251979</t>
  </si>
  <si>
    <t>2396.52542431357</t>
  </si>
  <si>
    <t>43326.1676636009</t>
  </si>
  <si>
    <t>54946.5650518698</t>
  </si>
  <si>
    <t>64291.1549038344</t>
  </si>
  <si>
    <t>90619.7246066045</t>
  </si>
  <si>
    <t>98003.5780827229</t>
  </si>
  <si>
    <t>104540.034858985</t>
  </si>
  <si>
    <t>107068.307058515</t>
  </si>
  <si>
    <t>115695.906867944</t>
  </si>
  <si>
    <t>106043.969572764</t>
  </si>
  <si>
    <t>89118.9700937592</t>
  </si>
  <si>
    <t>70605.8699905389</t>
  </si>
  <si>
    <t>31439.5655478893</t>
  </si>
  <si>
    <t>15412.6157339532</t>
  </si>
  <si>
    <t>5537.28244176952</t>
  </si>
  <si>
    <t>3406.54905137749</t>
  </si>
  <si>
    <t>2504.16745731478</t>
  </si>
  <si>
    <t>46537.8313696903</t>
  </si>
  <si>
    <t>59206.2681770688</t>
  </si>
  <si>
    <t>69366.2785880380</t>
  </si>
  <si>
    <t>97565.5900743124</t>
  </si>
  <si>
    <t>102088.157720405</t>
  </si>
  <si>
    <t>108764.495213838</t>
  </si>
  <si>
    <t>111422.462577619</t>
  </si>
  <si>
    <t>120317.006263314</t>
  </si>
  <si>
    <t>110301.869981132</t>
  </si>
  <si>
    <t>92888.6015122027</t>
  </si>
  <si>
    <t>73620.9359404152</t>
  </si>
  <si>
    <t>32914.9440319159</t>
  </si>
  <si>
    <t>16082.8351155322</t>
  </si>
  <si>
    <t>5776.04574815776</t>
  </si>
  <si>
    <t>3548.46713443245</t>
  </si>
  <si>
    <t>2608.51978563301</t>
  </si>
  <si>
    <t>49892.0110451903</t>
  </si>
  <si>
    <t>63675.7293989490</t>
  </si>
  <si>
    <t>74716.4220278942</t>
  </si>
  <si>
    <t>104847.680932996</t>
  </si>
  <si>
    <t>106214.193554267</t>
  </si>
  <si>
    <t>113010.002003091</t>
  </si>
  <si>
    <t>115806.403829252</t>
  </si>
  <si>
    <t>124968.723310594</t>
  </si>
  <si>
    <t>114589.987747826</t>
  </si>
  <si>
    <t>96700.7765500728</t>
  </si>
  <si>
    <t>76669.6418213535</t>
  </si>
  <si>
    <t>34419.9143384476</t>
  </si>
  <si>
    <t>16764.5689107939</t>
  </si>
  <si>
    <t>6019.26840965815</t>
  </si>
  <si>
    <t>3692.85994952035</t>
  </si>
  <si>
    <t>2714.73888884616</t>
  </si>
  <si>
    <t>53363.0663535004</t>
  </si>
  <si>
    <t>68318.9249595526</t>
  </si>
  <si>
    <t>80304.3619634781</t>
  </si>
  <si>
    <t>112405.414859264</t>
  </si>
  <si>
    <t>110462.962050872</t>
  </si>
  <si>
    <t>117361.230867318</t>
  </si>
  <si>
    <t>120308.588118752</t>
  </si>
  <si>
    <t>129750.776649623</t>
  </si>
  <si>
    <t>118998.229875948</t>
  </si>
  <si>
    <t>100626.555105290</t>
  </si>
  <si>
    <t>79807.3596553345</t>
  </si>
  <si>
    <t>35976.8788888469</t>
  </si>
  <si>
    <t>17472.6333992972</t>
  </si>
  <si>
    <t>6272.78172424117</t>
  </si>
  <si>
    <t>3843.64016568963</t>
  </si>
  <si>
    <t>2825.73914194766</t>
  </si>
  <si>
    <t>56931.5016082270</t>
  </si>
  <si>
    <t>73110.2400393309</t>
  </si>
  <si>
    <t>86106.7289908962</t>
  </si>
  <si>
    <t>120202.263793882</t>
  </si>
  <si>
    <t>114898.956613816</t>
  </si>
  <si>
    <t>121885.553050614</t>
  </si>
  <si>
    <t>124999.668452446</t>
  </si>
  <si>
    <t>134743.917642519</t>
  </si>
  <si>
    <t>123600.012169770</t>
  </si>
  <si>
    <t>104722.947552427</t>
  </si>
  <si>
    <t>83077.8023237092</t>
  </si>
  <si>
    <t>37602.6363416464</t>
  </si>
  <si>
    <t>18217.9784556426</t>
  </si>
  <si>
    <t>6540.84818467479</t>
  </si>
  <si>
    <t>4003.68237012739</t>
  </si>
  <si>
    <t>2943.65639174072</t>
  </si>
  <si>
    <t>60580.5003282173</t>
  </si>
  <si>
    <t>78026.7552927284</t>
  </si>
  <si>
    <t>92098.1249535001</t>
  </si>
  <si>
    <t>128192.372647333</t>
  </si>
  <si>
    <t>119527.876809712</t>
  </si>
  <si>
    <t>126586.684639917</t>
  </si>
  <si>
    <t>129884.014549203</t>
  </si>
  <si>
    <t>139953.011242760</t>
  </si>
  <si>
    <t>128398.596143336</t>
  </si>
  <si>
    <t>108993.029499231</t>
  </si>
  <si>
    <t>86483.7770093561</t>
  </si>
  <si>
    <t>39299.2336909731</t>
  </si>
  <si>
    <t>19003.3358715446</t>
  </si>
  <si>
    <t>6824.76489900512</t>
  </si>
  <si>
    <t>4173.90938719762</t>
  </si>
  <si>
    <t>3069.19811434565</t>
  </si>
  <si>
    <t>64303.3119455318</t>
  </si>
  <si>
    <t>83059.7999005172</t>
  </si>
  <si>
    <t>98270.3232413357</t>
  </si>
  <si>
    <t>136360.548551252</t>
  </si>
  <si>
    <t>124356.644043126</t>
  </si>
  <si>
    <t>131471.200321250</t>
  </si>
  <si>
    <t>134968.530053098</t>
  </si>
  <si>
    <t>145385.984524468</t>
  </si>
  <si>
    <t>133400.905597647</t>
  </si>
  <si>
    <t>113442.120253430</t>
  </si>
  <si>
    <t>90029.3848013660</t>
  </si>
  <si>
    <t>41068.3829768709</t>
  </si>
  <si>
    <t>19830.2373526725</t>
  </si>
  <si>
    <t>7125.19989777596</t>
  </si>
  <si>
    <t>4354.78919820951</t>
  </si>
  <si>
    <t>3202.71478207729</t>
  </si>
  <si>
    <t>68102.8916058321</t>
  </si>
  <si>
    <t>88215.7619963362</t>
  </si>
  <si>
    <t>104635.117850792</t>
  </si>
  <si>
    <t>144726.632165219</t>
  </si>
  <si>
    <t>129390.310195882</t>
  </si>
  <si>
    <t>136544.799548512</t>
  </si>
  <si>
    <t>140259.188730070</t>
  </si>
  <si>
    <t>151050.737908157</t>
  </si>
  <si>
    <t>138614.981239720</t>
  </si>
  <si>
    <t>118075.339065655</t>
  </si>
  <si>
    <t>93717.6952775405</t>
  </si>
  <si>
    <t>42910.1893143002</t>
  </si>
  <si>
    <t>20698.2603664232</t>
  </si>
  <si>
    <t>7441.89869423146</t>
  </si>
  <si>
    <t>4546.15528135915</t>
  </si>
  <si>
    <t>3344.06743891013</t>
  </si>
  <si>
    <t>71966.9083587457</t>
  </si>
  <si>
    <t>93471.9765728625</t>
  </si>
  <si>
    <t>111155.795620065</t>
  </si>
  <si>
    <t>153223.526397328</t>
  </si>
  <si>
    <t>134597.785641153</t>
  </si>
  <si>
    <t>141773.355603862</t>
  </si>
  <si>
    <t>145719.318217246</t>
  </si>
  <si>
    <t>156901.890569533</t>
  </si>
  <si>
    <t>143996.667242338</t>
  </si>
  <si>
    <t>122861.057106499</t>
  </si>
  <si>
    <t>97527.0257697611</t>
  </si>
  <si>
    <t>44819.4048040276</t>
  </si>
  <si>
    <t>21606.1315824122</t>
  </si>
  <si>
    <t>7774.77031185035</t>
  </si>
  <si>
    <t>4747.96035939100</t>
  </si>
  <si>
    <t>3493.24652017163</t>
  </si>
  <si>
    <t>75901.7425663501</t>
  </si>
  <si>
    <t>98836.5366560524</t>
  </si>
  <si>
    <t>117841.408949653</t>
  </si>
  <si>
    <t>161866.396780547</t>
  </si>
  <si>
    <t>139981.674517099</t>
  </si>
  <si>
    <t>147160.933099397</t>
  </si>
  <si>
    <t>151352.274731626</t>
  </si>
  <si>
    <t>162942.480429298</t>
  </si>
  <si>
    <t>149549.030334906</t>
  </si>
  <si>
    <t>127801.697951545</t>
  </si>
  <si>
    <t>101459.419253139</t>
  </si>
  <si>
    <t>46796.7128436216</t>
  </si>
  <si>
    <t>22553.6675005046</t>
  </si>
  <si>
    <t>8123.66628600336</t>
  </si>
  <si>
    <t>4960.06946512275</t>
  </si>
  <si>
    <t>3650.13092205914</t>
  </si>
  <si>
    <t>79927.0279763913</t>
  </si>
  <si>
    <t>104338.086077618</t>
  </si>
  <si>
    <t>124730.704800017</t>
  </si>
  <si>
    <t>170721.232612335</t>
  </si>
  <si>
    <t>145569.926288847</t>
  </si>
  <si>
    <t>152739.347803513</t>
  </si>
  <si>
    <t>157190.285047307</t>
  </si>
  <si>
    <t>169209.356887821</t>
  </si>
  <si>
    <t>155307.593718144</t>
  </si>
  <si>
    <t>132924.319596611</t>
  </si>
  <si>
    <t>105534.720538300</t>
  </si>
  <si>
    <t>48848.3946319395</t>
  </si>
  <si>
    <t>23542.4593201586</t>
  </si>
  <si>
    <t>8488.84431860071</t>
  </si>
  <si>
    <t>5182.57237833714</t>
  </si>
  <si>
    <t>3814.74371793893</t>
  </si>
  <si>
    <t>84017.3295999855</t>
  </si>
  <si>
    <t>109932.810773832</t>
  </si>
  <si>
    <t>131753.517588164</t>
  </si>
  <si>
    <t>179667.364356772</t>
  </si>
  <si>
    <t>151291.687274121</t>
  </si>
  <si>
    <t>158432.964114793</t>
  </si>
  <si>
    <t>163153.289067220</t>
  </si>
  <si>
    <t>175606.964733872</t>
  </si>
  <si>
    <t>161180.845949965</t>
  </si>
  <si>
    <t>138160.188838288</t>
  </si>
  <si>
    <t>109703.932246292</t>
  </si>
  <si>
    <t>50959.5637052630</t>
  </si>
  <si>
    <t>24567.1429568636</t>
  </si>
  <si>
    <t>8868.92926754458</t>
  </si>
  <si>
    <t>5414.61552283653</t>
  </si>
  <si>
    <t>3986.48985540089</t>
  </si>
  <si>
    <t>88183.2294698146</t>
  </si>
  <si>
    <t>115634.442789106</t>
  </si>
  <si>
    <t>138925.970131154</t>
  </si>
  <si>
    <t>188732.207499389</t>
  </si>
  <si>
    <t>157158.922230591</t>
  </si>
  <si>
    <t>164256.115997557</t>
  </si>
  <si>
    <t>169255.217675997</t>
  </si>
  <si>
    <t>182150.221825393</t>
  </si>
  <si>
    <t>167182.968091696</t>
  </si>
  <si>
    <t>143520.539669625</t>
  </si>
  <si>
    <t>113975.802337277</t>
  </si>
  <si>
    <t>53133.5003067687</t>
  </si>
  <si>
    <t>25628.6842378351</t>
  </si>
  <si>
    <t>9264.15556057344</t>
  </si>
  <si>
    <t>5656.29707291148</t>
  </si>
  <si>
    <t>4165.41580163204</t>
  </si>
  <si>
    <t>92446.5540366191</t>
  </si>
  <si>
    <t>121473.876624263</t>
  </si>
  <si>
    <t>146289.221375001</t>
  </si>
  <si>
    <t>197983.676853626</t>
  </si>
  <si>
    <t>163208.615935163</t>
  </si>
  <si>
    <t>170249.534771163</t>
  </si>
  <si>
    <t>175537.501889133</t>
  </si>
  <si>
    <t>188885.702370847</t>
  </si>
  <si>
    <t>173358.101953490</t>
  </si>
  <si>
    <t>149040.151654318</t>
  </si>
  <si>
    <t>118376.439885843</t>
  </si>
  <si>
    <t>55379.7138741445</t>
  </si>
  <si>
    <t>26730.5449097716</t>
  </si>
  <si>
    <t>9675.52209914197</t>
  </si>
  <si>
    <t>5908.18187553890</t>
  </si>
  <si>
    <t>4351.90398026438</t>
  </si>
  <si>
    <t>96772.8532071733</t>
  </si>
  <si>
    <t>127395.571382494</t>
  </si>
  <si>
    <t>153757.675671551</t>
  </si>
  <si>
    <t>207283.131234710</t>
  </si>
  <si>
    <t>169354.230767852</t>
  </si>
  <si>
    <t>176322.547618327</t>
  </si>
  <si>
    <t>181904.869061663</t>
  </si>
  <si>
    <t>195702.255236662</t>
  </si>
  <si>
    <t>179600.588562247</t>
  </si>
  <si>
    <t>154636.735854820</t>
  </si>
  <si>
    <t>122845.795795201</t>
  </si>
  <si>
    <t>57677.6790079013</t>
  </si>
  <si>
    <t>27864.6818218980</t>
  </si>
  <si>
    <t>10100.6788417307</t>
  </si>
  <si>
    <t>6168.81832364484</t>
  </si>
  <si>
    <t>4544.91289604862</t>
  </si>
  <si>
    <t>101184.328279466</t>
  </si>
  <si>
    <t>133431.189637492</t>
  </si>
  <si>
    <t>161374.071352232</t>
  </si>
  <si>
    <t>216699.596244998</t>
  </si>
  <si>
    <t>175635.926066387</t>
  </si>
  <si>
    <t>182518.656923220</t>
  </si>
  <si>
    <t>188401.855441626</t>
  </si>
  <si>
    <t>202650.054863118</t>
  </si>
  <si>
    <t>185957.791379734</t>
  </si>
  <si>
    <t>160347.786472390</t>
  </si>
  <si>
    <t>127412.012639657</t>
  </si>
  <si>
    <t>60037.9181232015</t>
  </si>
  <si>
    <t>29035.1931877903</t>
  </si>
  <si>
    <t>10540.8827821421</t>
  </si>
  <si>
    <t>6438.94240510643</t>
  </si>
  <si>
    <t>4744.95692165889</t>
  </si>
  <si>
    <t>105679.434259378</t>
  </si>
  <si>
    <t>139576.288118538</t>
  </si>
  <si>
    <t>169128.526335059</t>
  </si>
  <si>
    <t>226218.178047018</t>
  </si>
  <si>
    <t>182042.386284571</t>
  </si>
  <si>
    <t>188826.846333172</t>
  </si>
  <si>
    <t>195016.302069349</t>
  </si>
  <si>
    <t>209714.210990916</t>
  </si>
  <si>
    <t>192415.387209594</t>
  </si>
  <si>
    <t>166162.125568486</t>
  </si>
  <si>
    <t>132067.160208031</t>
  </si>
  <si>
    <t>62458.0451771644</t>
  </si>
  <si>
    <t>30241.1297412706</t>
  </si>
  <si>
    <t>10995.8908416176</t>
  </si>
  <si>
    <t>6718.38564663787</t>
  </si>
  <si>
    <t>4951.91011577231</t>
  </si>
  <si>
    <t>110236.112172539</t>
  </si>
  <si>
    <t>145795.441526941</t>
  </si>
  <si>
    <t>176966.267363780</t>
  </si>
  <si>
    <t>235753.919061985</t>
  </si>
  <si>
    <t>188518.543935635</t>
  </si>
  <si>
    <t>195189.950416725</t>
  </si>
  <si>
    <t>201688.028124030</t>
  </si>
  <si>
    <t>216824.949145099</t>
  </si>
  <si>
    <t>198907.089348436</t>
  </si>
  <si>
    <t>172027.225154459</t>
  </si>
  <si>
    <t>136772.480675318</t>
  </si>
  <si>
    <t>64924.4036042752</t>
  </si>
  <si>
    <t>31477.0671334516</t>
  </si>
  <si>
    <t>11464.1117843625</t>
  </si>
  <si>
    <t>7006.16590470649</t>
  </si>
  <si>
    <t>5165.06960368194</t>
  </si>
  <si>
    <t>114877.170181497</t>
  </si>
  <si>
    <t>152122.294579341</t>
  </si>
  <si>
    <t>184934.200596260</t>
  </si>
  <si>
    <t>245381.838473520</t>
  </si>
  <si>
    <t>195109.308842919</t>
  </si>
  <si>
    <t>201656.397092700</t>
  </si>
  <si>
    <t>208467.169689038</t>
  </si>
  <si>
    <t>224039.559363336</t>
  </si>
  <si>
    <t>205487.087287995</t>
  </si>
  <si>
    <t>177985.414983272</t>
  </si>
  <si>
    <t>141559.446966949</t>
  </si>
  <si>
    <t>67448.3638611210</t>
  </si>
  <si>
    <t>32747.4480627189</t>
  </si>
  <si>
    <t>11946.8777767668</t>
  </si>
  <si>
    <t>7303.07052378468</t>
  </si>
  <si>
    <t>5384.98211388591</t>
  </si>
  <si>
    <t>119579.661575500</t>
  </si>
  <si>
    <t>158520.196162969</t>
  </si>
  <si>
    <t>192976.084183104</t>
  </si>
  <si>
    <t>255015.965047867</t>
  </si>
  <si>
    <t>201758.506367240</t>
  </si>
  <si>
    <t>208167.464821878</t>
  </si>
  <si>
    <t>215291.872884345</t>
  </si>
  <si>
    <t>231286.486165850</t>
  </si>
  <si>
    <t>212087.301557701</t>
  </si>
  <si>
    <t>183982.564842468</t>
  </si>
  <si>
    <t>146387.853664134</t>
  </si>
  <si>
    <t>70015.7783031945</t>
  </si>
  <si>
    <t>34046.7375853671</t>
  </si>
  <si>
    <t>12442.6131170920</t>
  </si>
  <si>
    <t>7608.13621268566</t>
  </si>
  <si>
    <t>5610.97041913387</t>
  </si>
  <si>
    <t>124337.023660319</t>
  </si>
  <si>
    <t>164978.284973865</t>
  </si>
  <si>
    <t>201074.303022480</t>
  </si>
  <si>
    <t>264631.745535401</t>
  </si>
  <si>
    <t>208448.291098284</t>
  </si>
  <si>
    <t>214705.272720773</t>
  </si>
  <si>
    <t>222143.107146120</t>
  </si>
  <si>
    <t>238543.907575561</t>
  </si>
  <si>
    <t>218686.969184889</t>
  </si>
  <si>
    <t>190001.329540798</t>
  </si>
  <si>
    <t>151244.581126795</t>
  </si>
  <si>
    <t>72621.7393372594</t>
  </si>
  <si>
    <t>35372.9273934816</t>
  </si>
  <si>
    <t>12950.7294638874</t>
  </si>
  <si>
    <t>7920.99350915882</t>
  </si>
  <si>
    <t>5842.76673943970</t>
  </si>
  <si>
    <t>129167.531087788</t>
  </si>
  <si>
    <t>171524.433814353</t>
  </si>
  <si>
    <t>209268.720721908</t>
  </si>
  <si>
    <t>274294.032804893</t>
  </si>
  <si>
    <t>215217.369631288</t>
  </si>
  <si>
    <t>221312.008238337</t>
  </si>
  <si>
    <t>229064.857468289</t>
  </si>
  <si>
    <t>245862.821877769</t>
  </si>
  <si>
    <t>225334.533845458</t>
  </si>
  <si>
    <t>196078.732665350</t>
  </si>
  <si>
    <t>156156.833132080</t>
  </si>
  <si>
    <t>75275.4256188327</t>
  </si>
  <si>
    <t>36729.4493002597</t>
  </si>
  <si>
    <t>13472.1788943563</t>
  </si>
  <si>
    <t>8242.19922461803</t>
  </si>
  <si>
    <t>6080.74385918325</t>
  </si>
  <si>
    <t>134031.275058248</t>
  </si>
  <si>
    <t>178096.351412741</t>
  </si>
  <si>
    <t>217466.423541317</t>
  </si>
  <si>
    <t>283863.289380921</t>
  </si>
  <si>
    <t>221974.469285426</t>
  </si>
  <si>
    <t>227891.576513558</t>
  </si>
  <si>
    <t>235956.021207185</t>
  </si>
  <si>
    <t>253127.008011772</t>
  </si>
  <si>
    <t>231919.516003224</t>
  </si>
  <si>
    <t>202126.355257432</t>
  </si>
  <si>
    <t>161058.326703282</t>
  </si>
  <si>
    <t>77953.0379782754</t>
  </si>
  <si>
    <t>38106.9870324204</t>
  </si>
  <si>
    <t>14004.3151137633</t>
  </si>
  <si>
    <t>8570.15340434735</t>
  </si>
  <si>
    <t>6323.78896625349</t>
  </si>
  <si>
    <t>138936.167321874</t>
  </si>
  <si>
    <t>184706.481230378</t>
  </si>
  <si>
    <t>225685.403387031</t>
  </si>
  <si>
    <t>293371.627629872</t>
  </si>
  <si>
    <t>228737.356985795</t>
  </si>
  <si>
    <t>234464.073130307</t>
  </si>
  <si>
    <t>242837.526943962</t>
  </si>
  <si>
    <t>260361.298619098</t>
  </si>
  <si>
    <t>238465.616175844</t>
  </si>
  <si>
    <t>208161.242404534</t>
  </si>
  <si>
    <t>165961.159543362</t>
  </si>
  <si>
    <t>80658.0229564758</t>
  </si>
  <si>
    <t>39506.6528534936</t>
  </si>
  <si>
    <t>14547.3867487584</t>
  </si>
  <si>
    <t>8904.98986955701</t>
  </si>
  <si>
    <t>6571.97621828922</t>
  </si>
  <si>
    <t>143893.714848673</t>
  </si>
  <si>
    <t>191372.782366548</t>
  </si>
  <si>
    <t>233951.775972507</t>
  </si>
  <si>
    <t>302863.159383740</t>
  </si>
  <si>
    <t>235531.677412813</t>
  </si>
  <si>
    <t>241057.746468613</t>
  </si>
  <si>
    <t>249738.848392501</t>
  </si>
  <si>
    <t>267600.268714256</t>
  </si>
  <si>
    <t>245005.727314707</t>
  </si>
  <si>
    <t>214207.869476765</t>
  </si>
  <si>
    <t>170882.991956613</t>
  </si>
  <si>
    <t>83395.9076854459</t>
  </si>
  <si>
    <t>40930.4055433389</t>
  </si>
  <si>
    <t>15101.9010175309</t>
  </si>
  <si>
    <t>9247.00031920103</t>
  </si>
  <si>
    <t>6825.49309607682</t>
  </si>
  <si>
    <t>148850.750783421</t>
  </si>
  <si>
    <t>198013.961703332</t>
  </si>
  <si>
    <t>242147.124891539</t>
  </si>
  <si>
    <t>312165.603478509</t>
  </si>
  <si>
    <t>242242.950044049</t>
  </si>
  <si>
    <t>247552.546056429</t>
  </si>
  <si>
    <t>256533.695048341</t>
  </si>
  <si>
    <t>274700.019200257</t>
  </si>
  <si>
    <t>251403.460971658</t>
  </si>
  <si>
    <t>220155.413161289</t>
  </si>
  <si>
    <t>175739.835822276</t>
  </si>
  <si>
    <t>86135.2414507233</t>
  </si>
  <si>
    <t>42365.6326277438</t>
  </si>
  <si>
    <t>15664.1689158042</t>
  </si>
  <si>
    <t>9593.95556276086</t>
  </si>
  <si>
    <t>7082.77659041223</t>
  </si>
  <si>
    <t>153832.312974367</t>
  </si>
  <si>
    <t>204669.172513120</t>
  </si>
  <si>
    <t>250329.065156815</t>
  </si>
  <si>
    <t>321370.403587589</t>
  </si>
  <si>
    <t>248927.569863995</t>
  </si>
  <si>
    <t>254009.280567582</t>
  </si>
  <si>
    <t>263285.825591104</t>
  </si>
  <si>
    <t>281734.612741215</t>
  </si>
  <si>
    <t>257729.233079089</t>
  </si>
  <si>
    <t>226058.171555453</t>
  </si>
  <si>
    <t>180571.645594591</t>
  </si>
  <si>
    <t>88889.4167355060</t>
  </si>
  <si>
    <t>43817.3204966008</t>
  </si>
  <si>
    <t>16235.5361024676</t>
  </si>
  <si>
    <t>9946.65062915025</t>
  </si>
  <si>
    <t>7344.35907983946</t>
  </si>
  <si>
    <t>158832.006021167</t>
  </si>
  <si>
    <t>211329.479799093</t>
  </si>
  <si>
    <t>258485.574366401</t>
  </si>
  <si>
    <t>330465.970751209</t>
  </si>
  <si>
    <t>255574.722114533</t>
  </si>
  <si>
    <t>260417.655577396</t>
  </si>
  <si>
    <t>269984.239170008</t>
  </si>
  <si>
    <t>288692.611659373</t>
  </si>
  <si>
    <t>263972.398133106</t>
  </si>
  <si>
    <t>231905.375024813</t>
  </si>
  <si>
    <t>185369.305205616</t>
  </si>
  <si>
    <t>91653.7855918670</t>
  </si>
  <si>
    <t>45283.3074366594</t>
  </si>
  <si>
    <t>16815.2862784837</t>
  </si>
  <si>
    <t>10304.6425482324</t>
  </si>
  <si>
    <t>7609.91412014912</t>
  </si>
  <si>
    <t>163798.741730557</t>
  </si>
  <si>
    <t>217918.419273235</t>
  </si>
  <si>
    <t>266508.098635239</t>
  </si>
  <si>
    <t>339301.429140816</t>
  </si>
  <si>
    <t>262081.452406780</t>
  </si>
  <si>
    <t>266670.604636222</t>
  </si>
  <si>
    <t>276516.207145854</t>
  </si>
  <si>
    <t>295447.029175556</t>
  </si>
  <si>
    <t>270013.078375425</t>
  </si>
  <si>
    <t>237597.446216559</t>
  </si>
  <si>
    <t>190056.243569585</t>
  </si>
  <si>
    <t>94398.0296925473</t>
  </si>
  <si>
    <t>46751.0238574872</t>
  </si>
  <si>
    <t>17399.6103652466</t>
  </si>
  <si>
    <t>10665.6250975253</t>
  </si>
  <si>
    <t>7877.80778815132</t>
  </si>
  <si>
    <t>168768.489684732</t>
  </si>
  <si>
    <t>224491.849255142</t>
  </si>
  <si>
    <t>274478.345034862</t>
  </si>
  <si>
    <t>348001.265806317</t>
  </si>
  <si>
    <t>268526.795464785</t>
  </si>
  <si>
    <t>272852.452747355</t>
  </si>
  <si>
    <t>282970.344530600</t>
  </si>
  <si>
    <t>302100.028107337</t>
  </si>
  <si>
    <t>275948.233047603</t>
  </si>
  <si>
    <t>243210.667487478</t>
  </si>
  <si>
    <t>194689.254114157</t>
  </si>
  <si>
    <t>97141.9978591809</t>
  </si>
  <si>
    <t>48228.0531683731</t>
  </si>
  <si>
    <t>17990.6045096726</t>
  </si>
  <si>
    <t>11030.8458309276</t>
  </si>
  <si>
    <t>8148.88680712128</t>
  </si>
  <si>
    <t>173710.669483142</t>
  </si>
  <si>
    <t>231004.990154121</t>
  </si>
  <si>
    <t>282334.495989485</t>
  </si>
  <si>
    <t>356484.977833479</t>
  </si>
  <si>
    <t>274853.312290638</t>
  </si>
  <si>
    <t>278904.111069917</t>
  </si>
  <si>
    <t>289284.256106935</t>
  </si>
  <si>
    <t>308582.333214633</t>
  </si>
  <si>
    <t>281712.726737561</t>
  </si>
  <si>
    <t>248689.187328889</t>
  </si>
  <si>
    <t>199224.479744999</t>
  </si>
  <si>
    <t>99867.1139248560</t>
  </si>
  <si>
    <t>49706.4051655466</t>
  </si>
  <si>
    <t>18585.7732855111</t>
  </si>
  <si>
    <t>11398.7900402562</t>
  </si>
  <si>
    <t>8422.06959386465</t>
  </si>
  <si>
    <t>178592.783066039</t>
  </si>
  <si>
    <t>237410.662211765</t>
  </si>
  <si>
    <t>290012.143917640</t>
  </si>
  <si>
    <t>364669.883469922</t>
  </si>
  <si>
    <t>281001.604729454</t>
  </si>
  <si>
    <t>284764.680262063</t>
  </si>
  <si>
    <t>295393.657334461</t>
  </si>
  <si>
    <t>314822.898191755</t>
  </si>
  <si>
    <t>287239.915887281</t>
  </si>
  <si>
    <t>253975.447369148</t>
  </si>
  <si>
    <t>203616.517582552</t>
  </si>
  <si>
    <t>102553.729542323</t>
  </si>
  <si>
    <t>51177.5149528604</t>
  </si>
  <si>
    <t>19182.4005298197</t>
  </si>
  <si>
    <t>11767.8078380867</t>
  </si>
  <si>
    <t>8696.17311622422</t>
  </si>
  <si>
    <t>183448.769923644</t>
  </si>
  <si>
    <t>243761.855601941</t>
  </si>
  <si>
    <t>297588.841855749</t>
  </si>
  <si>
    <t>372672.032444529</t>
  </si>
  <si>
    <t>287046.153996489</t>
  </si>
  <si>
    <t>290513.592118706</t>
  </si>
  <si>
    <t>301382.276189552</t>
  </si>
  <si>
    <t>320918.167010645</t>
  </si>
  <si>
    <t>292621.388007560</t>
  </si>
  <si>
    <t>259141.936685304</t>
  </si>
  <si>
    <t>207919.586659045</t>
  </si>
  <si>
    <t>105220.783446508</t>
  </si>
  <si>
    <t>52648.5443679511</t>
  </si>
  <si>
    <t>19782.4043016944</t>
  </si>
  <si>
    <t>12139.0363229410</t>
  </si>
  <si>
    <t>8971.95650445086</t>
  </si>
  <si>
    <t>188229.156878095</t>
  </si>
  <si>
    <t>249986.282305001</t>
  </si>
  <si>
    <t>304965.949877033</t>
  </si>
  <si>
    <t>380363.757673604</t>
  </si>
  <si>
    <t>292896.153827473</t>
  </si>
  <si>
    <t>296057.014948159</t>
  </si>
  <si>
    <t>307150.870895465</t>
  </si>
  <si>
    <t>326757.909993800</t>
  </si>
  <si>
    <t>297753.602180320</t>
  </si>
  <si>
    <t>264100.135627561</t>
  </si>
  <si>
    <t>212064.062554042</t>
  </si>
  <si>
    <t>107838.634119123</t>
  </si>
  <si>
    <t>54106.7011267435</t>
  </si>
  <si>
    <t>20381.8023421528</t>
  </si>
  <si>
    <t>12510.0665633100</t>
  </si>
  <si>
    <t>9247.71162640053</t>
  </si>
  <si>
    <t>192923.187755036</t>
  </si>
  <si>
    <t>256070.228712605</t>
  </si>
  <si>
    <t>312127.759522518</t>
  </si>
  <si>
    <t>387732.393058652</t>
  </si>
  <si>
    <t>298538.786192651</t>
  </si>
  <si>
    <t>301383.050450834</t>
  </si>
  <si>
    <t>312686.835081503</t>
  </si>
  <si>
    <t>332329.971604310</t>
  </si>
  <si>
    <t>302625.766605067</t>
  </si>
  <si>
    <t>268837.925515504</t>
  </si>
  <si>
    <t>216039.033082533</t>
  </si>
  <si>
    <t>110400.326418566</t>
  </si>
  <si>
    <t>55548.3788206171</t>
  </si>
  <si>
    <t>20979.2662001778</t>
  </si>
  <si>
    <t>12880.0810843141</t>
  </si>
  <si>
    <t>9522.82793262032</t>
  </si>
  <si>
    <t>197558.562764810</t>
  </si>
  <si>
    <t>262057.394042036</t>
  </si>
  <si>
    <t>319138.594552442</t>
  </si>
  <si>
    <t>394873.461013104</t>
  </si>
  <si>
    <t>304035.593108740</t>
  </si>
  <si>
    <t>306557.408870383</t>
  </si>
  <si>
    <t>318059.611244824</t>
  </si>
  <si>
    <t>337714.415716786</t>
  </si>
  <si>
    <t>307314.012553112</t>
  </si>
  <si>
    <t>273415.699020195</t>
  </si>
  <si>
    <t>219889.733329436</t>
  </si>
  <si>
    <t>112921.400889962</t>
  </si>
  <si>
    <t>56979.3005141379</t>
  </si>
  <si>
    <t>21576.2446725205</t>
  </si>
  <si>
    <t>13249.9327090342</t>
  </si>
  <si>
    <t>9797.86020110414</t>
  </si>
  <si>
    <t>202072.263685077</t>
  </si>
  <si>
    <t>267856.412591637</t>
  </si>
  <si>
    <t>325875.751698266</t>
  </si>
  <si>
    <t>401631.720793295</t>
  </si>
  <si>
    <t>309275.005796290</t>
  </si>
  <si>
    <t>311464.910439229</t>
  </si>
  <si>
    <t>323147.170272318</t>
  </si>
  <si>
    <t>342776.259140399</t>
  </si>
  <si>
    <t>311691.855208138</t>
  </si>
  <si>
    <t>277724.557795181</t>
  </si>
  <si>
    <t>223529.921084744</t>
  </si>
  <si>
    <t>115364.205428466</t>
  </si>
  <si>
    <t>58382.9694151927</t>
  </si>
  <si>
    <t>22167.5552963284</t>
  </si>
  <si>
    <t>13616.4895349342</t>
  </si>
  <si>
    <t>10070.5910129645</t>
  </si>
  <si>
    <t>206474.946764994</t>
  </si>
  <si>
    <t>273485.821112692</t>
  </si>
  <si>
    <t>332368.860124781</t>
  </si>
  <si>
    <t>408055.412477533</t>
  </si>
  <si>
    <t>314286.350685690</t>
  </si>
  <si>
    <t>316137.639159457</t>
  </si>
  <si>
    <t>327983.505803411</t>
  </si>
  <si>
    <t>347555.743656223</t>
  </si>
  <si>
    <t>315797.993907849</t>
  </si>
  <si>
    <t>281793.865110992</t>
  </si>
  <si>
    <t>226980.863461776</t>
  </si>
  <si>
    <t>117734.474268422</t>
  </si>
  <si>
    <t>59760.9250455662</t>
  </si>
  <si>
    <t>22753.3464691942</t>
  </si>
  <si>
    <t>13979.8201529336</t>
  </si>
  <si>
    <t>10341.0219392133</t>
  </si>
  <si>
    <t>210785.770912091</t>
  </si>
  <si>
    <t>278976.461591890</t>
  </si>
  <si>
    <t>338664.110120579</t>
  </si>
  <si>
    <t>414213.641852152</t>
  </si>
  <si>
    <t>319113.854831814</t>
  </si>
  <si>
    <t>320622.895259019</t>
  </si>
  <si>
    <t>332618.673263270</t>
  </si>
  <si>
    <t>352110.772854001</t>
  </si>
  <si>
    <t>319687.610655615</t>
  </si>
  <si>
    <t>285667.283688462</t>
  </si>
  <si>
    <t>230275.123950142</t>
  </si>
  <si>
    <t>120042.885321930</t>
  </si>
  <si>
    <t>61116.8597014473</t>
  </si>
  <si>
    <t>23334.4477915359</t>
  </si>
  <si>
    <t>14340.4055938620</t>
  </si>
  <si>
    <t>10609.4504243977</t>
  </si>
  <si>
    <t>214934.103425228</t>
  </si>
  <si>
    <t>284227.141354358</t>
  </si>
  <si>
    <t>344628.205255666</t>
  </si>
  <si>
    <t>419942.611265257</t>
  </si>
  <si>
    <t>323638.125718620</t>
  </si>
  <si>
    <t>324797.928974480</t>
  </si>
  <si>
    <t>336922.498727257</t>
  </si>
  <si>
    <t>356298.326414371</t>
  </si>
  <si>
    <t>323227.231453663</t>
  </si>
  <si>
    <t>289228.629730873</t>
  </si>
  <si>
    <t>233319.891198324</t>
  </si>
  <si>
    <t>122247.370165927</t>
  </si>
  <si>
    <t>62431.9029518802</t>
  </si>
  <si>
    <t>23904.8108295506</t>
  </si>
  <si>
    <t>14694.5887501708</t>
  </si>
  <si>
    <t>10873.2803328763</t>
  </si>
  <si>
    <t>218950.352143637</t>
  </si>
  <si>
    <t>289285.215196097</t>
  </si>
  <si>
    <t>350329.503799210</t>
  </si>
  <si>
    <t>425338.520301851</t>
  </si>
  <si>
    <t>327923.206903740</t>
  </si>
  <si>
    <t>328730.519440080</t>
  </si>
  <si>
    <t>340966.900104024</t>
  </si>
  <si>
    <t>360200.454456739</t>
  </si>
  <si>
    <t>326494.718319171</t>
  </si>
  <si>
    <t>292541.369757505</t>
  </si>
  <si>
    <t>236163.560701783</t>
  </si>
  <si>
    <t>124365.420788119</t>
  </si>
  <si>
    <t>63712.6331280886</t>
  </si>
  <si>
    <t>24466.1104087330</t>
  </si>
  <si>
    <t>15043.3573040588</t>
  </si>
  <si>
    <t>11133.1588589229</t>
  </si>
  <si>
    <t>222843.478369669</t>
  </si>
  <si>
    <t>294166.348886046</t>
  </si>
  <si>
    <t>355793.254639238</t>
  </si>
  <si>
    <t>430441.538396998</t>
  </si>
  <si>
    <t>331993.799054155</t>
  </si>
  <si>
    <t>332447.341057170</t>
  </si>
  <si>
    <t>344780.126170697</t>
  </si>
  <si>
    <t>363850.363838840</t>
  </si>
  <si>
    <t>329521.991608533</t>
  </si>
  <si>
    <t>295630.202113415</t>
  </si>
  <si>
    <t>238824.110701052</t>
  </si>
  <si>
    <t>126401.833070203</t>
  </si>
  <si>
    <t>64960.2230999482</t>
  </si>
  <si>
    <t>25018.4010377515</t>
  </si>
  <si>
    <t>15386.7268339656</t>
  </si>
  <si>
    <t>11389.0621084553</t>
  </si>
  <si>
    <t>226526.704373317</t>
  </si>
  <si>
    <t>298739.046001636</t>
  </si>
  <si>
    <t>360847.220077401</t>
  </si>
  <si>
    <t>435059.988743362</t>
  </si>
  <si>
    <t>335912.126934962</t>
  </si>
  <si>
    <t>336009.530850814</t>
  </si>
  <si>
    <t>348420.178259028</t>
  </si>
  <si>
    <t>367307.431857248</t>
  </si>
  <si>
    <t>332356.677393079</t>
  </si>
  <si>
    <t>298530.860485040</t>
  </si>
  <si>
    <t>241330.443237695</t>
  </si>
  <si>
    <t>128373.048266147</t>
  </si>
  <si>
    <t>66193.3993569876</t>
  </si>
  <si>
    <t>25571.1046842520</t>
  </si>
  <si>
    <t>15731.1252635729</t>
  </si>
  <si>
    <t>11645.9172422422</t>
  </si>
  <si>
    <t>229848.527614248</t>
  </si>
  <si>
    <t>302725.856959271</t>
  </si>
  <si>
    <t>365119.344579404</t>
  </si>
  <si>
    <t>438862.017389895</t>
  </si>
  <si>
    <t>340948.117029076</t>
  </si>
  <si>
    <t>340696.765110601</t>
  </si>
  <si>
    <t>353193.743838246</t>
  </si>
  <si>
    <t>371967.522717608</t>
  </si>
  <si>
    <t>336239.559745825</t>
  </si>
  <si>
    <t>302290.275371571</t>
  </si>
  <si>
    <t>244526.980338706</t>
  </si>
  <si>
    <t>130698.784601456</t>
  </si>
  <si>
    <t>67689.2889436281</t>
  </si>
  <si>
    <t>26239.9417468131</t>
  </si>
  <si>
    <t>16152.0746567847</t>
  </si>
  <si>
    <t>11960.1594516624</t>
  </si>
  <si>
    <t>232635.619159025</t>
  </si>
  <si>
    <t>305822.869176463</t>
  </si>
  <si>
    <t>368204.414812270</t>
  </si>
  <si>
    <t>441470.298501010</t>
  </si>
  <si>
    <t>348180.308574315</t>
  </si>
  <si>
    <t>347589.543881637</t>
  </si>
  <si>
    <t>360201.282591955</t>
  </si>
  <si>
    <t>378996.842117845</t>
  </si>
  <si>
    <t>342202.030815810</t>
  </si>
  <si>
    <t>307787.198489269</t>
  </si>
  <si>
    <t>249127.550703772</t>
  </si>
  <si>
    <t>133745.182414711</t>
  </si>
  <si>
    <t>69696.7941299043</t>
  </si>
  <si>
    <t>27130.9582031130</t>
  </si>
  <si>
    <t>16718.9753003754</t>
  </si>
  <si>
    <t>12383.8416210030</t>
  </si>
  <si>
    <t>234896.548312636</t>
  </si>
  <si>
    <t>308041.178850011</t>
  </si>
  <si>
    <t>370119.086058100</t>
  </si>
  <si>
    <t>442927.039463513</t>
  </si>
  <si>
    <t>357565.982363350</t>
  </si>
  <si>
    <t>356639.078506825</t>
  </si>
  <si>
    <t>369391.212670947</t>
  </si>
  <si>
    <t>388327.518743639</t>
  </si>
  <si>
    <t>350181.121281462</t>
  </si>
  <si>
    <t>314985.231818801</t>
  </si>
  <si>
    <t>255110.177260634</t>
  </si>
  <si>
    <t>137514.946875179</t>
  </si>
  <si>
    <t>72221.3163715297</t>
  </si>
  <si>
    <t>28248.3585751662</t>
  </si>
  <si>
    <t>17434.6267989732</t>
  </si>
  <si>
    <t>12919.2265831538</t>
  </si>
  <si>
    <t>236768.180260868</t>
  </si>
  <si>
    <t>309601.904072387</t>
  </si>
  <si>
    <t>371151.954970631</t>
  </si>
  <si>
    <t>443547.040189291</t>
  </si>
  <si>
    <t>368401.261379176</t>
  </si>
  <si>
    <t>367135.859254182</t>
  </si>
  <si>
    <t>380036.278285594</t>
  </si>
  <si>
    <t>399168.601812439</t>
  </si>
  <si>
    <t>359473.254470816</t>
  </si>
  <si>
    <t>323309.108511240</t>
  </si>
  <si>
    <t>262018.650162431</t>
  </si>
  <si>
    <t>141792.789064322</t>
  </si>
  <si>
    <t>75119.4998640216</t>
  </si>
  <si>
    <t>29533.4113793836</t>
  </si>
  <si>
    <t>18260.5409522313</t>
  </si>
  <si>
    <t>13537.5969300718</t>
  </si>
  <si>
    <t>238357.854113803</t>
  </si>
  <si>
    <t>310694.653064708</t>
  </si>
  <si>
    <t>371554.089151033</t>
  </si>
  <si>
    <t>443588.742162575</t>
  </si>
  <si>
    <t>379727.529643676</t>
  </si>
  <si>
    <t>378122.330770444</t>
  </si>
  <si>
    <t>391153.100737490</t>
  </si>
  <si>
    <t>410460.351445761</t>
  </si>
  <si>
    <t>369136.812666974</t>
  </si>
  <si>
    <t>331971.847362097</t>
  </si>
  <si>
    <t>269223.768620959</t>
  </si>
  <si>
    <t>146267.079339076</t>
  </si>
  <si>
    <t>78185.6283710498</t>
  </si>
  <si>
    <t>30900.6724337278</t>
  </si>
  <si>
    <t>19140.9502545101</t>
  </si>
  <si>
    <t>14197.1979469886</t>
  </si>
  <si>
    <t>239278.268371931</t>
  </si>
  <si>
    <t>310871.688584391</t>
  </si>
  <si>
    <t>370823.996141267</t>
  </si>
  <si>
    <t>442423.825786390</t>
  </si>
  <si>
    <t>389872.551152590</t>
  </si>
  <si>
    <t>387941.942454468</t>
  </si>
  <si>
    <t>401037.735965135</t>
  </si>
  <si>
    <t>420405.440228140</t>
  </si>
  <si>
    <t>377574.911941231</t>
  </si>
  <si>
    <t>339575.432292836</t>
  </si>
  <si>
    <t>275591.870448152</t>
  </si>
  <si>
    <t>150326.993711634</t>
  </si>
  <si>
    <t>81045.8121196656</t>
  </si>
  <si>
    <t>32194.8215380235</t>
  </si>
  <si>
    <t>19976.5617690996</t>
  </si>
  <si>
    <t>14823.7811150130</t>
  </si>
  <si>
    <t>239131.925761195</t>
  </si>
  <si>
    <t>309661.253809513</t>
  </si>
  <si>
    <t>368428.192257135</t>
  </si>
  <si>
    <t>439401.849765024</t>
  </si>
  <si>
    <t>397479.064132342</t>
  </si>
  <si>
    <t>395257.289658000</t>
  </si>
  <si>
    <t>408314.195214397</t>
  </si>
  <si>
    <t>427564.745515085</t>
  </si>
  <si>
    <t>383511.075640233</t>
  </si>
  <si>
    <t>344983.022004015</t>
  </si>
  <si>
    <t>280194.128604826</t>
  </si>
  <si>
    <t>153455.613334270</t>
  </si>
  <si>
    <t>83384.0084308901</t>
  </si>
  <si>
    <t>33283.4000326929</t>
  </si>
  <si>
    <t>20682.9027946762</t>
  </si>
  <si>
    <t>15354.0633120041</t>
  </si>
  <si>
    <t>237982.466064165</t>
  </si>
  <si>
    <t>307166.421772317</t>
  </si>
  <si>
    <t>364502.416106010</t>
  </si>
  <si>
    <t>434679.035947042</t>
  </si>
  <si>
    <t>402338.957972644</t>
  </si>
  <si>
    <t>399871.394302164</t>
  </si>
  <si>
    <t>412780.321910341</t>
  </si>
  <si>
    <t>431732.269419881</t>
  </si>
  <si>
    <t>386766.927819483</t>
  </si>
  <si>
    <t>348028.611157684</t>
  </si>
  <si>
    <t>282888.613182393</t>
  </si>
  <si>
    <t>155564.723926336</t>
  </si>
  <si>
    <t>85133.6637141852</t>
  </si>
  <si>
    <t>34136.2205284998</t>
  </si>
  <si>
    <t>21240.0917264401</t>
  </si>
  <si>
    <t>15772.8538495561</t>
  </si>
  <si>
    <t>236158.628828815</t>
  </si>
  <si>
    <t>303819.455965185</t>
  </si>
  <si>
    <t>359565.362344500</t>
  </si>
  <si>
    <t>428868.516242194</t>
  </si>
  <si>
    <t>404942.424950498</t>
  </si>
  <si>
    <t>402276.627862869</t>
  </si>
  <si>
    <t>414944.699213082</t>
  </si>
  <si>
    <t>433448.045839496</t>
  </si>
  <si>
    <t>387827.908477599</t>
  </si>
  <si>
    <t>349135.770616559</t>
  </si>
  <si>
    <t>284012.449508592</t>
  </si>
  <si>
    <t>156830.449251034</t>
  </si>
  <si>
    <t>86384.5932641401</t>
  </si>
  <si>
    <t>34787.8368609894</t>
  </si>
  <si>
    <t>21669.2744199352</t>
  </si>
  <si>
    <t>16095.6020086013</t>
  </si>
  <si>
    <t>234018.428101228</t>
  </si>
  <si>
    <t>300085.817190584</t>
  </si>
  <si>
    <t>354173.678799577</t>
  </si>
  <si>
    <t>422624.568126816</t>
  </si>
  <si>
    <t>405960.950267826</t>
  </si>
  <si>
    <t>403140.758567332</t>
  </si>
  <si>
    <t>415498.227324664</t>
  </si>
  <si>
    <t>433444.848595384</t>
  </si>
  <si>
    <t>387350.613038079</t>
  </si>
  <si>
    <t>348880.170350000</t>
  </si>
  <si>
    <t>284026.777766040</t>
  </si>
  <si>
    <t>157498.588218229</t>
  </si>
  <si>
    <t>87271.3296714096</t>
  </si>
  <si>
    <t>35291.9174332664</t>
  </si>
  <si>
    <t>22003.9320741409</t>
  </si>
  <si>
    <t>16347.0747083322</t>
  </si>
  <si>
    <t>231830.377969316</t>
  </si>
  <si>
    <t>296315.525045999</t>
  </si>
  <si>
    <t>348748.664815541</t>
  </si>
  <si>
    <t>416435.270560467</t>
  </si>
  <si>
    <t>405968.774545329</t>
  </si>
  <si>
    <t>403031.212424422</t>
  </si>
  <si>
    <t>415030.069625233</t>
  </si>
  <si>
    <t>432350.395465502</t>
  </si>
  <si>
    <t>385897.717043800</t>
  </si>
  <si>
    <t>347754.000584472</t>
  </si>
  <si>
    <t>283325.437168911</t>
  </si>
  <si>
    <t>157778.926338606</t>
  </si>
  <si>
    <t>87911.4982851647</t>
  </si>
  <si>
    <t>35695.8323570786</t>
  </si>
  <si>
    <t>22273.8362505170</t>
  </si>
  <si>
    <t>16549.4043897591</t>
  </si>
  <si>
    <t>229749.482676425</t>
  </si>
  <si>
    <t>292713.540540792</t>
  </si>
  <si>
    <t>343541.478762250</t>
  </si>
  <si>
    <t>410582.390801620</t>
  </si>
  <si>
    <t>405360.411732902</t>
  </si>
  <si>
    <t>402334.480073196</t>
  </si>
  <si>
    <t>413943.981519585</t>
  </si>
  <si>
    <t>430598.798635551</t>
  </si>
  <si>
    <t>383859.124574693</t>
  </si>
  <si>
    <t>346096.236267166</t>
  </si>
  <si>
    <t>282178.416712557</t>
  </si>
  <si>
    <t>157813.718254031</t>
  </si>
  <si>
    <t>88386.4360333366</t>
  </si>
  <si>
    <t>36032.4763709658</t>
  </si>
  <si>
    <t>22499.8165066361</t>
  </si>
  <si>
    <t>16718.1637598228</t>
  </si>
  <si>
    <t>227783.432009752</t>
  </si>
  <si>
    <t>289296.461537598</t>
  </si>
  <si>
    <t>338576.303679527</t>
  </si>
  <si>
    <t>405029.358597221</t>
  </si>
  <si>
    <t>404172.769248326</t>
  </si>
  <si>
    <t>401060.327259401</t>
  </si>
  <si>
    <t>412259.020746617</t>
  </si>
  <si>
    <t>428229.473849591</t>
  </si>
  <si>
    <t>381271.325258512</t>
  </si>
  <si>
    <t>343933.698344999</t>
  </si>
  <si>
    <t>280602.552053132</t>
  </si>
  <si>
    <t>157617.487575846</t>
  </si>
  <si>
    <t>88709.9295410238</t>
  </si>
  <si>
    <t>36303.0399323287</t>
  </si>
  <si>
    <t>22682.0220882888</t>
  </si>
  <si>
    <t>16854.8902106484</t>
  </si>
  <si>
    <t>225520.445919660</t>
  </si>
  <si>
    <t>285544.981138784</t>
  </si>
  <si>
    <t>333213.028980429</t>
  </si>
  <si>
    <t>398649.387016460</t>
  </si>
  <si>
    <t>401067.536618963</t>
  </si>
  <si>
    <t>397721.784786167</t>
  </si>
  <si>
    <t>408472.720223106</t>
  </si>
  <si>
    <t>423744.493463647</t>
  </si>
  <si>
    <t>376792.195333193</t>
  </si>
  <si>
    <t>340074.816188848</t>
  </si>
  <si>
    <t>277623.163567361</t>
  </si>
  <si>
    <t>156729.492908664</t>
  </si>
  <si>
    <t>88651.6121159951</t>
  </si>
  <si>
    <t>36380.9830491545</t>
  </si>
  <si>
    <t>22734.9175123182</t>
  </si>
  <si>
    <t>16905.7888510410</t>
  </si>
  <si>
    <t>222502.325544148</t>
  </si>
  <si>
    <t>280892.091784894</t>
  </si>
  <si>
    <t>326768.425125603</t>
  </si>
  <si>
    <t>390309.933354039</t>
  </si>
  <si>
    <t>394626.053406470</t>
  </si>
  <si>
    <t>390778.139606611</t>
  </si>
  <si>
    <t>401026.742652256</t>
  </si>
  <si>
    <t>415583.869415784</t>
  </si>
  <si>
    <t>369031.029795776</t>
  </si>
  <si>
    <t>333280.779498744</t>
  </si>
  <si>
    <t>272226.034350434</t>
  </si>
  <si>
    <t>154646.196911868</t>
  </si>
  <si>
    <t>87945.7363238061</t>
  </si>
  <si>
    <t>36127.4134323966</t>
  </si>
  <si>
    <t>22565.6817377920</t>
  </si>
  <si>
    <t>16810.2618048338</t>
  </si>
  <si>
    <t>218278.592293035</t>
  </si>
  <si>
    <t>274853.532781838</t>
  </si>
  <si>
    <t>318751.594593663</t>
  </si>
  <si>
    <t>379494.699248175</t>
  </si>
  <si>
    <t>383619.126184619</t>
  </si>
  <si>
    <t>379074.389470196</t>
  </si>
  <si>
    <t>388753.921213646</t>
  </si>
  <si>
    <t>402541.111222837</t>
  </si>
  <si>
    <t>356953.383440579</t>
  </si>
  <si>
    <t>322622.369277319</t>
  </si>
  <si>
    <t>263644.814724396</t>
  </si>
  <si>
    <t>150866.927831693</t>
  </si>
  <si>
    <t>86253.2441358412</t>
  </si>
  <si>
    <t>35406.0581719951</t>
  </si>
  <si>
    <t>22089.6505808784</t>
  </si>
  <si>
    <t>16500.8574280159</t>
  </si>
  <si>
    <t>212676.415578104</t>
  </si>
  <si>
    <t>267289.339083071</t>
  </si>
  <si>
    <t>309090.497286532</t>
  </si>
  <si>
    <t>366381.838837605</t>
  </si>
  <si>
    <t>367804.263022536</t>
  </si>
  <si>
    <t>362517.887644209</t>
  </si>
  <si>
    <t>371566.313993813</t>
  </si>
  <si>
    <t>384501.176716376</t>
  </si>
  <si>
    <t>340499.866745763</t>
  </si>
  <si>
    <t>308034.652432594</t>
  </si>
  <si>
    <t>251819.208865417</t>
  </si>
  <si>
    <t>145238.105471121</t>
  </si>
  <si>
    <t>83420.0244114605</t>
  </si>
  <si>
    <t>34174.1146007956</t>
  </si>
  <si>
    <t>21284.5079284272</t>
  </si>
  <si>
    <t>15951.2170856815</t>
  </si>
  <si>
    <t>205930.210792547</t>
  </si>
  <si>
    <t>258505.817162902</t>
  </si>
  <si>
    <t>298183.920555499</t>
  </si>
  <si>
    <t>351698.692442956</t>
  </si>
  <si>
    <t>348270.951773297</t>
  </si>
  <si>
    <t>342307.633135260</t>
  </si>
  <si>
    <t>350687.734437176</t>
  </si>
  <si>
    <t>362707.747037152</t>
  </si>
  <si>
    <t>320792.173700063</t>
  </si>
  <si>
    <t>290503.743916663</t>
  </si>
  <si>
    <t>237551.637324429</t>
  </si>
  <si>
    <t>138125.084826719</t>
  </si>
  <si>
    <t>79628.8286017964</t>
  </si>
  <si>
    <t>32527.8783410300</t>
  </si>
  <si>
    <t>20215.6056629668</t>
  </si>
  <si>
    <t>15202.5613280136</t>
  </si>
  <si>
    <t>198448.484562659</t>
  </si>
  <si>
    <t>248983.688446652</t>
  </si>
  <si>
    <t>286593.535798973</t>
  </si>
  <si>
    <t>336289.024323368</t>
  </si>
  <si>
    <t>326653.973525740</t>
  </si>
  <si>
    <t>320133.188277869</t>
  </si>
  <si>
    <t>327839.800652641</t>
  </si>
  <si>
    <t>338927.241614077</t>
  </si>
  <si>
    <t>299396.039315667</t>
  </si>
  <si>
    <t>271414.680791858</t>
  </si>
  <si>
    <t>221974.494596634</t>
  </si>
  <si>
    <t>130122.695449464</t>
  </si>
  <si>
    <t>75226.9314769960</t>
  </si>
  <si>
    <t>30626.1816900417</t>
  </si>
  <si>
    <t>18986.5911414258</t>
  </si>
  <si>
    <t>14328.0724848651</t>
  </si>
  <si>
    <t>190620.841981312</t>
  </si>
  <si>
    <t>239165.286620532</t>
  </si>
  <si>
    <t>274817.575474232</t>
  </si>
  <si>
    <t>320844.819938969</t>
  </si>
  <si>
    <t>304486.467911591</t>
  </si>
  <si>
    <t>297544.227816163</t>
  </si>
  <si>
    <t>304601.211207828</t>
  </si>
  <si>
    <t>314784.432110362</t>
  </si>
  <si>
    <t>277742.539935348</t>
  </si>
  <si>
    <t>252037.976563230</t>
  </si>
  <si>
    <t>206129.387189080</t>
  </si>
  <si>
    <t>121805.848668768</t>
  </si>
  <si>
    <t>70565.5012878638</t>
  </si>
  <si>
    <t>28623.9102851559</t>
  </si>
  <si>
    <t>17697.4406382249</t>
  </si>
  <si>
    <t>13400.7097437888</t>
  </si>
  <si>
    <t>182719.539368215</t>
  </si>
  <si>
    <t>229350.427879114</t>
  </si>
  <si>
    <t>263184.819175198</t>
  </si>
  <si>
    <t>305797.767317916</t>
  </si>
  <si>
    <t>282857.650278919</t>
  </si>
  <si>
    <t>275625.614395565</t>
  </si>
  <si>
    <t>282077.365617645</t>
  </si>
  <si>
    <t>291417.968140447</t>
  </si>
  <si>
    <t>256830.421497272</t>
  </si>
  <si>
    <t>233264.992510972</t>
  </si>
  <si>
    <t>190749.758254709</t>
  </si>
  <si>
    <t>113593.823940042</t>
  </si>
  <si>
    <t>65908.2712752433</t>
  </si>
  <si>
    <t>26635.3522308029</t>
  </si>
  <si>
    <t>16421.5421653351</t>
  </si>
  <si>
    <t>12475.0816155293</t>
  </si>
  <si>
    <t>174913.448223716</t>
  </si>
  <si>
    <t>219717.741187816</t>
  </si>
  <si>
    <t>251883.456465555</t>
  </si>
  <si>
    <t>291375.809612581</t>
  </si>
  <si>
    <t>262442.645847240</t>
  </si>
  <si>
    <t>255037.827819803</t>
  </si>
  <si>
    <t>260941.124740789</t>
  </si>
  <si>
    <t>269520.376409952</t>
  </si>
  <si>
    <t>237263.989612598</t>
  </si>
  <si>
    <t>215640.359874387</t>
  </si>
  <si>
    <t>176286.537798657</t>
  </si>
  <si>
    <t>105756.198549739</t>
  </si>
  <si>
    <t>61430.1794229028</t>
  </si>
  <si>
    <t>24735.0640852883</t>
  </si>
  <si>
    <t>15206.5099853818</t>
  </si>
  <si>
    <t>11587.3566465559</t>
  </si>
  <si>
    <t>167282.605771633</t>
  </si>
  <si>
    <t>210345.252287184</t>
  </si>
  <si>
    <t>240987.807383817</t>
  </si>
  <si>
    <t>277652.125537972</t>
  </si>
  <si>
    <t>243542.619758927</t>
  </si>
  <si>
    <t>236064.977815594</t>
  </si>
  <si>
    <t>241481.317047012</t>
  </si>
  <si>
    <t>249386.779628488</t>
  </si>
  <si>
    <t>219297.840871230</t>
  </si>
  <si>
    <t>199400.291983611</t>
  </si>
  <si>
    <t>162938.637500152</t>
  </si>
  <si>
    <t>98423.4508926656</t>
  </si>
  <si>
    <t>57220.2279209856</t>
  </si>
  <si>
    <t>22960.1517351759</t>
  </si>
  <si>
    <t>14075.8340568237</t>
  </si>
  <si>
    <t>10755.9741631758</t>
  </si>
  <si>
    <t>159862.121108903</t>
  </si>
  <si>
    <t>201260.855760563</t>
  </si>
  <si>
    <t>230514.676238713</t>
  </si>
  <si>
    <t>264620.884014133</t>
  </si>
  <si>
    <t>226241.144785565</t>
  </si>
  <si>
    <t>218772.066097577</t>
  </si>
  <si>
    <t>223762.422801235</t>
  </si>
  <si>
    <t>231080.067296925</t>
  </si>
  <si>
    <t>202981.813071116</t>
  </si>
  <si>
    <t>184599.547035750</t>
  </si>
  <si>
    <t>150756.148299501</t>
  </si>
  <si>
    <t>91643.6733501416</t>
  </si>
  <si>
    <t>53316.1235266016</t>
  </si>
  <si>
    <t>21325.1927055739</t>
  </si>
  <si>
    <t>13038.4248904105</t>
  </si>
  <si>
    <t>9988.67164425363</t>
  </si>
  <si>
    <t>152667.984941454</t>
  </si>
  <si>
    <t>192472.922667579</t>
  </si>
  <si>
    <t>220458.537759576</t>
  </si>
  <si>
    <t>252248.609256727</t>
  </si>
  <si>
    <t>210495.719976375</t>
  </si>
  <si>
    <t>203100.672191708</t>
  </si>
  <si>
    <t>207722.906037451</t>
  </si>
  <si>
    <t>214531.826463395</t>
  </si>
  <si>
    <t>188251.413701596</t>
  </si>
  <si>
    <t>171192.608240211</t>
  </si>
  <si>
    <t>139707.479994689</t>
  </si>
  <si>
    <t>85417.9585938290</t>
  </si>
  <si>
    <t>49724.5590964551</t>
  </si>
  <si>
    <t>19831.5163696712</t>
  </si>
  <si>
    <t>12094.6652032369</t>
  </si>
  <si>
    <t>9286.69609249972</t>
  </si>
  <si>
    <t>145697.649528096</t>
  </si>
  <si>
    <t>183971.410658764</t>
  </si>
  <si>
    <t>210794.783999020</t>
  </si>
  <si>
    <t>240481.186171898</t>
  </si>
  <si>
    <t>196169.862482129</t>
  </si>
  <si>
    <t>188899.222562595</t>
  </si>
  <si>
    <t>193203.864496377</t>
  </si>
  <si>
    <t>199573.274714937</t>
  </si>
  <si>
    <t>174952.484899274</t>
  </si>
  <si>
    <t>159049.693862202</t>
  </si>
  <si>
    <t>129689.202930257</t>
  </si>
  <si>
    <t>79703.8918092598</t>
  </si>
  <si>
    <t>46424.1028495177</t>
  </si>
  <si>
    <t>18468.2331425421</t>
  </si>
  <si>
    <t>11237.0425959287</t>
  </si>
  <si>
    <t>8645.41023569075</t>
  </si>
  <si>
    <t>138955.851984076</t>
  </si>
  <si>
    <t>175754.504675140</t>
  </si>
  <si>
    <t>201506.260108252</t>
  </si>
  <si>
    <t>229272.243571233</t>
  </si>
  <si>
    <t>183130.372450821</t>
  </si>
  <si>
    <t>176022.193193996</t>
  </si>
  <si>
    <t>180054.572334117</t>
  </si>
  <si>
    <t>186043.568023545</t>
  </si>
  <si>
    <t>162940.236722423</t>
  </si>
  <si>
    <t>148053.079512145</t>
  </si>
  <si>
    <t>120610.138366016</t>
  </si>
  <si>
    <t>74466.6742392291</t>
  </si>
  <si>
    <t>43397.1621059123</t>
  </si>
  <si>
    <t>17226.2742633059</t>
  </si>
  <si>
    <t>10459.2244117959</t>
  </si>
  <si>
    <t>8060.87798050358</t>
  </si>
  <si>
    <t>132446.909520796</t>
  </si>
  <si>
    <t>167822.761144743</t>
  </si>
  <si>
    <t>192581.324571312</t>
  </si>
  <si>
    <t>218589.678098120</t>
  </si>
  <si>
    <t>171241.978411401</t>
  </si>
  <si>
    <t>164323.971153666</t>
  </si>
  <si>
    <t>168122.187549483</t>
  </si>
  <si>
    <t>173780.370012732</t>
  </si>
  <si>
    <t>152067.391449478</t>
  </si>
  <si>
    <t>138077.180654348</t>
  </si>
  <si>
    <t>112369.486776500</t>
  </si>
  <si>
    <t>69661.5743359377</t>
  </si>
  <si>
    <t>40618.7140549382</t>
  </si>
  <si>
    <t>16093.4995902285</t>
  </si>
  <si>
    <t>9752.91941879260</t>
  </si>
  <si>
    <t>7527.60223047288</t>
  </si>
  <si>
    <t>126175.087489302</t>
  </si>
  <si>
    <t>160178.419472133</t>
  </si>
  <si>
    <t>184012.110599159</t>
  </si>
  <si>
    <t>208410.361506632</t>
  </si>
  <si>
    <t>160372.807306513</t>
  </si>
  <si>
    <t>153664.200553298</t>
  </si>
  <si>
    <t>157258.737464048</t>
  </si>
  <si>
    <t>162626.917069632</t>
  </si>
  <si>
    <t>142191.494619162</t>
  </si>
  <si>
    <t>128998.028141860</t>
  </si>
  <si>
    <t>104866.352662636</t>
  </si>
  <si>
    <t>65241.0602504266</t>
  </si>
  <si>
    <t>38061.1394937042</t>
  </si>
  <si>
    <t>15056.8139484595</t>
  </si>
  <si>
    <t>9109.25686489072</t>
  </si>
  <si>
    <t>7039.54520853024</t>
  </si>
  <si>
    <t>120138.040471581</t>
  </si>
  <si>
    <t>152813.466657478</t>
  </si>
  <si>
    <t>175777.330569640</t>
  </si>
  <si>
    <t>198688.080830807</t>
  </si>
  <si>
    <t>150395.402611251</t>
  </si>
  <si>
    <t>143908.704369768</t>
  </si>
  <si>
    <t>147326.400872293</t>
  </si>
  <si>
    <t>152437.186292457</t>
  </si>
  <si>
    <t>133182.538076649</t>
  </si>
  <si>
    <t>120708.237868258</t>
  </si>
  <si>
    <t>98017.1277705460</t>
  </si>
  <si>
    <t>61169.9516928512</t>
  </si>
  <si>
    <t>35705.1960740464</t>
  </si>
  <si>
    <t>14106.9548034608</t>
  </si>
  <si>
    <t>8521.91019571497</t>
  </si>
  <si>
    <t>6592.45308792870</t>
  </si>
  <si>
    <t>114343.508845064</t>
  </si>
  <si>
    <t>145736.354794207</t>
  </si>
  <si>
    <t>167879.862135986</t>
  </si>
  <si>
    <t>189419.821912502</t>
  </si>
  <si>
    <t>141223.212618527</t>
  </si>
  <si>
    <t>134965.579625280</t>
  </si>
  <si>
    <t>138226.917068493</t>
  </si>
  <si>
    <t>143107.220597324</t>
  </si>
  <si>
    <t>124944.890369276</t>
  </si>
  <si>
    <t>113121.613879919</t>
  </si>
  <si>
    <t>91750.0205601676</t>
  </si>
  <si>
    <t>57412.7499803807</t>
  </si>
  <si>
    <t>33529.7898124449</t>
  </si>
  <si>
    <t>13234.0193682458</t>
  </si>
  <si>
    <t>7984.16874896756</t>
  </si>
  <si>
    <t>6181.69430145796</t>
  </si>
  <si>
    <t>108797.364038370</t>
  </si>
  <si>
    <t>138953.523822194</t>
  </si>
  <si>
    <t>160321.277495604</t>
  </si>
  <si>
    <t>180601.458844072</t>
  </si>
  <si>
    <t>132781.142666709</t>
  </si>
  <si>
    <t>126755.562454245</t>
  </si>
  <si>
    <t>129875.899159052</t>
  </si>
  <si>
    <t>134547.930705204</t>
  </si>
  <si>
    <t>117396.761105770</t>
  </si>
  <si>
    <t>106164.352325573</t>
  </si>
  <si>
    <t>86003.6284533148</t>
  </si>
  <si>
    <t>53939.0760486409</t>
  </si>
  <si>
    <t>31516.9184793931</t>
  </si>
  <si>
    <t>12429.6033944654</t>
  </si>
  <si>
    <t>7490.34195068187</t>
  </si>
  <si>
    <t>5803.31900111373</t>
  </si>
  <si>
    <t>103484.345909950</t>
  </si>
  <si>
    <t>132442.476457615</t>
  </si>
  <si>
    <t>153067.273818052</t>
  </si>
  <si>
    <t>172173.646512678</t>
  </si>
  <si>
    <t>124961.187690574</t>
  </si>
  <si>
    <t>119167.896451227</t>
  </si>
  <si>
    <t>122161.605843491</t>
  </si>
  <si>
    <t>126641.916859368</t>
  </si>
  <si>
    <t>110435.069151958</t>
  </si>
  <si>
    <t>99751.5792786440</t>
  </si>
  <si>
    <t>80712.5909321807</t>
  </si>
  <si>
    <t>50720.7798134166</t>
  </si>
  <si>
    <t>29651.4124319469</t>
  </si>
  <si>
    <t>11686.7592753660</t>
  </si>
  <si>
    <t>7035.77771509112</t>
  </si>
  <si>
    <t>5454.08344445966</t>
  </si>
  <si>
    <t>98409.5070693775</t>
  </si>
  <si>
    <t>126210.461451834</t>
  </si>
  <si>
    <t>146123.938264145</t>
  </si>
  <si>
    <t>164142.379739248</t>
  </si>
  <si>
    <t>117717.846346784</t>
  </si>
  <si>
    <t>112154.480679363</t>
  </si>
  <si>
    <t>115031.913891420</t>
  </si>
  <si>
    <t>119334.637451783</t>
  </si>
  <si>
    <t>104008.643557354</t>
  </si>
  <si>
    <t>93834.1774447479</t>
  </si>
  <si>
    <t>75834.4043305808</t>
  </si>
  <si>
    <t>47735.1250587364</t>
  </si>
  <si>
    <t>27919.5656932284</t>
  </si>
  <si>
    <t>10999.2214599883</t>
  </si>
  <si>
    <t>6616.26354050141</t>
  </si>
  <si>
    <t>5131.02161816577</t>
  </si>
  <si>
    <t>93578.5943899046</t>
  </si>
  <si>
    <t>120266.331395865</t>
  </si>
  <si>
    <t>139500.694720294</t>
  </si>
  <si>
    <t>156519.328973778</t>
  </si>
  <si>
    <t>111018.160628836</t>
  </si>
  <si>
    <t>105680.205068983</t>
  </si>
  <si>
    <t>108448.231787156</t>
  </si>
  <si>
    <t>112585.996851249</t>
  </si>
  <si>
    <t>98079.2004185587</t>
  </si>
  <si>
    <t>88373.7956909321</t>
  </si>
  <si>
    <t>71334.9737700150</t>
  </si>
  <si>
    <t>44963.0857588004</t>
  </si>
  <si>
    <t>26309.7669962480</t>
  </si>
  <si>
    <t>10361.7205565058</t>
  </si>
  <si>
    <t>6228.26540977984</t>
  </si>
  <si>
    <t>4831.63171260191</t>
  </si>
  <si>
    <t>88967.8197863964</t>
  </si>
  <si>
    <t>114577.920510946</t>
  </si>
  <si>
    <t>133154.739606491</t>
  </si>
  <si>
    <t>149237.905651718</t>
  </si>
  <si>
    <t>104773.643174376</t>
  </si>
  <si>
    <t>99656.2409913171</t>
  </si>
  <si>
    <t>102322.211414956</t>
  </si>
  <si>
    <t>106303.802800254</t>
  </si>
  <si>
    <t>92566.6499379119</t>
  </si>
  <si>
    <t>83304.5081246189</t>
  </si>
  <si>
    <t>67163.9752330364</t>
  </si>
  <si>
    <t>42382.3953416037</t>
  </si>
  <si>
    <t>24810.3131699156</t>
  </si>
  <si>
    <t>9769.17980597046</t>
  </si>
  <si>
    <t>5868.46577673415</t>
  </si>
  <si>
    <t>4553.52107601007</t>
  </si>
  <si>
    <t>84575.3934365454</t>
  </si>
  <si>
    <t>109144.567698215</t>
  </si>
  <si>
    <t>127085.190617999</t>
  </si>
  <si>
    <t>142295.665710042</t>
  </si>
  <si>
    <t>98951.7984156128</t>
  </si>
  <si>
    <t>94048.9347188696</t>
  </si>
  <si>
    <t>96618.3543432052</t>
  </si>
  <si>
    <t>100451.525079340</t>
  </si>
  <si>
    <t>87437.0716975257</t>
  </si>
  <si>
    <t>78593.4409282625</t>
  </si>
  <si>
    <t>63292.9156509686</t>
  </si>
  <si>
    <t>39977.3572781756</t>
  </si>
  <si>
    <t>23411.9044029760</t>
  </si>
  <si>
    <t>9217.50843192505</t>
  </si>
  <si>
    <t>5534.16413870566</t>
  </si>
  <si>
    <t>4294.74652800940</t>
  </si>
  <si>
    <t>80405.6234608721</t>
  </si>
  <si>
    <t>103974.493289350</t>
  </si>
  <si>
    <t>121303.425933260</t>
  </si>
  <si>
    <t>135708.337596828</t>
  </si>
  <si>
    <t>93538.1056772244</t>
  </si>
  <si>
    <t>88842.3992757768</t>
  </si>
  <si>
    <t>91318.7484735250</t>
  </si>
  <si>
    <t>95011.2205519946</t>
  </si>
  <si>
    <t>82672.4507118338</t>
  </si>
  <si>
    <t>74220.1469529407</t>
  </si>
  <si>
    <t>59702.2643939735</t>
  </si>
  <si>
    <t>37735.8095029450</t>
  </si>
  <si>
    <t>22106.9448420161</t>
  </si>
  <si>
    <t>8703.35612060967</t>
  </si>
  <si>
    <t>5223.14552490993</t>
  </si>
  <si>
    <t>4053.71370378921</t>
  </si>
  <si>
    <t>76435.1007716276</t>
  </si>
  <si>
    <t>99037.1472427449</t>
  </si>
  <si>
    <t>115770.946754199</t>
  </si>
  <si>
    <t>129420.220700965</t>
  </si>
  <si>
    <t>88470.2346701399</t>
  </si>
  <si>
    <t>83975.0547305642</t>
  </si>
  <si>
    <t>86362.2907932675</t>
  </si>
  <si>
    <t>89919.4797196188</t>
  </si>
  <si>
    <t>78217.6715056157</t>
  </si>
  <si>
    <t>70138.1425638580</t>
  </si>
  <si>
    <t>56356.0969973139</t>
  </si>
  <si>
    <t>35640.7015813468</t>
  </si>
  <si>
    <t>20886.4626770938</t>
  </si>
  <si>
    <t>8223.00946484727</t>
  </si>
  <si>
    <t>4933.03721508759</t>
  </si>
  <si>
    <t>3828.66045932760</t>
  </si>
  <si>
    <t>72660.2657734515</t>
  </si>
  <si>
    <t>94330.0444850590</t>
  </si>
  <si>
    <t>110486.141260092</t>
  </si>
  <si>
    <t>123428.715312613</t>
  </si>
  <si>
    <t>83726.6063093781</t>
  </si>
  <si>
    <t>79424.7470892511</t>
  </si>
  <si>
    <t>81726.0011102530</t>
  </si>
  <si>
    <t>85153.0762630720</t>
  </si>
  <si>
    <t>74051.2080330144</t>
  </si>
  <si>
    <t>66326.0252775034</t>
  </si>
  <si>
    <t>53235.5769662590</t>
  </si>
  <si>
    <t>33681.1488987676</t>
  </si>
  <si>
    <t>19744.0168198237</t>
  </si>
  <si>
    <t>7773.72598785782</t>
  </si>
  <si>
    <t>4662.06167600772</t>
  </si>
  <si>
    <t>3618.28295413619</t>
  </si>
  <si>
    <t>69080.1529620264</t>
  </si>
  <si>
    <t>89854.4451211141</t>
  </si>
  <si>
    <t>105452.605422638</t>
  </si>
  <si>
    <t>117738.676100584</t>
  </si>
  <si>
    <t>79293.3992666875</t>
  </si>
  <si>
    <t>75176.9753365734</t>
  </si>
  <si>
    <t>77394.6040173099</t>
  </si>
  <si>
    <t>80696.9124022957</t>
  </si>
  <si>
    <t>70158.6172681983</t>
  </si>
  <si>
    <t>62768.2410009499</t>
  </si>
  <si>
    <t>50326.2918431997</t>
  </si>
  <si>
    <t>31848.2325923585</t>
  </si>
  <si>
    <t>18674.1787795486</t>
  </si>
  <si>
    <t>7353.19808485310</t>
  </si>
  <si>
    <t>4408.72631689620</t>
  </si>
  <si>
    <t>3421.48383205236</t>
  </si>
  <si>
    <t>65674.6772123984</t>
  </si>
  <si>
    <t>85584.5198299038</t>
  </si>
  <si>
    <t>100638.680515570</t>
  </si>
  <si>
    <t>112306.560386953</t>
  </si>
  <si>
    <t>75127.2674344807</t>
  </si>
  <si>
    <t>71189.3666125794</t>
  </si>
  <si>
    <t>73326.0207111587</t>
  </si>
  <si>
    <t>76507.4426965038</t>
  </si>
  <si>
    <t>66501.9881481636</t>
  </si>
  <si>
    <t>59432.2196776186</t>
  </si>
  <si>
    <t>47602.8015063068</t>
  </si>
  <si>
    <t>30129.2013525143</t>
  </si>
  <si>
    <t>17670.2051820196</t>
  </si>
  <si>
    <t>6958.72343355453</t>
  </si>
  <si>
    <t>4171.33494602757</t>
  </si>
  <si>
    <t>3236.97917442560</t>
  </si>
  <si>
    <t>62440.4685043826</t>
  </si>
  <si>
    <t>81518.1524821920</t>
  </si>
  <si>
    <t>96043.8991603016</t>
  </si>
  <si>
    <t>107131.915585759</t>
  </si>
  <si>
    <t>71214.7654683160</t>
  </si>
  <si>
    <t>67448.1558105452</t>
  </si>
  <si>
    <t>69506.1161643947</t>
  </si>
  <si>
    <t>72570.7077162775</t>
  </si>
  <si>
    <t>63068.3011109319</t>
  </si>
  <si>
    <t>56304.3937044787</t>
  </si>
  <si>
    <t>45052.8212137429</t>
  </si>
  <si>
    <t>28516.4742182415</t>
  </si>
  <si>
    <t>16727.5592118795</t>
  </si>
  <si>
    <t>6588.41680968172</t>
  </si>
  <si>
    <t>3948.68547239484</t>
  </si>
  <si>
    <t>3063.87194844254</t>
  </si>
  <si>
    <t>59375.2989970721</t>
  </si>
  <si>
    <t>77654.8291115029</t>
  </si>
  <si>
    <t>91670.0149305298</t>
  </si>
  <si>
    <t>102217.373050141</t>
  </si>
  <si>
    <t>67546.0179310135</t>
  </si>
  <si>
    <t>63943.1155249405</t>
  </si>
  <si>
    <t>65924.3698094544</t>
  </si>
  <si>
    <t>68876.5453470199</t>
  </si>
  <si>
    <t>59847.9122869055</t>
  </si>
  <si>
    <t>53374.1375584765</t>
  </si>
  <si>
    <t>42666.3987932165</t>
  </si>
  <si>
    <t>27003.6072046586</t>
  </si>
  <si>
    <t>15842.3155076617</t>
  </si>
  <si>
    <t>6240.65098513628</t>
  </si>
  <si>
    <t>3739.74391342740</t>
  </si>
  <si>
    <t>2901.38752662571</t>
  </si>
  <si>
    <t>56460.7521759289</t>
  </si>
  <si>
    <t>73970.6439755435</t>
  </si>
  <si>
    <t>87487.8274900518</t>
  </si>
  <si>
    <t>97523.9963299697</t>
  </si>
  <si>
    <t>64087.0416341157</t>
  </si>
  <si>
    <t>60641.2965983174</t>
  </si>
  <si>
    <t>62548.0566923843</t>
  </si>
  <si>
    <t>65390.9939800610</t>
  </si>
  <si>
    <t>56811.3467008610</t>
  </si>
  <si>
    <t>50616.2475611942</t>
  </si>
  <si>
    <t>40423.9736194468</t>
  </si>
  <si>
    <t>25580.6558646043</t>
  </si>
  <si>
    <t>15009.2705637487</t>
  </si>
  <si>
    <t>5913.39894769885</t>
  </si>
  <si>
    <t>3543.25890520856</t>
  </si>
  <si>
    <t>2748.56559079839</t>
  </si>
  <si>
    <t>53691.9614465838</t>
  </si>
  <si>
    <t>70461.1229899134</t>
  </si>
  <si>
    <t>83493.8676646468</t>
  </si>
  <si>
    <t>93047.6973388760</t>
  </si>
  <si>
    <t>60826.4550566043</t>
  </si>
  <si>
    <t>57531.3014468841</t>
  </si>
  <si>
    <t>59365.6635036372</t>
  </si>
  <si>
    <t>62102.6943368595</t>
  </si>
  <si>
    <t>53948.2173822659</t>
  </si>
  <si>
    <t>48020.1281066362</t>
  </si>
  <si>
    <t>38316.1215796666</t>
  </si>
  <si>
    <t>24241.7251358332</t>
  </si>
  <si>
    <t>14224.9413906256</t>
  </si>
  <si>
    <t>5605.25041413049</t>
  </si>
  <si>
    <t>3358.34720561887</t>
  </si>
  <si>
    <t>2604.73490802914</t>
  </si>
  <si>
    <t>51069.9577014435</t>
  </si>
  <si>
    <t>67130.2308154349</t>
  </si>
  <si>
    <t>79695.8955193759</t>
  </si>
  <si>
    <t>88799.3047106839</t>
  </si>
  <si>
    <t>57762.7905816201</t>
  </si>
  <si>
    <t>54611.1862435369</t>
  </si>
  <si>
    <t>56375.0871062517</t>
  </si>
  <si>
    <t>59010.3180823005</t>
  </si>
  <si>
    <t>51256.7176004434</t>
  </si>
  <si>
    <t>45581.9837167068</t>
  </si>
  <si>
    <t>36338.3006824202</t>
  </si>
  <si>
    <t>22983.0409983934</t>
  </si>
  <si>
    <t>13486.8172550551</t>
  </si>
  <si>
    <t>5315.15432787555</t>
  </si>
  <si>
    <t>3184.34447117236</t>
  </si>
  <si>
    <t>2469.39351241009</t>
  </si>
  <si>
    <t>48578.1793197337</t>
  </si>
  <si>
    <t>63956.2242578892</t>
  </si>
  <si>
    <t>76067.2582110085</t>
  </si>
  <si>
    <t>84744.1258545121</t>
  </si>
  <si>
    <t>54868.7330225166</t>
  </si>
  <si>
    <t>51854.6477194966</t>
  </si>
  <si>
    <t>53550.1403384311</t>
  </si>
  <si>
    <t>56086.5636553170</t>
  </si>
  <si>
    <t>48713.1960855205</t>
  </si>
  <si>
    <t>43281.7031530509</t>
  </si>
  <si>
    <t>34475.0135459093</t>
  </si>
  <si>
    <t>21796.6459030695</t>
  </si>
  <si>
    <t>12790.7695128592</t>
  </si>
  <si>
    <t>5041.53843410727</t>
  </si>
  <si>
    <t>3020.29312894772</t>
  </si>
  <si>
    <t>2341.79874757344</t>
  </si>
  <si>
    <t>46208.1124680411</t>
  </si>
  <si>
    <t>60928.9525223066</t>
  </si>
  <si>
    <t>72596.7156950103</t>
  </si>
  <si>
    <t>80868.0677457905</t>
  </si>
  <si>
    <t>52129.9309040296</t>
  </si>
  <si>
    <t>49247.7313917995</t>
  </si>
  <si>
    <t>50876.8705298978</t>
  </si>
  <si>
    <t>53317.2189980368</t>
  </si>
  <si>
    <t>46305.1159293175</t>
  </si>
  <si>
    <t>41107.7560782583</t>
  </si>
  <si>
    <t>32716.7729745881</t>
  </si>
  <si>
    <t>20677.0503097849</t>
  </si>
  <si>
    <t>12133.7335787214</t>
  </si>
  <si>
    <t>4783.20574904530</t>
  </si>
  <si>
    <t>2865.45869193344</t>
  </si>
  <si>
    <t>2221.38282668639</t>
  </si>
  <si>
    <t>43964.0402596026</t>
  </si>
  <si>
    <t>58056.7711610714</t>
  </si>
  <si>
    <t>69297.7707885323</t>
  </si>
  <si>
    <t>77189.2944354410</t>
  </si>
  <si>
    <t>49551.2593573682</t>
  </si>
  <si>
    <t>46794.6189534839</t>
  </si>
  <si>
    <t>48359.4116128427</t>
  </si>
  <si>
    <t>50707.5051273796</t>
  </si>
  <si>
    <t>44036.4995933271</t>
  </si>
  <si>
    <t>39061.5273857889</t>
  </si>
  <si>
    <t>31063.1611649798</t>
  </si>
  <si>
    <t>19622.6402596326</t>
  </si>
  <si>
    <t>11514.3413101424</t>
  </si>
  <si>
    <t>4539.55082224145</t>
  </si>
  <si>
    <t>2719.45643195638</t>
  </si>
  <si>
    <t>2107.85566118727</t>
  </si>
  <si>
    <t>41832.8729286713</t>
  </si>
  <si>
    <t>55322.5552117357</t>
  </si>
  <si>
    <t>66149.5800830137</t>
  </si>
  <si>
    <t>73681.4249825498</t>
  </si>
  <si>
    <t>47112.8837236973</t>
  </si>
  <si>
    <t>44476.3193344440</t>
  </si>
  <si>
    <t>45978.7661372169</t>
  </si>
  <si>
    <t>48237.5996963782</t>
  </si>
  <si>
    <t>41890.1309142278</t>
  </si>
  <si>
    <t>37128.2087232868</t>
  </si>
  <si>
    <t>29502.6898149445</t>
  </si>
  <si>
    <t>18627.2951540457</t>
  </si>
  <si>
    <t>10929.3775105774</t>
  </si>
  <si>
    <t>4309.36021580126</t>
  </si>
  <si>
    <t>2581.55280832263</t>
  </si>
  <si>
    <t>2000.64412970753</t>
  </si>
  <si>
    <t>39804.2314276668</t>
  </si>
  <si>
    <t>52713.0188847511</t>
  </si>
  <si>
    <t>63136.3559823802</t>
  </si>
  <si>
    <t>70324.7695265865</t>
  </si>
  <si>
    <t>44799.3585081080</t>
  </si>
  <si>
    <t>42278.0303570177</t>
  </si>
  <si>
    <t>43720.1088012114</t>
  </si>
  <si>
    <t>45892.1268555191</t>
  </si>
  <si>
    <t>39852.6079802979</t>
  </si>
  <si>
    <t>35296.0368392117</t>
  </si>
  <si>
    <t>28026.0765315802</t>
  </si>
  <si>
    <t>17685.8757775902</t>
  </si>
  <si>
    <t>10376.0797197037</t>
  </si>
  <si>
    <t>4091.58348143426</t>
  </si>
  <si>
    <t>2451.11232755827</t>
  </si>
  <si>
    <t>1899.25150463682</t>
  </si>
  <si>
    <t>37882.2807135418</t>
  </si>
  <si>
    <t>50235.9939360932</t>
  </si>
  <si>
    <t>60270.6932407835</t>
  </si>
  <si>
    <t>67135.9216619483</t>
  </si>
  <si>
    <t>42615.9611213349</t>
  </si>
  <si>
    <t>40204.3655906881</t>
  </si>
  <si>
    <t>41588.1129370949</t>
  </si>
  <si>
    <t>43676.7576018018</t>
  </si>
  <si>
    <t>37928.5440231164</t>
  </si>
  <si>
    <t>33567.4286640661</t>
  </si>
  <si>
    <t>26634.0411900603</t>
  </si>
  <si>
    <t>16797.6572051397</t>
  </si>
  <si>
    <t>9853.64349664121</t>
  </si>
  <si>
    <t>3885.84508439298</t>
  </si>
  <si>
    <t>2327.89679445825</t>
  </si>
  <si>
    <t>1803.49849160654</t>
  </si>
  <si>
    <t>36057.1762993043</t>
  </si>
  <si>
    <t>47878.7096136960</t>
  </si>
  <si>
    <t>57537.2406811202</t>
  </si>
  <si>
    <t>64095.9718887219</t>
  </si>
  <si>
    <t>40548.7513261098</t>
  </si>
  <si>
    <t>38242.0261797811</t>
  </si>
  <si>
    <t>39569.4091739720</t>
  </si>
  <si>
    <t>41577.5551830288</t>
  </si>
  <si>
    <t>36105.7981408695</t>
  </si>
  <si>
    <t>31931.7874265588</t>
  </si>
  <si>
    <t>25318.2766143948</t>
  </si>
  <si>
    <t>15958.0327071424</t>
  </si>
  <si>
    <t>9359.60352144275</t>
  </si>
  <si>
    <t>3691.21547181390</t>
  </si>
  <si>
    <t>2211.34669312093</t>
  </si>
  <si>
    <t>1712.94625622759</t>
  </si>
  <si>
    <t>34319.7337048109</t>
  </si>
  <si>
    <t>45629.2514314455</t>
  </si>
  <si>
    <t>54921.6934093285</t>
  </si>
  <si>
    <t>61187.4280851629</t>
  </si>
  <si>
    <t>38584.9776196685</t>
  </si>
  <si>
    <t>36378.8667425714</t>
  </si>
  <si>
    <t>37651.7716450781</t>
  </si>
  <si>
    <t>39581.7721502457</t>
  </si>
  <si>
    <t>34373.2640811781</t>
  </si>
  <si>
    <t>30379.3996910689</t>
  </si>
  <si>
    <t>24071.1613466243</t>
  </si>
  <si>
    <t>15162.7400705217</t>
  </si>
  <si>
    <t>8891.67063521339</t>
  </si>
  <si>
    <t>3506.83149252265</t>
  </si>
  <si>
    <t>2100.94310825489</t>
  </si>
  <si>
    <t>1627.18732203919</t>
  </si>
  <si>
    <t>32672.5762872294</t>
  </si>
  <si>
    <t>43492.9047707315</t>
  </si>
  <si>
    <t>52432.9889017855</t>
  </si>
  <si>
    <t>58421.9631083433</t>
  </si>
  <si>
    <t>36728.1125077204</t>
  </si>
  <si>
    <t>34617.8747934420</t>
  </si>
  <si>
    <t>35838.2952594543</t>
  </si>
  <si>
    <t>37693.2706037486</t>
  </si>
  <si>
    <t>32734.1416483874</t>
  </si>
  <si>
    <t>28911.9482755552</t>
  </si>
  <si>
    <t>22893.1850500056</t>
  </si>
  <si>
    <t>14411.2194784428</t>
  </si>
  <si>
    <t>8449.23157549312</t>
  </si>
  <si>
    <t>3332.40597208028</t>
  </si>
  <si>
    <t>1996.50638597608</t>
  </si>
  <si>
    <t>1546.08498809645</t>
  </si>
  <si>
    <t>31108.1970751252</t>
  </si>
  <si>
    <t>41459.9783807123</t>
  </si>
  <si>
    <t>50059.5977368994</t>
  </si>
  <si>
    <t>55785.6588094914</t>
  </si>
  <si>
    <t>34968.0466554357</t>
  </si>
  <si>
    <t>32949.4138154338</t>
  </si>
  <si>
    <t>34119.2490694253</t>
  </si>
  <si>
    <t>35901.9052629669</t>
  </si>
  <si>
    <t>31179.5781551113</t>
  </si>
  <si>
    <t>27521.6472766754</t>
  </si>
  <si>
    <t>21778.2035334472</t>
  </si>
  <si>
    <t>13699.9723186444</t>
  </si>
  <si>
    <t>8030.38753231157</t>
  </si>
  <si>
    <t>3167.22270037113</t>
  </si>
  <si>
    <t>1897.60690338137</t>
  </si>
  <si>
    <t>1469.30205875064</t>
  </si>
  <si>
    <t>29619.5891684498</t>
  </si>
  <si>
    <t>39521.4302681657</t>
  </si>
  <si>
    <t>47790.7834146846</t>
  </si>
  <si>
    <t>53265.6232608320</t>
  </si>
  <si>
    <t>33295.4932359901</t>
  </si>
  <si>
    <t>31364.6447207722</t>
  </si>
  <si>
    <t>32485.7023509047</t>
  </si>
  <si>
    <t>34198.3688960429</t>
  </si>
  <si>
    <t>29701.4576059304</t>
  </si>
  <si>
    <t>26201.3490426908</t>
  </si>
  <si>
    <t>20720.5743028566</t>
  </si>
  <si>
    <t>13025.7620939110</t>
  </si>
  <si>
    <t>7633.37558269342</t>
  </si>
  <si>
    <t>3010.61563936758</t>
  </si>
  <si>
    <t>1803.84542530487</t>
  </si>
  <si>
    <t>1396.52483919267</t>
  </si>
  <si>
    <t>28197.4687581936</t>
  </si>
  <si>
    <t>37665.8821150126</t>
  </si>
  <si>
    <t>45614.2093759010</t>
  </si>
  <si>
    <t>50849.2628379475</t>
  </si>
  <si>
    <t>31701.9173527766</t>
  </si>
  <si>
    <t>29855.4734948052</t>
  </si>
  <si>
    <t>30929.1844414658</t>
  </si>
  <si>
    <t>32573.9483798918</t>
  </si>
  <si>
    <t>28292.0765563416</t>
  </si>
  <si>
    <t>24943.5734748156</t>
  </si>
  <si>
    <t>19714.1312599290</t>
  </si>
  <si>
    <t>12384.4220087614</t>
  </si>
  <si>
    <t>7255.78930939176</t>
  </si>
  <si>
    <t>2861.82157848432</t>
  </si>
  <si>
    <t>1714.81535196149</t>
  </si>
  <si>
    <t>1327.37107322947</t>
  </si>
  <si>
    <t>26776.5745421095</t>
  </si>
  <si>
    <t>35806.5668246394</t>
  </si>
  <si>
    <t>43425.3933077380</t>
  </si>
  <si>
    <t>48423.9165940899</t>
  </si>
  <si>
    <t>30127.3682098303</t>
  </si>
  <si>
    <t>28366.1450070586</t>
  </si>
  <si>
    <t>29390.8564800829</t>
  </si>
  <si>
    <t>30965.7801705504</t>
  </si>
  <si>
    <t>26896.2737208213</t>
  </si>
  <si>
    <t>23698.6162798332</t>
  </si>
  <si>
    <t>18720.6809002413</t>
  </si>
  <si>
    <t>11752.5852891307</t>
  </si>
  <si>
    <t>6885.05956848974</t>
  </si>
  <si>
    <t>2717.38330343749</t>
  </si>
  <si>
    <t>1628.84204951354</t>
  </si>
  <si>
    <t>1260.04905301744</t>
  </si>
  <si>
    <t>25299.8636268067</t>
  </si>
  <si>
    <t>33867.6603310883</t>
  </si>
  <si>
    <t>41133.0436966303</t>
  </si>
  <si>
    <t>45891.2698592591</t>
  </si>
  <si>
    <t>28519.5553709761</t>
  </si>
  <si>
    <t>26848.0411140219</t>
  </si>
  <si>
    <t>27819.3917730632</t>
  </si>
  <si>
    <t>29319.0311989623</t>
  </si>
  <si>
    <t>25465.9272862137</t>
  </si>
  <si>
    <t>22423.0778194658</t>
  </si>
  <si>
    <t>17706.8581559469</t>
  </si>
  <si>
    <t>11109.7981933551</t>
  </si>
  <si>
    <t>6510.16907458740</t>
  </si>
  <si>
    <t>2574.26139799286</t>
  </si>
  <si>
    <t>1544.45029242337</t>
  </si>
  <si>
    <t>1192.98437455419</t>
  </si>
  <si>
    <t>23768.9831835455</t>
  </si>
  <si>
    <t>31851.6855623347</t>
  </si>
  <si>
    <t>38740.5501801101</t>
  </si>
  <si>
    <t>43254.6571122091</t>
  </si>
  <si>
    <t>26878.6232266816</t>
  </si>
  <si>
    <t>25301.1854481441</t>
  </si>
  <si>
    <t>26215.0058332406</t>
  </si>
  <si>
    <t>27634.1314249043</t>
  </si>
  <si>
    <t>24001.4281607688</t>
  </si>
  <si>
    <t>21117.2483785249</t>
  </si>
  <si>
    <t>16672.6904022337</t>
  </si>
  <si>
    <t>10456.0341891149</t>
  </si>
  <si>
    <t>6131.02333329320</t>
  </si>
  <si>
    <t>2432.27861677123</t>
  </si>
  <si>
    <t>1461.49391461042</t>
  </si>
  <si>
    <t>1126.10943171684</t>
  </si>
  <si>
    <t>22236.6766097009</t>
  </si>
  <si>
    <t>29828.7314095523</t>
  </si>
  <si>
    <t>36332.8376663112</t>
  </si>
  <si>
    <t>40606.5599938184</t>
  </si>
  <si>
    <t>25270.7677261155</t>
  </si>
  <si>
    <t>23787.4428233727</t>
  </si>
  <si>
    <t>24642.2517160063</t>
  </si>
  <si>
    <t>25980.2614576333</t>
  </si>
  <si>
    <t>22562.9565846799</t>
  </si>
  <si>
    <t>19833.4319705441</t>
  </si>
  <si>
    <t>15658.6400435610</t>
  </si>
  <si>
    <t>9816.02226153650</t>
  </si>
  <si>
    <t>5762.26127491265</t>
  </si>
  <si>
    <t>2296.55248417974</t>
  </si>
  <si>
    <t>1382.89504415851</t>
  </si>
  <si>
    <t>1061.92536075910</t>
  </si>
  <si>
    <t>20863.5455397130</t>
  </si>
  <si>
    <t>28008.9570450928</t>
  </si>
  <si>
    <t>34163.4309984292</t>
  </si>
  <si>
    <t>38230.5170303389</t>
  </si>
  <si>
    <t>23986.5018774580</t>
  </si>
  <si>
    <t>22580.2865654627</t>
  </si>
  <si>
    <t>23382.4068990031</t>
  </si>
  <si>
    <t>24657.4715419920</t>
  </si>
  <si>
    <t>21409.7659970867</t>
  </si>
  <si>
    <t>18791.6615851017</t>
  </si>
  <si>
    <t>14837.6457867775</t>
  </si>
  <si>
    <t>9295.66822020319</t>
  </si>
  <si>
    <t>5471.32126061681</t>
  </si>
  <si>
    <t>2195.08790566531</t>
  </si>
  <si>
    <t>1326.04940254830</t>
  </si>
  <si>
    <t>1013.60033374099</t>
  </si>
  <si>
    <t>19787.1033610178</t>
  </si>
  <si>
    <t>26572.0424192395</t>
  </si>
  <si>
    <t>32448.9623676421</t>
  </si>
  <si>
    <t>36369.2297848276</t>
  </si>
  <si>
    <t>23276.8623965069</t>
  </si>
  <si>
    <t>21916.1688202539</t>
  </si>
  <si>
    <t>22678.5376104050</t>
  </si>
  <si>
    <t>23924.9803997110</t>
  </si>
  <si>
    <t>20765.8379247046</t>
  </si>
  <si>
    <t>18182.0181540245</t>
  </si>
  <si>
    <t>14359.1929638168</t>
  </si>
  <si>
    <t>8986.50990907608</t>
  </si>
  <si>
    <t>5316.59276776553</t>
  </si>
  <si>
    <t>2152.21496313007</t>
  </si>
  <si>
    <t>1306.09203057826</t>
  </si>
  <si>
    <t>992.564108637566</t>
  </si>
  <si>
    <t>19019.0835766439</t>
  </si>
  <si>
    <t>25533.7838263969</t>
  </si>
  <si>
    <t>31208.4580009843</t>
  </si>
  <si>
    <t>35042.3903816486</t>
  </si>
  <si>
    <t>23136.5330839807</t>
  </si>
  <si>
    <t>21789.9297216115</t>
  </si>
  <si>
    <t>22525.8917703859</t>
  </si>
  <si>
    <t>23777.7691855231</t>
  </si>
  <si>
    <t>20627.2157642985</t>
  </si>
  <si>
    <t>18002.4267895867</t>
  </si>
  <si>
    <t>14221.1600247487</t>
  </si>
  <si>
    <t>8887.13279410116</t>
  </si>
  <si>
    <t>5296.15115495609</t>
  </si>
  <si>
    <t>2166.28655501570</t>
  </si>
  <si>
    <t>1321.77097037037</t>
  </si>
  <si>
    <t>998.114932451368</t>
  </si>
  <si>
    <t>18496.9058338945</t>
  </si>
  <si>
    <t>24812.9595341787</t>
  </si>
  <si>
    <t>30343.8110047358</t>
  </si>
  <si>
    <t>34137.9978625358</t>
  </si>
  <si>
    <t>23412.6496566142</t>
  </si>
  <si>
    <t>22057.3838027007</t>
  </si>
  <si>
    <t>22776.8209744124</t>
  </si>
  <si>
    <t>24058.2569435380</t>
  </si>
  <si>
    <t>20858.1505606366</t>
  </si>
  <si>
    <t>18139.4673596158</t>
  </si>
  <si>
    <t>14333.6251134192</t>
  </si>
  <si>
    <t>8942.20746413427</t>
  </si>
  <si>
    <t>5373.16287543394</t>
  </si>
  <si>
    <t>2220.74775646092</t>
  </si>
  <si>
    <t>1362.45921851487</t>
  </si>
  <si>
    <t>1022.56886757361</t>
  </si>
  <si>
    <t>18141.1576037337</t>
  </si>
  <si>
    <t>24306.1305901299</t>
  </si>
  <si>
    <t>29729.9445363675</t>
  </si>
  <si>
    <t>33514.4122854532</t>
  </si>
  <si>
    <t>23925.0815489903</t>
  </si>
  <si>
    <t>22548.7221475914</t>
  </si>
  <si>
    <t>23256.9697998426</t>
  </si>
  <si>
    <t>24580.1269120759</t>
  </si>
  <si>
    <t>21297.8442165998</t>
  </si>
  <si>
    <t>18458.2098319558</t>
  </si>
  <si>
    <t>14589.7934293540</t>
  </si>
  <si>
    <t>9085.95479476691</t>
  </si>
  <si>
    <t>5504.18240315051</t>
  </si>
  <si>
    <t>2296.42044319723</t>
  </si>
  <si>
    <t>1415.92821372063</t>
  </si>
  <si>
    <t>1056.98568138858</t>
  </si>
  <si>
    <t>17886.4570411390</t>
  </si>
  <si>
    <t>23927.9428675957</t>
  </si>
  <si>
    <t>29263.5350701575</t>
  </si>
  <si>
    <t>33055.2508721810</t>
  </si>
  <si>
    <t>24530.1504062126</t>
  </si>
  <si>
    <t>23128.5589120024</t>
  </si>
  <si>
    <t>23826.9756653662</t>
  </si>
  <si>
    <t>25194.2228781314</t>
  </si>
  <si>
    <t>21817.3519049735</t>
  </si>
  <si>
    <t>18850.1694685971</t>
  </si>
  <si>
    <t>14903.8452001646</t>
  </si>
  <si>
    <t>9265.39703990626</t>
  </si>
  <si>
    <t>5654.29818481391</t>
  </si>
  <si>
    <t>2378.04240781959</t>
  </si>
  <si>
    <t>1472.47904259340</t>
  </si>
  <si>
    <t>1094.22624637004</t>
  </si>
  <si>
    <t>17690.9533607582</t>
  </si>
  <si>
    <t>23623.7040291896</t>
  </si>
  <si>
    <t>28878.3895907699</t>
  </si>
  <si>
    <t>32686.3944179960</t>
  </si>
  <si>
    <t>25139.1561532040</t>
  </si>
  <si>
    <t>23713.3508570098</t>
  </si>
  <si>
    <t>24400.5893937948</t>
  </si>
  <si>
    <t>25808.0778855185</t>
  </si>
  <si>
    <t>22336.5645608020</t>
  </si>
  <si>
    <t>19247.7018465193</t>
  </si>
  <si>
    <t>15222.2778532887</t>
  </si>
  <si>
    <t>9447.39801962675</t>
  </si>
  <si>
    <t>5801.72814793974</t>
  </si>
  <si>
    <t>2456.20404766733</t>
  </si>
  <si>
    <t>1526.15713085155</t>
  </si>
  <si>
    <t>1129.87027188454</t>
  </si>
  <si>
    <t>17530.1976784704</t>
  </si>
  <si>
    <t>23361.5504283717</t>
  </si>
  <si>
    <t>28536.1447978728</t>
  </si>
  <si>
    <t>32365.1820377979</t>
  </si>
  <si>
    <t>25704.3853835180</t>
  </si>
  <si>
    <t>24258.1681142364</t>
  </si>
  <si>
    <t>24931.3020614665</t>
  </si>
  <si>
    <t>26371.8040771113</t>
  </si>
  <si>
    <t>22812.1456429585</t>
  </si>
  <si>
    <t>19613.9305567738</t>
  </si>
  <si>
    <t>15515.9322037584</t>
  </si>
  <si>
    <t>9613.83242082089</t>
  </si>
  <si>
    <t>5934.67025553530</t>
  </si>
  <si>
    <t>2525.93276755531</t>
  </si>
  <si>
    <t>1573.84682224560</t>
  </si>
  <si>
    <t>1161.56729822998</t>
  </si>
  <si>
    <t>17392.6885645794</t>
  </si>
  <si>
    <t>23126.7375352086</t>
  </si>
  <si>
    <t>28219.4561381398</t>
  </si>
  <si>
    <t>32072.4806214182</t>
  </si>
  <si>
    <t>26208.4312456823</t>
  </si>
  <si>
    <t>24746.5935469262</t>
  </si>
  <si>
    <t>25402.1193244424</t>
  </si>
  <si>
    <t>26867.2831639201</t>
  </si>
  <si>
    <t>23228.2841005644</t>
  </si>
  <si>
    <t>19935.0481537839</t>
  </si>
  <si>
    <t>15773.8917839894</t>
  </si>
  <si>
    <t>9757.88484228802</t>
  </si>
  <si>
    <t>6048.86966095184</t>
  </si>
  <si>
    <t>2585.58738037527</t>
  </si>
  <si>
    <t>1614.56086726906</t>
  </si>
  <si>
    <t>1188.53011669202</t>
  </si>
  <si>
    <t>17273.6297097682</t>
  </si>
  <si>
    <t>22913.4845082179</t>
  </si>
  <si>
    <t>27922.1105914041</t>
  </si>
  <si>
    <t>31801.4791636707</t>
  </si>
  <si>
    <t>26650.0810952586</t>
  </si>
  <si>
    <t>25177.4125790721</t>
  </si>
  <si>
    <t>25811.8979708792</t>
  </si>
  <si>
    <t>27293.5675719390</t>
  </si>
  <si>
    <t>23584.1037116710</t>
  </si>
  <si>
    <t>20209.7672261262</t>
  </si>
  <si>
    <t>15995.1396501907</t>
  </si>
  <si>
    <t>9878.92098997581</t>
  </si>
  <si>
    <t>6144.23308902699</t>
  </si>
  <si>
    <t>2635.36003645275</t>
  </si>
  <si>
    <t>1648.48452923194</t>
  </si>
  <si>
    <t>1210.83751750717</t>
  </si>
  <si>
    <t>17171.0471407730</t>
  </si>
  <si>
    <t>22719.8729766478</t>
  </si>
  <si>
    <t>27642.8007836395</t>
  </si>
  <si>
    <t>31550.6470840949</t>
  </si>
  <si>
    <t>27035.1343543572</t>
  </si>
  <si>
    <t>25555.9580822291</t>
  </si>
  <si>
    <t>26166.4364189185</t>
  </si>
  <si>
    <t>27657.3333165267</t>
  </si>
  <si>
    <t>23885.4192112350</t>
  </si>
  <si>
    <t>20442.4283095654</t>
  </si>
  <si>
    <t>16183.1044058016</t>
  </si>
  <si>
    <t>9979.12490521091</t>
  </si>
  <si>
    <t>6222.59061318624</t>
  </si>
  <si>
    <t>2676.27826366254</t>
  </si>
  <si>
    <t>1676.33638551271</t>
  </si>
  <si>
    <t>1228.96922074308</t>
  </si>
  <si>
    <t>17083.7511562484</t>
  </si>
  <si>
    <t>22545.0993109852</t>
  </si>
  <si>
    <t>27381.6867368474</t>
  </si>
  <si>
    <t>31319.9344645729</t>
  </si>
  <si>
    <t>27371.3178149249</t>
  </si>
  <si>
    <t>25889.3341157437</t>
  </si>
  <si>
    <t>26473.4819580028</t>
  </si>
  <si>
    <t>27967.4594927764</t>
  </si>
  <si>
    <t>24140.0192380187</t>
  </si>
  <si>
    <t>20639.0565599065</t>
  </si>
  <si>
    <t>16342.5406571287</t>
  </si>
  <si>
    <t>10061.5474379726</t>
  </si>
  <si>
    <t>6286.37301126398</t>
  </si>
  <si>
    <t>2709.61691297148</t>
  </si>
  <si>
    <t>1698.99076023583</t>
  </si>
  <si>
    <t>1243.52838868747</t>
  </si>
  <si>
    <t>17010.6061944946</t>
  </si>
  <si>
    <t>22388.4548187132</t>
  </si>
  <si>
    <t>27139.0766126592</t>
  </si>
  <si>
    <t>31109.3518948661</t>
  </si>
  <si>
    <t>27666.2263500450</t>
  </si>
  <si>
    <t>26184.4912254465</t>
  </si>
  <si>
    <t>26740.6863085117</t>
  </si>
  <si>
    <t>28232.7768695899</t>
  </si>
  <si>
    <t>24355.6925410468</t>
  </si>
  <si>
    <t>20805.7162840013</t>
  </si>
  <si>
    <t>16478.2277966306</t>
  </si>
  <si>
    <t>10129.2804021555</t>
  </si>
  <si>
    <t>6338.03936548866</t>
  </si>
  <si>
    <t>2736.64248695752</t>
  </si>
  <si>
    <t>1717.31268074993</t>
  </si>
  <si>
    <t>1255.11949355542</t>
  </si>
  <si>
    <t>16950.1280772701</t>
  </si>
  <si>
    <t>22248.7275249502</t>
  </si>
  <si>
    <t>26914.6096839693</t>
  </si>
  <si>
    <t>30918.1267567971</t>
  </si>
  <si>
    <t>27926.0131225380</t>
  </si>
  <si>
    <t>26447.0129586044</t>
  </si>
  <si>
    <t>26974.2862680563</t>
  </si>
  <si>
    <t>28460.5865280558</t>
  </si>
  <si>
    <t>24538.9156820901</t>
  </si>
  <si>
    <t>20947.4185853006</t>
  </si>
  <si>
    <t>16594.1073299141</t>
  </si>
  <si>
    <t>10184.8986083737</t>
  </si>
  <si>
    <t>6379.68140210358</t>
  </si>
  <si>
    <t>2758.43655347793</t>
  </si>
  <si>
    <t>1732.04345568975</t>
  </si>
  <si>
    <t>1264.26269566046</t>
  </si>
  <si>
    <t>16900.7150273473</t>
  </si>
  <si>
    <t>22124.4725368473</t>
  </si>
  <si>
    <t>26707.5446864500</t>
  </si>
  <si>
    <t>30745.0699796353</t>
  </si>
  <si>
    <t>28155.7390001976</t>
  </si>
  <si>
    <t>26681.4582209517</t>
  </si>
  <si>
    <t>27179.4224451051</t>
  </si>
  <si>
    <t>28656.9679105553</t>
  </si>
  <si>
    <t>24695.1029020893</t>
  </si>
  <si>
    <t>21068.3326919400</t>
  </si>
  <si>
    <t>16693.4520206176</t>
  </si>
  <si>
    <t>10230.5517600091</t>
  </si>
  <si>
    <t>6413.07284470132</t>
  </si>
  <si>
    <t>2775.91817064948</t>
  </si>
  <si>
    <t>1743.81447485099</t>
  </si>
  <si>
    <t>1271.40237774293</t>
  </si>
  <si>
    <t>16872.0430276345</t>
  </si>
  <si>
    <t>22029.8652867124</t>
  </si>
  <si>
    <t>26536.4193914239</t>
  </si>
  <si>
    <t>30611.5713880797</t>
  </si>
  <si>
    <t>28362.5150870169</t>
  </si>
  <si>
    <t>26894.2578287743</t>
  </si>
  <si>
    <t>27363.1787536741</t>
  </si>
  <si>
    <t>28829.6532413804</t>
  </si>
  <si>
    <t>24831.2240398482</t>
  </si>
  <si>
    <t>21174.6723696751</t>
  </si>
  <si>
    <t>16781.1647970046</t>
  </si>
  <si>
    <t>10269.5792292132</t>
  </si>
  <si>
    <t>6440.10409646700</t>
  </si>
  <si>
    <t>2789.98384596066</t>
  </si>
  <si>
    <t>1753.19541244959</t>
  </si>
  <si>
    <t>1276.93321716350</t>
  </si>
  <si>
    <t>16947.8279152437</t>
  </si>
  <si>
    <t>22082.1238980357</t>
  </si>
  <si>
    <t>26547.5635554712</t>
  </si>
  <si>
    <t>30688.3629400666</t>
  </si>
  <si>
    <t>28573.2727573179</t>
  </si>
  <si>
    <t>27110.0233961109</t>
  </si>
  <si>
    <t>27551.8464738802</t>
  </si>
  <si>
    <t>29004.5777033219</t>
  </si>
  <si>
    <t>24970.9247542462</t>
  </si>
  <si>
    <t>21291.1802923892</t>
  </si>
  <si>
    <t>16876.8901411879</t>
  </si>
  <si>
    <t>10315.7454606624</t>
  </si>
  <si>
    <t>6465.44794677857</t>
  </si>
  <si>
    <t>2802.39459158011</t>
  </si>
  <si>
    <t>1761.03524815896</t>
  </si>
  <si>
    <t>1281.40647958312</t>
  </si>
  <si>
    <t>17206.6681156846</t>
  </si>
  <si>
    <t>22390.9788474310</t>
  </si>
  <si>
    <t>26877.5554051288</t>
  </si>
  <si>
    <t>31134.9078901412</t>
  </si>
  <si>
    <t>28814.1200611520</t>
  </si>
  <si>
    <t>27352.5949787773</t>
  </si>
  <si>
    <t>27770.7722921371</t>
  </si>
  <si>
    <t>29206.7711081422</t>
  </si>
  <si>
    <t>25136.9490426674</t>
  </si>
  <si>
    <t>21441.5032737103</t>
  </si>
  <si>
    <t>16999.3697571835</t>
  </si>
  <si>
    <t>10382.1129241328</t>
  </si>
  <si>
    <t>6493.59369245341</t>
  </si>
  <si>
    <t>2814.84310562711</t>
  </si>
  <si>
    <t>1768.15452910729</t>
  </si>
  <si>
    <t>1285.35903984428</t>
  </si>
  <si>
    <t>17650.1740645582</t>
  </si>
  <si>
    <t>22958.8916553057</t>
  </si>
  <si>
    <t>27529.8378471657</t>
  </si>
  <si>
    <t>31954.9392666828</t>
  </si>
  <si>
    <t>29090.2866285423</t>
  </si>
  <si>
    <t>27626.4922520712</t>
  </si>
  <si>
    <t>28024.8365024103</t>
  </si>
  <si>
    <t>29441.7912498881</t>
  </si>
  <si>
    <t>25334.1692295391</t>
  </si>
  <si>
    <t>21629.5452087872</t>
  </si>
  <si>
    <t>17151.5423873293</t>
  </si>
  <si>
    <t>10470.5252744216</t>
  </si>
  <si>
    <t>6525.85169499082</t>
  </si>
  <si>
    <t>2827.97195063984</t>
  </si>
  <si>
    <t>1774.98104960036</t>
  </si>
  <si>
    <t>1289.09838395200</t>
  </si>
  <si>
    <t>18231.8507793092</t>
  </si>
  <si>
    <t>23721.8324861045</t>
  </si>
  <si>
    <t>28426.1146888161</t>
  </si>
  <si>
    <t>33056.0850021654</t>
  </si>
  <si>
    <t>29393.7763713183</t>
  </si>
  <si>
    <t>27923.7974434996</t>
  </si>
  <si>
    <t>28305.9077705451</t>
  </si>
  <si>
    <t>29702.9278097524</t>
  </si>
  <si>
    <t>25556.2188745462</t>
  </si>
  <si>
    <t>21846.7650852601</t>
  </si>
  <si>
    <t>17326.2949239063</t>
  </si>
  <si>
    <t>10575.6812458960</t>
  </si>
  <si>
    <t>6561.45420739172</t>
  </si>
  <si>
    <t>2841.72744447263</t>
  </si>
  <si>
    <t>1781.67486493277</t>
  </si>
  <si>
    <t>1292.77713044378</t>
  </si>
  <si>
    <t>18894.6929012939</t>
  </si>
  <si>
    <t>24601.7572234264</t>
  </si>
  <si>
    <t>29471.6692607994</t>
  </si>
  <si>
    <t>34326.1290224081</t>
  </si>
  <si>
    <t>29714.0631050877</t>
  </si>
  <si>
    <t>28234.0057667282</t>
  </si>
  <si>
    <t>28603.2806918274</t>
  </si>
  <si>
    <t>29981.2140842093</t>
  </si>
  <si>
    <t>25794.6430084986</t>
  </si>
  <si>
    <t>22082.1423559092</t>
  </si>
  <si>
    <t>17514.4034646376</t>
  </si>
  <si>
    <t>10690.7217380304</t>
  </si>
  <si>
    <t>6599.18615800861</t>
  </si>
  <si>
    <t>2855.90470593373</t>
  </si>
  <si>
    <t>1788.34155071244</t>
  </si>
  <si>
    <t>1296.52284999435</t>
  </si>
  <si>
    <t>19591.5518728726</t>
  </si>
  <si>
    <t>25534.7097647694</t>
  </si>
  <si>
    <t>30589.8543275205</t>
  </si>
  <si>
    <t>35673.6236349847</t>
  </si>
  <si>
    <t>30043.5635109154</t>
  </si>
  <si>
    <t>28549.2157111482</t>
  </si>
  <si>
    <t>28909.0748700744</t>
  </si>
  <si>
    <t>30270.4654653365</t>
  </si>
  <si>
    <t>26043.5172372347</t>
  </si>
  <si>
    <t>22327.3493200828</t>
  </si>
  <si>
    <t>17708.7307339211</t>
  </si>
  <si>
    <t>10810.2154986364</t>
  </si>
  <si>
    <t>6638.22888846367</t>
  </si>
  <si>
    <t>2870.42238474612</t>
  </si>
  <si>
    <t>1795.13129935961</t>
  </si>
  <si>
    <t>1300.49269799535</t>
  </si>
  <si>
    <t>20290.9382341360</t>
  </si>
  <si>
    <t>26478.4993362092</t>
  </si>
  <si>
    <t>31731.0101342175</t>
  </si>
  <si>
    <t>37038.7573185613</t>
  </si>
  <si>
    <t>30378.6966175234</t>
  </si>
  <si>
    <t>28865.3049010737</t>
  </si>
  <si>
    <t>29219.3545510855</t>
  </si>
  <si>
    <t>30568.1478045795</t>
  </si>
  <si>
    <t>26300.2715255242</t>
  </si>
  <si>
    <t>22577.8782179499</t>
  </si>
  <si>
    <t>17905.2287581909</t>
  </si>
  <si>
    <t>10930.9192405766</t>
  </si>
  <si>
    <t>6678.32406223396</t>
  </si>
  <si>
    <t>2885.36394709144</t>
  </si>
  <si>
    <t>1802.23989013518</t>
  </si>
  <si>
    <t>1304.86496749940</t>
  </si>
  <si>
    <t>20976.2605206054</t>
  </si>
  <si>
    <t>27411.2373964956</t>
  </si>
  <si>
    <t>32870.0969607537</t>
  </si>
  <si>
    <t>38390.9450942229</t>
  </si>
  <si>
    <t>30720.1171407279</t>
  </si>
  <si>
    <t>29182.3328577558</t>
  </si>
  <si>
    <t>29534.4031413930</t>
  </si>
  <si>
    <t>30875.5728411813</t>
  </si>
  <si>
    <t>26565.8305773873</t>
  </si>
  <si>
    <t>22833.1482156808</t>
  </si>
  <si>
    <t>18103.1009950043</t>
  </si>
  <si>
    <t>11051.8705977514</t>
  </si>
  <si>
    <t>6719.88141938724</t>
  </si>
  <si>
    <t>2901.02725130320</t>
  </si>
  <si>
    <t>1809.94078704466</t>
  </si>
  <si>
    <t>1309.85597333314</t>
  </si>
  <si>
    <t>21647.1271937483</t>
  </si>
  <si>
    <t>28332.6222622268</t>
  </si>
  <si>
    <t>34007.8313598966</t>
  </si>
  <si>
    <t>39730.2903747799</t>
  </si>
  <si>
    <t>31078.2752218319</t>
  </si>
  <si>
    <t>29509.8904988151</t>
  </si>
  <si>
    <t>29864.0460354195</t>
  </si>
  <si>
    <t>31203.4928479483</t>
  </si>
  <si>
    <t>26849.3714962069</t>
  </si>
  <si>
    <t>23100.4282805636</t>
  </si>
  <si>
    <t>18307.9235116091</t>
  </si>
  <si>
    <t>11176.2229695618</t>
  </si>
  <si>
    <t>6765.23205991994</t>
  </si>
  <si>
    <t>2918.47905893127</t>
  </si>
  <si>
    <t>1818.94059174578</t>
  </si>
  <si>
    <t>1315.92415249983</t>
  </si>
  <si>
    <t>22308.6528369020</t>
  </si>
  <si>
    <t>29249.4975082956</t>
  </si>
  <si>
    <t>35153.0049819865</t>
  </si>
  <si>
    <t>41066.9310583229</t>
  </si>
  <si>
    <t>31463.5444598424</t>
  </si>
  <si>
    <t>29857.7876363718</t>
  </si>
  <si>
    <t>30218.1732283664</t>
  </si>
  <si>
    <t>31562.3111263025</t>
  </si>
  <si>
    <t>27159.8418776696</t>
  </si>
  <si>
    <t>23387.2870175267</t>
  </si>
  <si>
    <t>18525.6743730422</t>
  </si>
  <si>
    <t>11307.5304881565</t>
  </si>
  <si>
    <t>6816.61337780983</t>
  </si>
  <si>
    <t>2938.70703969081</t>
  </si>
  <si>
    <t>1829.86686154524</t>
  </si>
  <si>
    <t>1323.33955736343</t>
  </si>
  <si>
    <t>22962.4433509197</t>
  </si>
  <si>
    <t>30163.7937589110</t>
  </si>
  <si>
    <t>36307.8716969964</t>
  </si>
  <si>
    <t>42403.8809587204</t>
  </si>
  <si>
    <t>31877.6847919993</t>
  </si>
  <si>
    <t>30227.9491286588</t>
  </si>
  <si>
    <t>30598.5299235790</t>
  </si>
  <si>
    <t>31953.6309623592</t>
  </si>
  <si>
    <t>27498.6442836769</t>
  </si>
  <si>
    <t>23695.0788545554</t>
  </si>
  <si>
    <t>18757.5601244385</t>
  </si>
  <si>
    <t>11446.5306268972</t>
  </si>
  <si>
    <t>6874.41133564078</t>
  </si>
  <si>
    <t>2961.87905573503</t>
  </si>
  <si>
    <t>1842.82034663134</t>
  </si>
  <si>
    <t>1331.92895678899</t>
  </si>
  <si>
    <t>23607.9696938487</t>
  </si>
  <si>
    <t>31074.3707934675</t>
  </si>
  <si>
    <t>37470.5184260818</t>
  </si>
  <si>
    <t>43739.6263669880</t>
  </si>
  <si>
    <t>32317.6797367769</t>
  </si>
  <si>
    <t>30617.9606276935</t>
  </si>
  <si>
    <t>31002.3466269837</t>
  </si>
  <si>
    <t>32374.1575680273</t>
  </si>
  <si>
    <t>27862.9716406457</t>
  </si>
  <si>
    <t>24021.6828189813</t>
  </si>
  <si>
    <t>19002.1297598547</t>
  </si>
  <si>
    <t>11592.3855399027</t>
  </si>
  <si>
    <t>6937.98589109634</t>
  </si>
  <si>
    <t>2987.70814746823</t>
  </si>
  <si>
    <t>1857.60946427809</t>
  </si>
  <si>
    <t>1341.33233190667</t>
  </si>
  <si>
    <t>24248.1509553791</t>
  </si>
  <si>
    <t>31984.5429984252</t>
  </si>
  <si>
    <t>38644.2254402569</t>
  </si>
  <si>
    <t>45078.8386307619</t>
  </si>
  <si>
    <t>32784.0790091311</t>
  </si>
  <si>
    <t>31028.8410849323</t>
  </si>
  <si>
    <t>31430.2780316218</t>
  </si>
  <si>
    <t>32824.0890850638</t>
  </si>
  <si>
    <t>28253.0226629575</t>
  </si>
  <si>
    <t>24367.6405292645</t>
  </si>
  <si>
    <t>19260.0619058760</t>
  </si>
  <si>
    <t>11745.5672827270</t>
  </si>
  <si>
    <t>7007.42361517037</t>
  </si>
  <si>
    <t>3016.21242233860</t>
  </si>
  <si>
    <t>1874.22671805254</t>
  </si>
  <si>
    <t>1351.39645683258</t>
  </si>
  <si>
    <t>24886.4434608353</t>
  </si>
  <si>
    <t>32898.2523811152</t>
  </si>
  <si>
    <t>39832.8994029124</t>
  </si>
  <si>
    <t>46426.9686909130</t>
  </si>
  <si>
    <t>33277.9848162975</t>
  </si>
  <si>
    <t>31462.1586840483</t>
  </si>
  <si>
    <t>31883.5104599737</t>
  </si>
  <si>
    <t>33304.1507024888</t>
  </si>
  <si>
    <t>28669.4424718278</t>
  </si>
  <si>
    <t>24733.8908986553</t>
  </si>
  <si>
    <t>19532.3587819374</t>
  </si>
  <si>
    <t>11906.7474761430</t>
  </si>
  <si>
    <t>7082.92271146731</t>
  </si>
  <si>
    <t>3047.45579088642</t>
  </si>
  <si>
    <t>1892.69150204143</t>
  </si>
  <si>
    <t>1362.08321729855</t>
  </si>
  <si>
    <t>25523.8002858218</t>
  </si>
  <si>
    <t>33816.0596052334</t>
  </si>
  <si>
    <t>41036.2526022716</t>
  </si>
  <si>
    <t>47784.5897132988</t>
  </si>
  <si>
    <t>33797.5211250026</t>
  </si>
  <si>
    <t>31916.6765914842</t>
  </si>
  <si>
    <t>32360.3828086592</t>
  </si>
  <si>
    <t>33812.0992501444</t>
  </si>
  <si>
    <t>29110.3107016172</t>
  </si>
  <si>
    <t>25119.1377291769</t>
  </si>
  <si>
    <t>19818.2596788818</t>
  </si>
  <si>
    <t>12075.5227269338</t>
  </si>
  <si>
    <t>7164.06425038605</t>
  </si>
  <si>
    <t>3081.23766320965</t>
  </si>
  <si>
    <t>1912.85977118957</t>
  </si>
  <si>
    <t>1373.30954702979</t>
  </si>
  <si>
    <t>26162.6675582013</t>
  </si>
  <si>
    <t>34740.5686374148</t>
  </si>
  <si>
    <t>42256.5606073870</t>
  </si>
  <si>
    <t>49155.1643185208</t>
  </si>
  <si>
    <t>34342.9716697515</t>
  </si>
  <si>
    <t>32393.1362824348</t>
  </si>
  <si>
    <t>32861.2780166589</t>
  </si>
  <si>
    <t>34347.8744487635</t>
  </si>
  <si>
    <t>29575.5820438317</t>
  </si>
  <si>
    <t>25523.6673553502</t>
  </si>
  <si>
    <t>20118.2197843322</t>
  </si>
  <si>
    <t>12252.2206403538</t>
  </si>
  <si>
    <t>7250.87389693923</t>
  </si>
  <si>
    <t>3117.55001510790</t>
  </si>
  <si>
    <t>1934.70821458156</t>
  </si>
  <si>
    <t>1385.14034287366</t>
  </si>
  <si>
    <t>26805.2680735201</t>
  </si>
  <si>
    <t>35674.1315910561</t>
  </si>
  <si>
    <t>43495.8474361605</t>
  </si>
  <si>
    <t>50541.7809622537</t>
  </si>
  <si>
    <t>34914.6547459154</t>
  </si>
  <si>
    <t>32892.2603733031</t>
  </si>
  <si>
    <t>33386.5987478717</t>
  </si>
  <si>
    <t>34911.4851284493</t>
  </si>
  <si>
    <t>30065.2650787425</t>
  </si>
  <si>
    <t>25947.7734002138</t>
  </si>
  <si>
    <t>20432.6732987928</t>
  </si>
  <si>
    <t>12437.1508692658</t>
  </si>
  <si>
    <t>7343.38810063363</t>
  </si>
  <si>
    <t>3156.39193483662</t>
  </si>
  <si>
    <t>1958.21981576914</t>
  </si>
  <si>
    <t>1397.71953284516</t>
  </si>
  <si>
    <t>27451.3483605303</t>
  </si>
  <si>
    <t>36615.8157209232</t>
  </si>
  <si>
    <t>44752.1380374635</t>
  </si>
  <si>
    <t>51942.8334808322</t>
  </si>
  <si>
    <t>35510.0870492724</t>
  </si>
  <si>
    <t>33412.1003915837</t>
  </si>
  <si>
    <t>33934.0679998127</t>
  </si>
  <si>
    <t>35500.1794848799</t>
  </si>
  <si>
    <t>30576.9835160606</t>
  </si>
  <si>
    <t>26389.6526891060</t>
  </si>
  <si>
    <t>20760.3865381549</t>
  </si>
  <si>
    <t>12629.6073266231</t>
  </si>
  <si>
    <t>7441.07218530705</t>
  </si>
  <si>
    <t>3197.51999215260</t>
  </si>
  <si>
    <t>1983.22932524174</t>
  </si>
  <si>
    <t>1411.11422423325</t>
  </si>
  <si>
    <t>28099.4695479543</t>
  </si>
  <si>
    <t>37563.1437621575</t>
  </si>
  <si>
    <t>46021.6075942589</t>
  </si>
  <si>
    <t>53354.5119084601</t>
  </si>
  <si>
    <t>36125.5693886096</t>
  </si>
  <si>
    <t>33949.5226345143</t>
  </si>
  <si>
    <t>34500.2415927821</t>
  </si>
  <si>
    <t>36110.0287487940</t>
  </si>
  <si>
    <t>31107.3418958736</t>
  </si>
  <si>
    <t>26846.5864693139</t>
  </si>
  <si>
    <t>21099.3842886415</t>
  </si>
  <si>
    <t>12828.4309751654</t>
  </si>
  <si>
    <t>7543.14670698208</t>
  </si>
  <si>
    <t>3240.58814704601</t>
  </si>
  <si>
    <t>2009.50990892768</t>
  </si>
  <si>
    <t>1425.32472214353</t>
  </si>
  <si>
    <t>28748.3296470254</t>
  </si>
  <si>
    <t>38513.8743428412</t>
  </si>
  <si>
    <t>47300.7788458746</t>
  </si>
  <si>
    <t>54773.3478388836</t>
  </si>
  <si>
    <t>36757.8062386241</t>
  </si>
  <si>
    <t>34501.7271901589</t>
  </si>
  <si>
    <t>35082.0529457839</t>
  </si>
  <si>
    <t>36737.5430505966</t>
  </si>
  <si>
    <t>31653.3194533917</t>
  </si>
  <si>
    <t>27316.1474641816</t>
  </si>
  <si>
    <t>21447.8973082534</t>
  </si>
  <si>
    <t>13032.5854733009</t>
  </si>
  <si>
    <t>7648.92082213446</t>
  </si>
  <si>
    <t>3285.29065555050</t>
  </si>
  <si>
    <t>2036.86159367698</t>
  </si>
  <si>
    <t>1440.32380567488</t>
  </si>
  <si>
    <t>29397.3170118064</t>
  </si>
  <si>
    <t>39466.7437716842</t>
  </si>
  <si>
    <t>48587.4336186468</t>
  </si>
  <si>
    <t>56197.2747798048</t>
  </si>
  <si>
    <t>37404.5651831362</t>
  </si>
  <si>
    <t>35066.8702749025</t>
  </si>
  <si>
    <t>35677.4434989761</t>
  </si>
  <si>
    <t>37380.3275722492</t>
  </si>
  <si>
    <t>32212.8368611925</t>
  </si>
  <si>
    <t>27796.6937455380</t>
  </si>
  <si>
    <t>21804.7521593906</t>
  </si>
  <si>
    <t>13241.3945767774</t>
  </si>
  <si>
    <t>7757.92857138127</t>
  </si>
  <si>
    <t>3331.42041242646</t>
  </si>
  <si>
    <t>2065.14728631025</t>
  </si>
  <si>
    <t>1456.08095844172</t>
  </si>
  <si>
    <t>30047.7928148764</t>
  </si>
  <si>
    <t>40423.2123237958</t>
  </si>
  <si>
    <t>49882.8006194096</t>
  </si>
  <si>
    <t>57628.1393180748</t>
  </si>
  <si>
    <t>38066.2324919502</t>
  </si>
  <si>
    <t>35645.5136769234</t>
  </si>
  <si>
    <t>36286.8406057489</t>
  </si>
  <si>
    <t>38038.6331640917</t>
  </si>
  <si>
    <t>32786.0958167502</t>
  </si>
  <si>
    <t>28288.5280135549</t>
  </si>
  <si>
    <t>22170.2767584173</t>
  </si>
  <si>
    <t>13455.0896883145</t>
  </si>
  <si>
    <t>7870.24362624811</t>
  </si>
  <si>
    <t>3379.00375161946</t>
  </si>
  <si>
    <t>2094.37610760117</t>
  </si>
  <si>
    <t>1472.62784230718</t>
  </si>
  <si>
    <t>30709.9464938450</t>
  </si>
  <si>
    <t>41396.8305981691</t>
  </si>
  <si>
    <t>51203.3298959129</t>
  </si>
  <si>
    <t>59085.1691808055</t>
  </si>
  <si>
    <t>38754.2448664174</t>
  </si>
  <si>
    <t>36248.4504917804</t>
  </si>
  <si>
    <t>36921.1567853990</t>
  </si>
  <si>
    <t>38723.7735488939</t>
  </si>
  <si>
    <t>33382.8471176793</t>
  </si>
  <si>
    <t>28800.1677156364</t>
  </si>
  <si>
    <t>22551.1821214789</t>
  </si>
  <si>
    <t>13677.7580934177</t>
  </si>
  <si>
    <t>7988.18194017330</t>
  </si>
  <si>
    <t>3429.03052403639</t>
  </si>
  <si>
    <t>2125.15544381855</t>
  </si>
  <si>
    <t>1490.35859511044</t>
  </si>
  <si>
    <t>31393.8062284891</t>
  </si>
  <si>
    <t>42400.9744879293</t>
  </si>
  <si>
    <t>52565.3079591327</t>
  </si>
  <si>
    <t>60587.3322295282</t>
  </si>
  <si>
    <t>39479.9361499216</t>
  </si>
  <si>
    <t>36886.3443101695</t>
  </si>
  <si>
    <t>37591.1980746574</t>
  </si>
  <si>
    <t>39446.9750400778</t>
  </si>
  <si>
    <t>34012.7669594524</t>
  </si>
  <si>
    <t>29340.0547755498</t>
  </si>
  <si>
    <t>22954.1070583745</t>
  </si>
  <si>
    <t>13913.4442527297</t>
  </si>
  <si>
    <t>8114.04262978371</t>
  </si>
  <si>
    <t>3482.48523892523</t>
  </si>
  <si>
    <t>2158.09054291847</t>
  </si>
  <si>
    <t>1509.59867242129</t>
  </si>
  <si>
    <t>32101.0430116696</t>
  </si>
  <si>
    <t>43437.6534575456</t>
  </si>
  <si>
    <t>53970.8030578090</t>
  </si>
  <si>
    <t>62137.2496089801</t>
  </si>
  <si>
    <t>40244.3904983619</t>
  </si>
  <si>
    <t>37560.3099236832</t>
  </si>
  <si>
    <t>38298.0297326206</t>
  </si>
  <si>
    <t>40209.2324958100</t>
  </si>
  <si>
    <t>34676.6983585094</t>
  </si>
  <si>
    <t>29909.0051495083</t>
  </si>
  <si>
    <t>23379.7393255154</t>
  </si>
  <si>
    <t>14162.5968574016</t>
  </si>
  <si>
    <t>8248.04923699131</t>
  </si>
  <si>
    <t>3539.46339005273</t>
  </si>
  <si>
    <t>2193.23675986336</t>
  </si>
  <si>
    <t>1530.26178994760</t>
  </si>
  <si>
    <t>32828.1571085463</t>
  </si>
  <si>
    <t>44501.8580165617</t>
  </si>
  <si>
    <t>55413.1203811239</t>
  </si>
  <si>
    <t>63727.4573610444</t>
  </si>
  <si>
    <t>41042.3721096770</t>
  </si>
  <si>
    <t>38265.5649311470</t>
  </si>
  <si>
    <t>39036.7035082549</t>
  </si>
  <si>
    <t>41005.2294428055</t>
  </si>
  <si>
    <t>35370.0329178988</t>
  </si>
  <si>
    <t>30503.1215480321</t>
  </si>
  <si>
    <t>23825.0829198596</t>
  </si>
  <si>
    <t>14423.4351354716</t>
  </si>
  <si>
    <t>8389.13762872294</t>
  </si>
  <si>
    <t>3599.50841961787</t>
  </si>
  <si>
    <t>2230.30793285919</t>
  </si>
  <si>
    <t>1552.03425027592</t>
  </si>
  <si>
    <t>33570.5251977035</t>
  </si>
  <si>
    <t>45587.0797764011</t>
  </si>
  <si>
    <t>56883.7263821501</t>
  </si>
  <si>
    <t>65348.3488015873</t>
  </si>
  <si>
    <t>41867.3241293907</t>
  </si>
  <si>
    <t>38996.0764629616</t>
  </si>
  <si>
    <t>39801.0040798349</t>
  </si>
  <si>
    <t>41828.3311597295</t>
  </si>
  <si>
    <t>36087.0206736245</t>
  </si>
  <si>
    <t>31117.5085793737</t>
  </si>
  <si>
    <t>24286.3521938728</t>
  </si>
  <si>
    <t>14693.6959889657</t>
  </si>
  <si>
    <t>8535.96605863938</t>
  </si>
  <si>
    <t>3662.04448063188</t>
  </si>
  <si>
    <t>2268.94424067633</t>
  </si>
  <si>
    <t>1574.57944850332</t>
  </si>
  <si>
    <t>34324.5460503709</t>
  </si>
  <si>
    <t>46688.2315867817</t>
  </si>
  <si>
    <t>58375.9030481088</t>
  </si>
  <si>
    <t>66992.3728261286</t>
  </si>
  <si>
    <t>42714.0239233029</t>
  </si>
  <si>
    <t>39747.0350820203</t>
  </si>
  <si>
    <t>40585.9756722437</t>
  </si>
  <si>
    <t>42673.2411306567</t>
  </si>
  <si>
    <t>36823.0644799549</t>
  </si>
  <si>
    <t>31748.2529361024</t>
  </si>
  <si>
    <t>24760.5175633516</t>
  </si>
  <si>
    <t>14971.5690759420</t>
  </si>
  <si>
    <t>8687.45724358767</t>
  </si>
  <si>
    <t>3726.60901500803</t>
  </si>
  <si>
    <t>2308.85620658291</t>
  </si>
  <si>
    <t>1597.64015852939</t>
  </si>
  <si>
    <t>35049.4064214760</t>
  </si>
  <si>
    <t>47748.9680259568</t>
  </si>
  <si>
    <t>59817.8086966037</t>
  </si>
  <si>
    <t>68577.8883041474</t>
  </si>
  <si>
    <t>43531.6347674592</t>
  </si>
  <si>
    <t>40471.4969041807</t>
  </si>
  <si>
    <t>41343.4942993438</t>
  </si>
  <si>
    <t>43489.1146205465</t>
  </si>
  <si>
    <t>37534.1947357955</t>
  </si>
  <si>
    <t>32357.5185805815</t>
  </si>
  <si>
    <t>25218.2398176558</t>
  </si>
  <si>
    <t>15239.4162581181</t>
  </si>
  <si>
    <t>8833.43301955834</t>
  </si>
  <si>
    <t>3788.83827178251</t>
  </si>
  <si>
    <t>2347.33784720206</t>
  </si>
  <si>
    <t>1619.36630660343</t>
  </si>
  <si>
    <t>35450.9702056180</t>
  </si>
  <si>
    <t>48363.9189432490</t>
  </si>
  <si>
    <t>60694.0735530821</t>
  </si>
  <si>
    <t>69518.8408695152</t>
  </si>
  <si>
    <t>43958.4058047217</t>
  </si>
  <si>
    <t>40835.3749794236</t>
  </si>
  <si>
    <t>41731.2014102565</t>
  </si>
  <si>
    <t>43914.6052374116</t>
  </si>
  <si>
    <t>37908.0415274420</t>
  </si>
  <si>
    <t>32676.2449814247</t>
  </si>
  <si>
    <t>25450.8666743471</t>
  </si>
  <si>
    <t>15371.7217696387</t>
  </si>
  <si>
    <t>8901.65937579732</t>
  </si>
  <si>
    <t>3817.76368112724</t>
  </si>
  <si>
    <t>2365.20216304353</t>
  </si>
  <si>
    <t>1626.88521842381</t>
  </si>
  <si>
    <t>35249.3409151714</t>
  </si>
  <si>
    <t>48146.9988491820</t>
  </si>
  <si>
    <t>60513.2456248739</t>
  </si>
  <si>
    <t>69257.1743160315</t>
  </si>
  <si>
    <t>43650.5718381387</t>
  </si>
  <si>
    <t>40521.4352043548</t>
  </si>
  <si>
    <t>41423.9163519718</t>
  </si>
  <si>
    <t>43606.4417612679</t>
  </si>
  <si>
    <t>37647.8070618242</t>
  </si>
  <si>
    <t>32448.7201350877</t>
  </si>
  <si>
    <t>25260.1723419046</t>
  </si>
  <si>
    <t>15249.2580613331</t>
  </si>
  <si>
    <t>8823.56401102654</t>
  </si>
  <si>
    <t>3783.97931749778</t>
  </si>
  <si>
    <t>2344.23003930170</t>
  </si>
  <si>
    <t>1608.01736029964</t>
  </si>
  <si>
    <t>34426.8031254826</t>
  </si>
  <si>
    <t>47072.9828294459</t>
  </si>
  <si>
    <t>59241.8028765363</t>
  </si>
  <si>
    <t>67756.4816720639</t>
  </si>
  <si>
    <t>42586.8132461472</t>
  </si>
  <si>
    <t>39510.5246356093</t>
  </si>
  <si>
    <t>40401.8230213069</t>
  </si>
  <si>
    <t>42543.5521056036</t>
  </si>
  <si>
    <t>36735.1705517893</t>
  </si>
  <si>
    <t>31659.0848929702</t>
  </si>
  <si>
    <t>24634.0364740575</t>
  </si>
  <si>
    <t>14864.7969238107</t>
  </si>
  <si>
    <t>8595.06790455154</t>
  </si>
  <si>
    <t>3685.72588377279</t>
  </si>
  <si>
    <t>2283.32999250857</t>
  </si>
  <si>
    <t>1562.09723099723</t>
  </si>
  <si>
    <t>33130.5861992047</t>
  </si>
  <si>
    <t>45343.5864832512</t>
  </si>
  <si>
    <t>57134.1924261702</t>
  </si>
  <si>
    <t>65308.1411939071</t>
  </si>
  <si>
    <t>40951.0117755150</t>
  </si>
  <si>
    <t>37973.1636157496</t>
  </si>
  <si>
    <t>38839.4159754296</t>
  </si>
  <si>
    <t>40909.9667804122</t>
  </si>
  <si>
    <t>35329.0987129149</t>
  </si>
  <si>
    <t>30444.0832473671</t>
  </si>
  <si>
    <t>23678.7421461696</t>
  </si>
  <si>
    <t>14282.3462779647</t>
  </si>
  <si>
    <t>8253.22967928590</t>
  </si>
  <si>
    <t>3538.89901133633</t>
  </si>
  <si>
    <t>2192.35684868808</t>
  </si>
  <si>
    <t>1495.80494869984</t>
  </si>
  <si>
    <t>31540.3979208048</t>
  </si>
  <si>
    <t>43204.2684339738</t>
  </si>
  <si>
    <t>54499.4355487049</t>
  </si>
  <si>
    <t>62265.3645384874</t>
  </si>
  <si>
    <t>38982.3334534193</t>
  </si>
  <si>
    <t>36131.0071911234</t>
  </si>
  <si>
    <t>36963.3239163018</t>
  </si>
  <si>
    <t>38945.1302621653</t>
  </si>
  <si>
    <t>33636.3190586213</t>
  </si>
  <si>
    <t>28980.6963068526</t>
  </si>
  <si>
    <t>22531.7227820668</t>
  </si>
  <si>
    <t>13584.4098851651</t>
  </si>
  <si>
    <t>7846.46166149665</t>
  </si>
  <si>
    <t>3364.34625527808</t>
  </si>
  <si>
    <t>2084.27966100187</t>
  </si>
  <si>
    <t>1417.90330232554</t>
  </si>
  <si>
    <t>29809.5116872114</t>
  </si>
  <si>
    <t>40864.3197357198</t>
  </si>
  <si>
    <t>51600.9624400695</t>
  </si>
  <si>
    <t>58929.0588826966</t>
  </si>
  <si>
    <t>36885.2747025258</t>
  </si>
  <si>
    <t>34173.5800570073</t>
  </si>
  <si>
    <t>34967.3536511599</t>
  </si>
  <si>
    <t>36853.8243513462</t>
  </si>
  <si>
    <t>31833.6633897465</t>
  </si>
  <si>
    <t>27420.3460247973</t>
  </si>
  <si>
    <t>21310.5897834448</t>
  </si>
  <si>
    <t>12841.6229263564</t>
  </si>
  <si>
    <t>7416.25548249520</t>
  </si>
  <si>
    <t>3179.94655544121</t>
  </si>
  <si>
    <t>1970.22431861993</t>
  </si>
  <si>
    <t>1335.91402455487</t>
  </si>
  <si>
    <t>28064.0194845488</t>
  </si>
  <si>
    <t>38496.8901712736</t>
  </si>
  <si>
    <t>48657.8376069805</t>
  </si>
  <si>
    <t>55549.2729658872</t>
  </si>
  <si>
    <t>34814.6961392186</t>
  </si>
  <si>
    <t>32244.3507848152</t>
  </si>
  <si>
    <t>32998.5053956390</t>
  </si>
  <si>
    <t>34791.0891311959</t>
  </si>
  <si>
    <t>30055.2059546846</t>
  </si>
  <si>
    <t>25878.6632325774</t>
  </si>
  <si>
    <t>20105.2377416259</t>
  </si>
  <si>
    <t>12108.2173796688</t>
  </si>
  <si>
    <t>6993.91872880606</t>
  </si>
  <si>
    <t>2999.13756328460</t>
  </si>
  <si>
    <t>1858.51992271562</t>
  </si>
  <si>
    <t>1255.45440020218</t>
  </si>
  <si>
    <t>26453.8205075586</t>
  </si>
  <si>
    <t>36308.7456064233</t>
  </si>
  <si>
    <t>45933.1476449268</t>
  </si>
  <si>
    <t>52426.2053657092</t>
  </si>
  <si>
    <t>32950.3553541107</t>
  </si>
  <si>
    <t>30509.7590514786</t>
  </si>
  <si>
    <t>31227.5194166774</t>
  </si>
  <si>
    <t>32937.0869492326</t>
  </si>
  <si>
    <t>28456.9342531121</t>
  </si>
  <si>
    <t>24490.3880573918</t>
  </si>
  <si>
    <t>19020.3550923696</t>
  </si>
  <si>
    <t>11447.2994053583</t>
  </si>
  <si>
    <t>6615.62398057278</t>
  </si>
  <si>
    <t>2837.41690106492</t>
  </si>
  <si>
    <t>1758.76077599658</t>
  </si>
  <si>
    <t>1182.85488752317</t>
  </si>
  <si>
    <t>25084.1133368469</t>
  </si>
  <si>
    <t>34445.3762916326</t>
  </si>
  <si>
    <t>43612.5126152525</t>
  </si>
  <si>
    <t>49771.5439070977</t>
  </si>
  <si>
    <t>31413.5092280499</t>
  </si>
  <si>
    <t>29082.0525812052</t>
  </si>
  <si>
    <t>29769.6590063711</t>
  </si>
  <si>
    <t>31413.3242519766</t>
  </si>
  <si>
    <t>27144.1525906022</t>
  </si>
  <si>
    <t>23346.8370693745</t>
  </si>
  <si>
    <t>18126.9236473590</t>
  </si>
  <si>
    <t>10901.7335496573</t>
  </si>
  <si>
    <t>6305.70715470157</t>
  </si>
  <si>
    <t>2705.18847888327</t>
  </si>
  <si>
    <t>1677.37363490103</t>
  </si>
  <si>
    <t>1122.38430447390</t>
  </si>
  <si>
    <t>23964.8528096364</t>
  </si>
  <si>
    <t>32921.1632647192</t>
  </si>
  <si>
    <t>41714.8279609044</t>
  </si>
  <si>
    <t>47606.4435033700</t>
  </si>
  <si>
    <t>30203.2667208676</t>
  </si>
  <si>
    <t>27960.2900199589</t>
  </si>
  <si>
    <t>28624.1798057201</t>
  </si>
  <si>
    <t>30218.5918782228</t>
  </si>
  <si>
    <t>26115.9586594040</t>
  </si>
  <si>
    <t>22448.1683340968</t>
  </si>
  <si>
    <t>17425.1586151865</t>
  </si>
  <si>
    <t>10471.9163967584</t>
  </si>
  <si>
    <t>6063.80821767578</t>
  </si>
  <si>
    <t>2602.24068045725</t>
  </si>
  <si>
    <t>1614.18899197745</t>
  </si>
  <si>
    <t>1074.06808881007</t>
  </si>
  <si>
    <t>23048.8202110300</t>
  </si>
  <si>
    <t>31671.5402473431</t>
  </si>
  <si>
    <t>40158.3814586508</t>
  </si>
  <si>
    <t>45836.8971967733</t>
  </si>
  <si>
    <t>29250.8431973709</t>
  </si>
  <si>
    <t>27080.5073213988</t>
  </si>
  <si>
    <t>27725.6317982358</t>
  </si>
  <si>
    <t>29283.3883586746</t>
  </si>
  <si>
    <t>25312.2372291884</t>
  </si>
  <si>
    <t>21743.3231651873</t>
  </si>
  <si>
    <t>16875.4134845754</t>
  </si>
  <si>
    <t>10134.1788481351</t>
  </si>
  <si>
    <t>5875.77855413058</t>
  </si>
  <si>
    <t>2522.45306873189</t>
  </si>
  <si>
    <t>1565.37898368132</t>
  </si>
  <si>
    <t>1035.55150098607</t>
  </si>
  <si>
    <t>22263.0210262492</t>
  </si>
  <si>
    <t>30595.0709234879</t>
  </si>
  <si>
    <t>38813.2350150251</t>
  </si>
  <si>
    <t>44313.3781103017</t>
  </si>
  <si>
    <t>28477.4997394054</t>
  </si>
  <si>
    <t>26369.4436998046</t>
  </si>
  <si>
    <t>26998.5962579138</t>
  </si>
  <si>
    <t>28528.2782085007</t>
  </si>
  <si>
    <t>24663.9414488816</t>
  </si>
  <si>
    <t>21172.0905858109</t>
  </si>
  <si>
    <t>16430.7178301549</t>
  </si>
  <si>
    <t>9859.97260841070</t>
  </si>
  <si>
    <t>5725.60102607946</t>
  </si>
  <si>
    <t>2458.99901540807</t>
  </si>
  <si>
    <t>1526.73982335309</t>
  </si>
  <si>
    <t>1004.17866764130</t>
  </si>
  <si>
    <t>21544.6623517742</t>
  </si>
  <si>
    <t>29604.5156814024</t>
  </si>
  <si>
    <t>37567.7534479530</t>
  </si>
  <si>
    <t>42907.1487312847</t>
  </si>
  <si>
    <t>27818.4764225573</t>
  </si>
  <si>
    <t>25766.6712039935</t>
  </si>
  <si>
    <t>26380.8074594173</t>
  </si>
  <si>
    <t>27887.8144561691</t>
  </si>
  <si>
    <t>24114.0994438968</t>
  </si>
  <si>
    <t>20684.4950868490</t>
  </si>
  <si>
    <t>16051.9640493233</t>
  </si>
  <si>
    <t>9625.39777258535</t>
  </si>
  <si>
    <t>5599.97056520351</t>
  </si>
  <si>
    <t>2406.21565397247</t>
  </si>
  <si>
    <t>1494.79221256453</t>
  </si>
  <si>
    <t>977.677325586023</t>
  </si>
  <si>
    <t>20866.7797277530</t>
  </si>
  <si>
    <t>28663.2819859633</t>
  </si>
  <si>
    <t>36376.1459665014</t>
  </si>
  <si>
    <t>41565.0338755081</t>
  </si>
  <si>
    <t>27237.5034969323</t>
  </si>
  <si>
    <t>25238.1067793128</t>
  </si>
  <si>
    <t>25837.3425364414</t>
  </si>
  <si>
    <t>27325.0742663190</t>
  </si>
  <si>
    <t>23630.6664855105</t>
  </si>
  <si>
    <t>20252.9836631577</t>
  </si>
  <si>
    <t>15717.5275567668</t>
  </si>
  <si>
    <t>9417.32982120643</t>
  </si>
  <si>
    <t>5491.06865754240</t>
  </si>
  <si>
    <t>2360.71494188767</t>
  </si>
  <si>
    <t>1467.42046702413</t>
  </si>
  <si>
    <t>954.587647149894</t>
  </si>
  <si>
    <t>20270.9844689263</t>
  </si>
  <si>
    <t>27829.2189229156</t>
  </si>
  <si>
    <t>35312.9182413776</t>
  </si>
  <si>
    <t>40372.2583692154</t>
  </si>
  <si>
    <t>26784.0019757714</t>
  </si>
  <si>
    <t>24829.4523676609</t>
  </si>
  <si>
    <t>25415.0297955605</t>
  </si>
  <si>
    <t>26889.5093331650</t>
  </si>
  <si>
    <t>23256.4992298324</t>
  </si>
  <si>
    <t>19914.5001858133</t>
  </si>
  <si>
    <t>15455.9909827915</t>
  </si>
  <si>
    <t>9252.76413317793</t>
  </si>
  <si>
    <t>5408.47118467081</t>
  </si>
  <si>
    <t>2326.56708575621</t>
  </si>
  <si>
    <t>1447.13454469055</t>
  </si>
  <si>
    <t>936.338550424752</t>
  </si>
  <si>
    <t>19805.0434733054</t>
  </si>
  <si>
    <t>27168.6567646922</t>
  </si>
  <si>
    <t>34463.2977248922</t>
  </si>
  <si>
    <t>39426.5646046867</t>
  </si>
  <si>
    <t>26512.7627519571</t>
  </si>
  <si>
    <t>24591.5236869508</t>
  </si>
  <si>
    <t>25165.9592499505</t>
  </si>
  <si>
    <t>26636.0169879828</t>
  </si>
  <si>
    <t>23039.2149854166</t>
  </si>
  <si>
    <t>19710.2822214401</t>
  </si>
  <si>
    <t>15299.3576475347</t>
  </si>
  <si>
    <t>9150.83209984017</t>
  </si>
  <si>
    <t>5362.90696915924</t>
  </si>
  <si>
    <t>2308.32999887601</t>
  </si>
  <si>
    <t>1436.74060366302</t>
  </si>
  <si>
    <t>924.588741934967</t>
  </si>
  <si>
    <t>19471.1099425224</t>
  </si>
  <si>
    <t>26685.5071263798</t>
  </si>
  <si>
    <t>33833.2964874940</t>
  </si>
  <si>
    <t>38734.7208942426</t>
  </si>
  <si>
    <t>26414.0481772320</t>
  </si>
  <si>
    <t>24515.1326905260</t>
  </si>
  <si>
    <t>25080.8769799671</t>
  </si>
  <si>
    <t>26554.4493509594</t>
  </si>
  <si>
    <t>22970.1273139908</t>
  </si>
  <si>
    <t>19633.5885324267</t>
  </si>
  <si>
    <t>15242.3824040992</t>
  </si>
  <si>
    <t>9108.51242916162</t>
  </si>
  <si>
    <t>5352.00492723226</t>
  </si>
  <si>
    <t>2304.91502745386</t>
  </si>
  <si>
    <t>1435.52184212150</t>
  </si>
  <si>
    <t>918.847407434661</t>
  </si>
  <si>
    <t>19241.9807128666</t>
  </si>
  <si>
    <t>26343.3757267110</t>
  </si>
  <si>
    <t>33377.6584678040</t>
  </si>
  <si>
    <t>38244.5528961603</t>
  </si>
  <si>
    <t>26439.5462318276</t>
  </si>
  <si>
    <t>24555.1839159665</t>
  </si>
  <si>
    <t>25113.7881813036</t>
  </si>
  <si>
    <t>26595.7967493762</t>
  </si>
  <si>
    <t>23006.8745311602</t>
  </si>
  <si>
    <t>19648.7950360470</t>
  </si>
  <si>
    <t>15257.3586496813</t>
  </si>
  <si>
    <t>9109.37168493643</t>
  </si>
  <si>
    <t>5365.57927605503</t>
  </si>
  <si>
    <t>2311.87705302172</t>
  </si>
  <si>
    <t>1440.67507275229</t>
  </si>
  <si>
    <t>917.348888586000</t>
  </si>
  <si>
    <t>19083.8947901026</t>
  </si>
  <si>
    <t>26096.7132103325</t>
  </si>
  <si>
    <t>33039.3461352974</t>
  </si>
  <si>
    <t>37890.2862118541</t>
  </si>
  <si>
    <t>26535.6520226603</t>
  </si>
  <si>
    <t>24661.6201353221</t>
  </si>
  <si>
    <t>25213.5937021059</t>
  </si>
  <si>
    <t>26705.7719576680</t>
  </si>
  <si>
    <t>23102.4857581475</t>
  </si>
  <si>
    <t>19716.1039463755</t>
  </si>
  <si>
    <t>15313.2958016159</t>
  </si>
  <si>
    <t>9134.96157394534</t>
  </si>
  <si>
    <t>5392.41671015634</t>
  </si>
  <si>
    <t>2324.34591321194</t>
  </si>
  <si>
    <t>1449.14288895991</t>
  </si>
  <si>
    <t>918.177554663158</t>
  </si>
  <si>
    <t>18967.5648117775</t>
  </si>
  <si>
    <t>25905.7765690483</t>
  </si>
  <si>
    <t>32768.4077701533</t>
  </si>
  <si>
    <t>37614.2042189001</t>
  </si>
  <si>
    <t>26661.0620041046</t>
  </si>
  <si>
    <t>24795.8150320024</t>
  </si>
  <si>
    <t>25340.8310351094</t>
  </si>
  <si>
    <t>26842.6114851435</t>
  </si>
  <si>
    <t>23220.7778894574</t>
  </si>
  <si>
    <t>19804.5682138573</t>
  </si>
  <si>
    <t>15386.0361110704</t>
  </si>
  <si>
    <t>9170.81464584799</t>
  </si>
  <si>
    <t>5423.91142791415</t>
  </si>
  <si>
    <t>2338.60344248578</t>
  </si>
  <si>
    <t>1458.60360125823</t>
  </si>
  <si>
    <t>919.870027752064</t>
  </si>
  <si>
    <t>18866.0154610051</t>
  </si>
  <si>
    <t>25732.7842737802</t>
  </si>
  <si>
    <t>32516.2868076441</t>
  </si>
  <si>
    <t>37360.0043605561</t>
  </si>
  <si>
    <t>26796.1953581533</t>
  </si>
  <si>
    <t>24939.4670737452</t>
  </si>
  <si>
    <t>25476.5560836493</t>
  </si>
  <si>
    <t>26986.7453450859</t>
  </si>
  <si>
    <t>23344.5803517479</t>
  </si>
  <si>
    <t>19898.4521888425</t>
  </si>
  <si>
    <t>15463.1736643873</t>
  </si>
  <si>
    <t>9209.16593011067</t>
  </si>
  <si>
    <t>5456.18486039945</t>
  </si>
  <si>
    <t>2353.04820029011</t>
  </si>
  <si>
    <t>1468.10608965234</t>
  </si>
  <si>
    <t>921.708493577051</t>
  </si>
  <si>
    <t>18772.2456293681</t>
  </si>
  <si>
    <t>25567.0100938566</t>
  </si>
  <si>
    <t>32268.4516081902</t>
  </si>
  <si>
    <t>37110.6957914712</t>
  </si>
  <si>
    <t>26951.9028683394</t>
  </si>
  <si>
    <t>25102.7233000957</t>
  </si>
  <si>
    <t>25630.8533540257</t>
  </si>
  <si>
    <t>27149.3902934947</t>
  </si>
  <si>
    <t>23483.3678470324</t>
  </si>
  <si>
    <t>20004.6535322882</t>
  </si>
  <si>
    <t>15549.9281068456</t>
  </si>
  <si>
    <t>9252.71776687229</t>
  </si>
  <si>
    <t>5491.64046245881</t>
  </si>
  <si>
    <t>2368.79671194885</t>
  </si>
  <si>
    <t>1478.40064158553</t>
  </si>
  <si>
    <t>923.899040642345</t>
  </si>
  <si>
    <t>18692.8669786370</t>
  </si>
  <si>
    <t>25417.4012308576</t>
  </si>
  <si>
    <t>32036.2776097160</t>
  </si>
  <si>
    <t>36879.3280480854</t>
  </si>
  <si>
    <t>27142.3310189819</t>
  </si>
  <si>
    <t>25298.7574062095</t>
  </si>
  <si>
    <t>25817.1851869707</t>
  </si>
  <si>
    <t>27344.9994749683</t>
  </si>
  <si>
    <t>23649.6376821829</t>
  </si>
  <si>
    <t>20133.5373056639</t>
  </si>
  <si>
    <t>15654.3077158263</t>
  </si>
  <si>
    <t>9306.13559090517</t>
  </si>
  <si>
    <t>5533.19924855054</t>
  </si>
  <si>
    <t>2387.12895898016</t>
  </si>
  <si>
    <t>1490.29923817844</t>
  </si>
  <si>
    <t>926.833758650976</t>
  </si>
  <si>
    <t>18631.6978747293</t>
  </si>
  <si>
    <t>25289.9638934004</t>
  </si>
  <si>
    <t>31828.2359745280</t>
  </si>
  <si>
    <t>36675.6779999829</t>
  </si>
  <si>
    <t>27365.5181391622</t>
  </si>
  <si>
    <t>25525.6696380005</t>
  </si>
  <si>
    <t>26033.8552213553</t>
  </si>
  <si>
    <t>27571.7287318253</t>
  </si>
  <si>
    <t>23841.9502907892</t>
  </si>
  <si>
    <t>20284.2568680499</t>
  </si>
  <si>
    <t>15775.6687257066</t>
  </si>
  <si>
    <t>9369.18253314882</t>
  </si>
  <si>
    <t>5580.40657799512</t>
  </si>
  <si>
    <t>2407.82714543013</t>
  </si>
  <si>
    <t>1503.65004704188</t>
  </si>
  <si>
    <t>930.496435181419</t>
  </si>
  <si>
    <t>18588.3102552519</t>
  </si>
  <si>
    <t>25185.1357957367</t>
  </si>
  <si>
    <t>31645.9418205065</t>
  </si>
  <si>
    <t>36501.6762276585</t>
  </si>
  <si>
    <t>27609.6647567577</t>
  </si>
  <si>
    <t>25772.3987233657</t>
  </si>
  <si>
    <t>26269.8745925785</t>
  </si>
  <si>
    <t>27817.8025166714</t>
  </si>
  <si>
    <t>24050.3226728546</t>
  </si>
  <si>
    <t>20448.9025860908</t>
  </si>
  <si>
    <t>15907.9117403319</t>
  </si>
  <si>
    <t>9438.46356616825</t>
  </si>
  <si>
    <t>5630.80212116751</t>
  </si>
  <si>
    <t>2429.79601028204</t>
  </si>
  <si>
    <t>1517.74469564808</t>
  </si>
  <si>
    <t>934.607328865838</t>
  </si>
  <si>
    <t>18560.3319063922</t>
  </si>
  <si>
    <t>25100.5376531783</t>
  </si>
  <si>
    <t>31487.2631291367</t>
  </si>
  <si>
    <t>36354.9692012854</t>
  </si>
  <si>
    <t>27861.6372295569</t>
  </si>
  <si>
    <t>26026.6795738330</t>
  </si>
  <si>
    <t>26512.9841681833</t>
  </si>
  <si>
    <t>28070.1120248369</t>
  </si>
  <si>
    <t>24263.5980071002</t>
  </si>
  <si>
    <t>20618.4983666204</t>
  </si>
  <si>
    <t>16044.1191282411</t>
  </si>
  <si>
    <t>9510.07977951889</t>
  </si>
  <si>
    <t>5681.69818475917</t>
  </si>
  <si>
    <t>2451.84773171820</t>
  </si>
  <si>
    <t>1531.82057204785</t>
  </si>
  <si>
    <t>938.848681942268</t>
  </si>
  <si>
    <t>18548.5598571226</t>
  </si>
  <si>
    <t>25038.0253784681</t>
  </si>
  <si>
    <t>31355.2814335884</t>
  </si>
  <si>
    <t>36239.2931305922</t>
  </si>
  <si>
    <t>28112.7759501044</t>
  </si>
  <si>
    <t>26280.4339456338</t>
  </si>
  <si>
    <t>26755.1740558188</t>
  </si>
  <si>
    <t>28320.0307393595</t>
  </si>
  <si>
    <t>24474.4950411026</t>
  </si>
  <si>
    <t>20787.3754521161</t>
  </si>
  <si>
    <t>16179.9506097977</t>
  </si>
  <si>
    <t>9581.66299061237</t>
  </si>
  <si>
    <t>5731.28766826330</t>
  </si>
  <si>
    <t>2473.17293980186</t>
  </si>
  <si>
    <t>1545.35028282270</t>
  </si>
  <si>
    <t>943.005029483652</t>
  </si>
  <si>
    <t>18573.2055546577</t>
  </si>
  <si>
    <t>25026.9732740788</t>
  </si>
  <si>
    <t>31288.5816195537</t>
  </si>
  <si>
    <t>36199.7447173371</t>
  </si>
  <si>
    <t>28363.1820595938</t>
  </si>
  <si>
    <t>26533.6287103878</t>
  </si>
  <si>
    <t>26996.8929132098</t>
  </si>
  <si>
    <t>28567.4635315555</t>
  </si>
  <si>
    <t>24683.3435265948</t>
  </si>
  <si>
    <t>20957.3467279575</t>
  </si>
  <si>
    <t>16316.9435925577</t>
  </si>
  <si>
    <t>9654.65568830045</t>
  </si>
  <si>
    <t>5778.70642877982</t>
  </si>
  <si>
    <t>2493.29619297578</t>
  </si>
  <si>
    <t>1557.96398556896</t>
  </si>
  <si>
    <t>946.926172665263</t>
  </si>
  <si>
    <t>18633.6260797924</t>
  </si>
  <si>
    <t>25068.6130416207</t>
  </si>
  <si>
    <t>31290.6536952923</t>
  </si>
  <si>
    <t>36240.3771775489</t>
  </si>
  <si>
    <t>28586.2752465880</t>
  </si>
  <si>
    <t>26761.0744135244</t>
  </si>
  <si>
    <t>27213.0687474156</t>
  </si>
  <si>
    <t>28785.5813407023</t>
  </si>
  <si>
    <t>24867.3552993782</t>
  </si>
  <si>
    <t>21110.2901337016</t>
  </si>
  <si>
    <t>16441.0204508865</t>
  </si>
  <si>
    <t>9721.21911554420</t>
  </si>
  <si>
    <t>5817.16163811684</t>
  </si>
  <si>
    <t>2509.21920861333</t>
  </si>
  <si>
    <t>1567.73434209702</t>
  </si>
  <si>
    <t>949.527399668303</t>
  </si>
  <si>
    <t>18708.0934326697</t>
  </si>
  <si>
    <t>25134.1466241099</t>
  </si>
  <si>
    <t>31326.1614458122</t>
  </si>
  <si>
    <t>36319.8054513316</t>
  </si>
  <si>
    <t>28750.4179172709</t>
  </si>
  <si>
    <t>26932.8775609851</t>
  </si>
  <si>
    <t>27373.5603315662</t>
  </si>
  <si>
    <t>28942.8479774707</t>
  </si>
  <si>
    <t>24999.3871810514</t>
  </si>
  <si>
    <t>21223.0046178774</t>
  </si>
  <si>
    <t>16534.0074665737</t>
  </si>
  <si>
    <t>9770.65680390660</t>
  </si>
  <si>
    <t>5839.78814161368</t>
  </si>
  <si>
    <t>2518.01264932518</t>
  </si>
  <si>
    <t>1572.84579507674</t>
  </si>
  <si>
    <t>949.751520176823</t>
  </si>
  <si>
    <t>18781.2563284736</t>
  </si>
  <si>
    <t>25202.2484787015</t>
  </si>
  <si>
    <t>31368.1476473672</t>
  </si>
  <si>
    <t>36406.2620412217</t>
  </si>
  <si>
    <t>28849.9273852280</t>
  </si>
  <si>
    <t>27043.5450065803</t>
  </si>
  <si>
    <t>27472.8034039465</t>
  </si>
  <si>
    <t>29034.0451079200</t>
  </si>
  <si>
    <t>25074.8423805404</t>
  </si>
  <si>
    <t>21290.6223472478</t>
  </si>
  <si>
    <t>16591.9451020472</t>
  </si>
  <si>
    <t>9800.37976773567</t>
  </si>
  <si>
    <t>5845.91043568944</t>
  </si>
  <si>
    <t>2519.46609222664</t>
  </si>
  <si>
    <t>1573.21870356117</t>
  </si>
  <si>
    <t>947.533661434381</t>
  </si>
  <si>
    <t>18847.0832011068</t>
  </si>
  <si>
    <t>25263.8897821820</t>
  </si>
  <si>
    <t>31404.8238759938</t>
  </si>
  <si>
    <t>36485.5511497925</t>
  </si>
  <si>
    <t>28897.2161596101</t>
  </si>
  <si>
    <t>27104.5519202971</t>
  </si>
  <si>
    <t>27522.4295578001</t>
  </si>
  <si>
    <t>29072.2138022014</t>
  </si>
  <si>
    <t>25104.8536402924</t>
  </si>
  <si>
    <t>21321.4404953540</t>
  </si>
  <si>
    <t>16621.1080994644</t>
  </si>
  <si>
    <t>9813.76409683891</t>
  </si>
  <si>
    <t>5838.92673554243</t>
  </si>
  <si>
    <t>2515.13423725274</t>
  </si>
  <si>
    <t>1569.88411284326</t>
  </si>
  <si>
    <t>943.448316731829</t>
  </si>
  <si>
    <t>18910.2348091566</t>
  </si>
  <si>
    <t>25325.0349920400</t>
  </si>
  <si>
    <t>31443.6216177507</t>
  </si>
  <si>
    <t>36565.8954309462</t>
  </si>
  <si>
    <t>28911.6546362680</t>
  </si>
  <si>
    <t>27133.8400024796</t>
  </si>
  <si>
    <t>27540.7607229585</t>
  </si>
  <si>
    <t>29077.2671971290</t>
  </si>
  <si>
    <t>25106.5961593968</t>
  </si>
  <si>
    <t>21329.3559637468</t>
  </si>
  <si>
    <t>16632.1627840429</t>
  </si>
  <si>
    <t>9816.92429567087</t>
  </si>
  <si>
    <t>5823.53560094379</t>
  </si>
  <si>
    <t>2507.09726096832</t>
  </si>
  <si>
    <t>1564.17808153705</t>
  </si>
  <si>
    <t>938.245138523070</t>
  </si>
  <si>
    <t>19011.9545770874</t>
  </si>
  <si>
    <t>25443.7155642002</t>
  </si>
  <si>
    <t>31559.0800627939</t>
  </si>
  <si>
    <t>36734.1085166465</t>
  </si>
  <si>
    <t>28921.1629733313</t>
  </si>
  <si>
    <t>27157.1170862097</t>
  </si>
  <si>
    <t>27554.5701139763</t>
  </si>
  <si>
    <t>29077.0321846796</t>
  </si>
  <si>
    <t>25104.6013942750</t>
  </si>
  <si>
    <t>21336.8510233838</t>
  </si>
  <si>
    <t>16642.6185518517</t>
  </si>
  <si>
    <t>9820.77057113147</t>
  </si>
  <si>
    <t>5804.65272370309</t>
  </si>
  <si>
    <t>2497.36434288385</t>
  </si>
  <si>
    <t>1557.27860247621</t>
  </si>
  <si>
    <t>932.597490724023</t>
  </si>
  <si>
    <t>19191.3340393260</t>
  </si>
  <si>
    <t>25675.0951495518</t>
  </si>
  <si>
    <t>31822.1544021453</t>
  </si>
  <si>
    <t>37072.8683177810</t>
  </si>
  <si>
    <t>28948.7005786637</t>
  </si>
  <si>
    <t>27195.4712887424</t>
  </si>
  <si>
    <t>27585.9267385665</t>
  </si>
  <si>
    <t>29094.2866256791</t>
  </si>
  <si>
    <t>25119.0433611002</t>
  </si>
  <si>
    <t>21362.8104507118</t>
  </si>
  <si>
    <t>16667.2065776740</t>
  </si>
  <si>
    <t>9834.59775844769</t>
  </si>
  <si>
    <t>5784.54853231653</t>
  </si>
  <si>
    <t>2486.81052494218</t>
  </si>
  <si>
    <t>1549.65581974210</t>
  </si>
  <si>
    <t>926.819434322190</t>
  </si>
  <si>
    <t>19453.2223371342</t>
  </si>
  <si>
    <t>26025.8289677265</t>
  </si>
  <si>
    <t>32241.4825376407</t>
  </si>
  <si>
    <t>37591.8703781733</t>
  </si>
  <si>
    <t>29005.0979343706</t>
  </si>
  <si>
    <t>27258.8609874496</t>
  </si>
  <si>
    <t>27645.0827904189</t>
  </si>
  <si>
    <t>29140.1344183585</t>
  </si>
  <si>
    <t>25159.5480169117</t>
  </si>
  <si>
    <t>21415.1983891228</t>
  </si>
  <si>
    <t>16712.0323668486</t>
  </si>
  <si>
    <t>9861.95226851572</t>
  </si>
  <si>
    <t>5763.51177572253</t>
  </si>
  <si>
    <t>2475.59815317140</t>
  </si>
  <si>
    <t>1541.43231476209</t>
  </si>
  <si>
    <t>921.033671213250</t>
  </si>
  <si>
    <t>19779.4848295394</t>
  </si>
  <si>
    <t>26470.2751638408</t>
  </si>
  <si>
    <t>32784.5233936559</t>
  </si>
  <si>
    <t>38252.4633820815</t>
  </si>
  <si>
    <t>29091.3737350276</t>
  </si>
  <si>
    <t>27348.1207309822</t>
  </si>
  <si>
    <t>27732.7362906844</t>
  </si>
  <si>
    <t>29216.1363082082</t>
  </si>
  <si>
    <t>25227.2085378051</t>
  </si>
  <si>
    <t>21493.4761852681</t>
  </si>
  <si>
    <t>16776.4692151197</t>
  </si>
  <si>
    <t>9901.98309983927</t>
  </si>
  <si>
    <t>5741.97681206972</t>
  </si>
  <si>
    <t>2464.02471310794</t>
  </si>
  <si>
    <t>1532.87087584419</t>
  </si>
  <si>
    <t>915.388199420107</t>
  </si>
  <si>
    <t>20144.3233075058</t>
  </si>
  <si>
    <t>26972.3459065281</t>
  </si>
  <si>
    <t>33405.7727126664</t>
  </si>
  <si>
    <t>39000.6764937484</t>
  </si>
  <si>
    <t>29202.3974542909</t>
  </si>
  <si>
    <t>27458.2588710504</t>
  </si>
  <si>
    <t>27843.6331390157</t>
  </si>
  <si>
    <t>29317.7190246286</t>
  </si>
  <si>
    <t>25317.7553982721</t>
  </si>
  <si>
    <t>21592.2559366591</t>
  </si>
  <si>
    <t>16856.0547392357</t>
  </si>
  <si>
    <t>9951.46851862571</t>
  </si>
  <si>
    <t>5720.65869915714</t>
  </si>
  <si>
    <t>2452.51390632202</t>
  </si>
  <si>
    <t>1524.32209043279</t>
  </si>
  <si>
    <t>910.034458488324</t>
  </si>
  <si>
    <t>20524.8055673040</t>
  </si>
  <si>
    <t>27500.2314301558</t>
  </si>
  <si>
    <t>34065.4558398074</t>
  </si>
  <si>
    <t>39789.2138371298</t>
  </si>
  <si>
    <t>29331.7278273418</t>
  </si>
  <si>
    <t>27582.9920587964</t>
  </si>
  <si>
    <t>27971.2725026206</t>
  </si>
  <si>
    <t>29438.8726287863</t>
  </si>
  <si>
    <t>25425.7349480993</t>
  </si>
  <si>
    <t>21705.4159684523</t>
  </si>
  <si>
    <t>16945.7574918359</t>
  </si>
  <si>
    <t>10006.9277811755</t>
  </si>
  <si>
    <t>5700.37159874982</t>
  </si>
  <si>
    <t>2441.50487879931</t>
  </si>
  <si>
    <t>1516.12999992525</t>
  </si>
  <si>
    <t>905.105954800585</t>
  </si>
  <si>
    <t>20904.8885250827</t>
  </si>
  <si>
    <t>28031.8502485809</t>
  </si>
  <si>
    <t>34736.2258863067</t>
  </si>
  <si>
    <t>40585.4481586557</t>
  </si>
  <si>
    <t>29474.2584134708</t>
  </si>
  <si>
    <t>27717.2972903377</t>
  </si>
  <si>
    <t>28110.4904379627</t>
  </si>
  <si>
    <t>29574.7509724013</t>
  </si>
  <si>
    <t>25546.7881752622</t>
  </si>
  <si>
    <t>21828.2318930575</t>
  </si>
  <si>
    <t>17041.6879962072</t>
  </si>
  <si>
    <t>10065.6960047418</t>
  </si>
  <si>
    <t>5681.86491616343</t>
  </si>
  <si>
    <t>2431.37414196685</t>
  </si>
  <si>
    <t>1508.57579363193</t>
  </si>
  <si>
    <t>900.707022701626</t>
  </si>
  <si>
    <t>21275.3063487879</t>
  </si>
  <si>
    <t>28554.5159764195</t>
  </si>
  <si>
    <t>35402.5107310864</t>
  </si>
  <si>
    <t>41370.7745670948</t>
  </si>
  <si>
    <t>29626.8166095136</t>
  </si>
  <si>
    <t>27858.0510297992</t>
  </si>
  <si>
    <t>28258.0620810816</t>
  </si>
  <si>
    <t>29722.2815238513</t>
  </si>
  <si>
    <t>25678.1645917884</t>
  </si>
  <si>
    <t>21957.7950898807</t>
  </si>
  <si>
    <t>17141.4555100601</t>
  </si>
  <si>
    <t>10126.1329061733</t>
  </si>
  <si>
    <t>5665.72185911313</t>
  </si>
  <si>
    <t>2422.39701928406</t>
  </si>
  <si>
    <t>1501.85573258192</t>
  </si>
  <si>
    <t>896.907196362206</t>
  </si>
  <si>
    <t>21632.2881980237</t>
  </si>
  <si>
    <t>29063.0209593393</t>
  </si>
  <si>
    <t>36057.9320895284</t>
  </si>
  <si>
    <t>42137.6330684906</t>
  </si>
  <si>
    <t>29788.3523685279</t>
  </si>
  <si>
    <t>28004.2507096028</t>
  </si>
  <si>
    <t>28412.8873602217</t>
  </si>
  <si>
    <t>29880.3907612904</t>
  </si>
  <si>
    <t>25818.8919459143</t>
  </si>
  <si>
    <t>22093.0595758723</t>
  </si>
  <si>
    <t>17244.2126264704</t>
  </si>
  <si>
    <t>10187.6208565996</t>
  </si>
  <si>
    <t>5652.41086245899</t>
  </si>
  <si>
    <t>2414.77836151655</t>
  </si>
  <si>
    <t>1496.10550771127</t>
  </si>
  <si>
    <t>893.755505768210</t>
  </si>
  <si>
    <t>21978.1435709680</t>
  </si>
  <si>
    <t>29560.3293193032</t>
  </si>
  <si>
    <t>36706.0983225724</t>
  </si>
  <si>
    <t>42890.3922149293</t>
  </si>
  <si>
    <t>29962.5121832942</t>
  </si>
  <si>
    <t>28159.4282605514</t>
  </si>
  <si>
    <t>28578.4315018848</t>
  </si>
  <si>
    <t>30052.6280755631</t>
  </si>
  <si>
    <t>25972.0248456448</t>
  </si>
  <si>
    <t>22236.6631681593</t>
  </si>
  <si>
    <t>17352.0617361472</t>
  </si>
  <si>
    <t>10251.3618866594</t>
  </si>
  <si>
    <t>5642.62771769391</t>
  </si>
  <si>
    <t>2408.80745700031</t>
  </si>
  <si>
    <t>1491.50171809856</t>
  </si>
  <si>
    <t>891.346522184987</t>
  </si>
  <si>
    <t>22316.6723753596</t>
  </si>
  <si>
    <t>30051.3195254462</t>
  </si>
  <si>
    <t>37352.7851963246</t>
  </si>
  <si>
    <t>43636.1560717106</t>
  </si>
  <si>
    <t>30153.1094634589</t>
  </si>
  <si>
    <t>28327.3820738891</t>
  </si>
  <si>
    <t>28758.3857024306</t>
  </si>
  <si>
    <t>30242.6585929508</t>
  </si>
  <si>
    <t>26140.7298794906</t>
  </si>
  <si>
    <t>22391.4758243128</t>
  </si>
  <si>
    <t>17467.3481541109</t>
  </si>
  <si>
    <t>10318.7515697845</t>
  </si>
  <si>
    <t>5636.34423614433</t>
  </si>
  <si>
    <t>2404.46152079922</t>
  </si>
  <si>
    <t>1488.02203364072</t>
  </si>
  <si>
    <t>889.682243472290</t>
  </si>
  <si>
    <t>22649.3878385104</t>
  </si>
  <si>
    <t>30537.6734010144</t>
  </si>
  <si>
    <t>37999.5950734649</t>
  </si>
  <si>
    <t>44377.2930083596</t>
  </si>
  <si>
    <t>30360.1821040360</t>
  </si>
  <si>
    <t>28508.4478034810</t>
  </si>
  <si>
    <t>28952.8852642954</t>
  </si>
  <si>
    <t>30450.3352614065</t>
  </si>
  <si>
    <t>26324.8776334957</t>
  </si>
  <si>
    <t>22557.6065069226</t>
  </si>
  <si>
    <t>17590.3074376988</t>
  </si>
  <si>
    <t>10389.9682649906</t>
  </si>
  <si>
    <t>5632.50088675847</t>
  </si>
  <si>
    <t>2401.27811517702</t>
  </si>
  <si>
    <t>1485.36970828342</t>
  </si>
  <si>
    <t>888.611830806133</t>
  </si>
  <si>
    <t>22976.1633796188</t>
  </si>
  <si>
    <t>31018.7900094932</t>
  </si>
  <si>
    <t>38645.1719334157</t>
  </si>
  <si>
    <t>45112.7820693367</t>
  </si>
  <si>
    <t>30581.3796245933</t>
  </si>
  <si>
    <t>28700.7591355438</t>
  </si>
  <si>
    <t>29159.8094609351</t>
  </si>
  <si>
    <t>30673.1084049979</t>
  </si>
  <si>
    <t>26522.2580490409</t>
  </si>
  <si>
    <t>22733.4008999680</t>
  </si>
  <si>
    <t>17719.8198695478</t>
  </si>
  <si>
    <t>10464.4022873487</t>
  </si>
  <si>
    <t>5629.69265734290</t>
  </si>
  <si>
    <t>2398.64729043815</t>
  </si>
  <si>
    <t>1483.15587874973</t>
  </si>
  <si>
    <t>887.924893610797</t>
  </si>
  <si>
    <t>23296.4385283349</t>
  </si>
  <si>
    <t>31493.4603948885</t>
  </si>
  <si>
    <t>39287.3611536054</t>
  </si>
  <si>
    <t>45840.6783557807</t>
  </si>
  <si>
    <t>30813.8113627272</t>
  </si>
  <si>
    <t>28901.9473502525</t>
  </si>
  <si>
    <t>29376.5269315784</t>
  </si>
  <si>
    <t>30907.8920401739</t>
  </si>
  <si>
    <t>26730.1943885600</t>
  </si>
  <si>
    <t>22916.7997105409</t>
  </si>
  <si>
    <t>17854.4506383771</t>
  </si>
  <si>
    <t>10541.2594514023</t>
  </si>
  <si>
    <t>5626.70659390112</t>
  </si>
  <si>
    <t>2396.04027243816</t>
  </si>
  <si>
    <t>1481.04189378638</t>
  </si>
  <si>
    <t>887.429927708800</t>
  </si>
  <si>
    <t>23609.8979677708</t>
  </si>
  <si>
    <t>31960.8187389198</t>
  </si>
  <si>
    <t>39924.4453205516</t>
  </si>
  <si>
    <t>46559.5211734835</t>
  </si>
  <si>
    <t>31055.0575995532</t>
  </si>
  <si>
    <t>29110.0674045948</t>
  </si>
  <si>
    <t>29600.8501540924</t>
  </si>
  <si>
    <t>31152.0866886448</t>
  </si>
  <si>
    <t>26946.4290177199</t>
  </si>
  <si>
    <t>23106.0850281690</t>
  </si>
  <si>
    <t>17993.0199558427</t>
  </si>
  <si>
    <t>10619.8919364932</t>
  </si>
  <si>
    <t>5622.73039586384</t>
  </si>
  <si>
    <t>2393.09840256856</t>
  </si>
  <si>
    <t>1478.79486775231</t>
  </si>
  <si>
    <t>886.987510109475</t>
  </si>
  <si>
    <t>23917.1654118675</t>
  </si>
  <si>
    <t>32421.3095813300</t>
  </si>
  <si>
    <t>40556.3916517101</t>
  </si>
  <si>
    <t>47269.7661799434</t>
  </si>
  <si>
    <t>31304.1029293775</t>
  </si>
  <si>
    <t>29324.4573622752</t>
  </si>
  <si>
    <t>29831.9196298888</t>
  </si>
  <si>
    <t>31404.5215591376</t>
  </si>
  <si>
    <t>27169.9406779566</t>
  </si>
  <si>
    <t>23300.5758815520</t>
  </si>
  <si>
    <t>18135.1372370293</t>
  </si>
  <si>
    <t>10700.1104849264</t>
  </si>
  <si>
    <t>5617.45028361563</t>
  </si>
  <si>
    <t>2389.67497489251</t>
  </si>
  <si>
    <t>1476.31381144576</t>
  </si>
  <si>
    <t>886.529173513915</t>
  </si>
  <si>
    <t>24222.5602844578</t>
  </si>
  <si>
    <t>32880.4787184501</t>
  </si>
  <si>
    <t>41189.6679627366</t>
  </si>
  <si>
    <t>47979.3586177576</t>
  </si>
  <si>
    <t>31564.8404917666</t>
  </si>
  <si>
    <t>29548.9958962062</t>
  </si>
  <si>
    <t>30073.5343594930</t>
  </si>
  <si>
    <t>31668.9750003067</t>
  </si>
  <si>
    <t>27403.9965571312</t>
  </si>
  <si>
    <t>23503.2457452873</t>
  </si>
  <si>
    <t>18283.2267878663</t>
  </si>
  <si>
    <t>10783.3749773437</t>
  </si>
  <si>
    <t>5611.51976947782</t>
  </si>
  <si>
    <t>2386.03426713020</t>
  </si>
  <si>
    <t>1473.75253771026</t>
  </si>
  <si>
    <t>886.136857730699</t>
  </si>
  <si>
    <t>24530.3997996035</t>
  </si>
  <si>
    <t>33343.9129383186</t>
  </si>
  <si>
    <t>41830.8487457746</t>
  </si>
  <si>
    <t>48696.3103574000</t>
  </si>
  <si>
    <t>31841.3422846457</t>
  </si>
  <si>
    <t>29787.6924902416</t>
  </si>
  <si>
    <t>30329.6521261412</t>
  </si>
  <si>
    <t>31949.4248542972</t>
  </si>
  <si>
    <t>27652.0375389603</t>
  </si>
  <si>
    <t>23717.1949610265</t>
  </si>
  <si>
    <t>18439.7933527407</t>
  </si>
  <si>
    <t>10871.1873871681</t>
  </si>
  <si>
    <t>5605.67349056908</t>
  </si>
  <si>
    <t>2382.47621331176</t>
  </si>
  <si>
    <t>1471.28806278120</t>
  </si>
  <si>
    <t>885.906241164309</t>
  </si>
  <si>
    <t>24841.6462662504</t>
  </si>
  <si>
    <t>33812.6455099111</t>
  </si>
  <si>
    <t>42480.8006229489</t>
  </si>
  <si>
    <t>49421.9603604738</t>
  </si>
  <si>
    <t>32133.5703545808</t>
  </si>
  <si>
    <t>30040.6927764077</t>
  </si>
  <si>
    <t>30600.3097181651</t>
  </si>
  <si>
    <t>32245.7392971472</t>
  </si>
  <si>
    <t>27913.9434666158</t>
  </si>
  <si>
    <t>23942.4483082150</t>
  </si>
  <si>
    <t>18604.9409041953</t>
  </si>
  <si>
    <t>10963.6334761483</t>
  </si>
  <si>
    <t>5599.99572753586</t>
  </si>
  <si>
    <t>2379.02627355944</t>
  </si>
  <si>
    <t>1468.92912139593</t>
  </si>
  <si>
    <t>885.831079410424</t>
  </si>
  <si>
    <t>25155.1623505397</t>
  </si>
  <si>
    <t>34284.8742495903</t>
  </si>
  <si>
    <t>43136.8542974302</t>
  </si>
  <si>
    <t>50153.4997122496</t>
  </si>
  <si>
    <t>32438.9520122673</t>
  </si>
  <si>
    <t>30305.7482437121</t>
  </si>
  <si>
    <t>30883.1204958398</t>
  </si>
  <si>
    <t>32555.2548766654</t>
  </si>
  <si>
    <t>28187.3996167247</t>
  </si>
  <si>
    <t>24177.1282423480</t>
  </si>
  <si>
    <t>18777.2827508381</t>
  </si>
  <si>
    <t>11059.9181578025</t>
  </si>
  <si>
    <t>5594.18262891468</t>
  </si>
  <si>
    <t>2375.54638609151</t>
  </si>
  <si>
    <t>1466.58445796446</t>
  </si>
  <si>
    <t>885.844465660309</t>
  </si>
  <si>
    <t>25469.3273065481</t>
  </si>
  <si>
    <t>34758.1722858508</t>
  </si>
  <si>
    <t>43795.5975569228</t>
  </si>
  <si>
    <t>50887.2173897022</t>
  </si>
  <si>
    <t>32754.4181299720</t>
  </si>
  <si>
    <t>30580.1190640150</t>
  </si>
  <si>
    <t>31175.2142137901</t>
  </si>
  <si>
    <t>32874.8211184222</t>
  </si>
  <si>
    <t>28469.6681509534</t>
  </si>
  <si>
    <t>24418.9764406319</t>
  </si>
  <si>
    <t>18955.1225932945</t>
  </si>
  <si>
    <t>11159.0606729337</t>
  </si>
  <si>
    <t>5587.87408868825</t>
  </si>
  <si>
    <t>2371.87556948868</t>
  </si>
  <si>
    <t>1464.14944726082</t>
  </si>
  <si>
    <t>885.871497349316</t>
  </si>
  <si>
    <t>25782.8999669928</t>
  </si>
  <si>
    <t>35230.6647282906</t>
  </si>
  <si>
    <t>44454.3570397804</t>
  </si>
  <si>
    <t>51620.2262666170</t>
  </si>
  <si>
    <t>33077.4884460774</t>
  </si>
  <si>
    <t>30861.5907066907</t>
  </si>
  <si>
    <t>31474.2723646409</t>
  </si>
  <si>
    <t>33201.8901598775</t>
  </si>
  <si>
    <t>28758.5326794212</t>
  </si>
  <si>
    <t>24666.1667525771</t>
  </si>
  <si>
    <t>19137.0874063932</t>
  </si>
  <si>
    <t>11260.2680011406</t>
  </si>
  <si>
    <t>5580.82273189037</t>
  </si>
  <si>
    <t>2367.90160917332</t>
  </si>
  <si>
    <t>1461.55023810238</t>
  </si>
  <si>
    <t>885.856343562511</t>
  </si>
  <si>
    <t>26082.9082338100</t>
  </si>
  <si>
    <t>35684.2974824479</t>
  </si>
  <si>
    <t>45089.8139375667</t>
  </si>
  <si>
    <t>52325.7791498615</t>
  </si>
  <si>
    <t>33390.9501143902</t>
  </si>
  <si>
    <t>31134.2648759807</t>
  </si>
  <si>
    <t>31763.9906631763</t>
  </si>
  <si>
    <t>33519.1306851263</t>
  </si>
  <si>
    <t>29038.9475836390</t>
  </si>
  <si>
    <t>24905.8616720663</t>
  </si>
  <si>
    <t>19313.2916996690</t>
  </si>
  <si>
    <t>11357.7662387041</t>
  </si>
  <si>
    <t>5570.57174131512</t>
  </si>
  <si>
    <t>2362.57993030692</t>
  </si>
  <si>
    <t>1458.13848015979</t>
  </si>
  <si>
    <t>885.388865999534</t>
  </si>
  <si>
    <t>26276.0599997028</t>
  </si>
  <si>
    <t>35990.0986137747</t>
  </si>
  <si>
    <t>45536.9373598411</t>
  </si>
  <si>
    <t>52813.5368235247</t>
  </si>
  <si>
    <t>33576.1569042912</t>
  </si>
  <si>
    <t>31288.1377321513</t>
  </si>
  <si>
    <t>31931.8042166981</t>
  </si>
  <si>
    <t>33707.3661287077</t>
  </si>
  <si>
    <t>29207.4862492072</t>
  </si>
  <si>
    <t>25049.4305880829</t>
  </si>
  <si>
    <t>19415.3050835865</t>
  </si>
  <si>
    <t>11411.5262894074</t>
  </si>
  <si>
    <t>5539.32874204145</t>
  </si>
  <si>
    <t>2348.38785948297</t>
  </si>
  <si>
    <t>1449.27039004428</t>
  </si>
  <si>
    <t>881.594815877805</t>
  </si>
  <si>
    <t>26274.5984576487</t>
  </si>
  <si>
    <t>36026.6630718382</t>
  </si>
  <si>
    <t>45640.2343962895</t>
  </si>
  <si>
    <t>52904.3807354090</t>
  </si>
  <si>
    <t>33521.6923693273</t>
  </si>
  <si>
    <t>31219.9757982859</t>
  </si>
  <si>
    <t>31872.0566167354</t>
  </si>
  <si>
    <t>33654.7275596109</t>
  </si>
  <si>
    <t>29167.0444368110</t>
  </si>
  <si>
    <t>25013.6300558972</t>
  </si>
  <si>
    <t>19378.8750204736</t>
  </si>
  <si>
    <t>11383.9775207270</t>
  </si>
  <si>
    <t>5470.36109959035</t>
  </si>
  <si>
    <t>2318.25508477343</t>
  </si>
  <si>
    <t>1430.58199983396</t>
  </si>
  <si>
    <t>871.776842467623</t>
  </si>
  <si>
    <t>26074.1199868284</t>
  </si>
  <si>
    <t>35787.6021264345</t>
  </si>
  <si>
    <t>45391.0087007950</t>
  </si>
  <si>
    <t>52588.8875405290</t>
  </si>
  <si>
    <t>33221.7709265257</t>
  </si>
  <si>
    <t>30924.6278781341</t>
  </si>
  <si>
    <t>31579.4151200353</t>
  </si>
  <si>
    <t>33355.4972713195</t>
  </si>
  <si>
    <t>28912.6247497127</t>
  </si>
  <si>
    <t>24794.1719935565</t>
  </si>
  <si>
    <t>19200.7647291265</t>
  </si>
  <si>
    <t>11273.2760587802</t>
  </si>
  <si>
    <t>5362.92352230274</t>
  </si>
  <si>
    <t>2271.87185525567</t>
  </si>
  <si>
    <t>1401.88064634950</t>
  </si>
  <si>
    <t>855.812984291251</t>
  </si>
  <si>
    <t>25721.8841196346</t>
  </si>
  <si>
    <t>35337.8108317387</t>
  </si>
  <si>
    <t>44871.5428417380</t>
  </si>
  <si>
    <t>51962.7697578322</t>
  </si>
  <si>
    <t>32736.1093876965</t>
  </si>
  <si>
    <t>30457.7771494697</t>
  </si>
  <si>
    <t>31110.7877040719</t>
  </si>
  <si>
    <t>32869.8167945631</t>
  </si>
  <si>
    <t>28496.3948847816</t>
  </si>
  <si>
    <t>24435.7949335386</t>
  </si>
  <si>
    <t>18915.6395623630</t>
  </si>
  <si>
    <t>11099.7830881305</t>
  </si>
  <si>
    <t>5226.27484138202</t>
  </si>
  <si>
    <t>2213.15965616266</t>
  </si>
  <si>
    <t>1365.58485446325</t>
  </si>
  <si>
    <t>835.189192419992</t>
  </si>
  <si>
    <t>25276.5629075829</t>
  </si>
  <si>
    <t>34756.4155663501</t>
  </si>
  <si>
    <t>44180.6373051524</t>
  </si>
  <si>
    <t>51140.6027583403</t>
  </si>
  <si>
    <t>32154.7277452836</t>
  </si>
  <si>
    <t>29904.2799218076</t>
  </si>
  <si>
    <t>30552.9619042417</t>
  </si>
  <si>
    <t>32290.0564337891</t>
  </si>
  <si>
    <t>27998.6598820466</t>
  </si>
  <si>
    <t>24006.5039607298</t>
  </si>
  <si>
    <t>18575.4766638268</t>
  </si>
  <si>
    <t>10892.7213823823</t>
  </si>
  <si>
    <t>5073.74295248120</t>
  </si>
  <si>
    <t>2147.52560905063</t>
  </si>
  <si>
    <t>1325.00244865074</t>
  </si>
  <si>
    <t>812.010157149827</t>
  </si>
  <si>
    <t>24786.0510256038</t>
  </si>
  <si>
    <t>34097.8910777029</t>
  </si>
  <si>
    <t>43375.0011921250</t>
  </si>
  <si>
    <t>50187.0050171837</t>
  </si>
  <si>
    <t>31656.2538895178</t>
  </si>
  <si>
    <t>29437.8655948570</t>
  </si>
  <si>
    <t>30083.7703783505</t>
  </si>
  <si>
    <t>31808.8691955210</t>
  </si>
  <si>
    <t>27587.7312319579</t>
  </si>
  <si>
    <t>23644.0669069733</t>
  </si>
  <si>
    <t>18280.4734358202</t>
  </si>
  <si>
    <t>10701.2399963230</t>
  </si>
  <si>
    <t>4927.90941726824</t>
  </si>
  <si>
    <t>2082.76551998970</t>
  </si>
  <si>
    <t>1284.73479093462</t>
  </si>
  <si>
    <t>789.661345977024</t>
  </si>
  <si>
    <t>24282.5154344382</t>
  </si>
  <si>
    <t>33395.9321413257</t>
  </si>
  <si>
    <t>42485.6820277848</t>
  </si>
  <si>
    <t>49135.4860198818</t>
  </si>
  <si>
    <t>31385.6697649022</t>
  </si>
  <si>
    <t>29199.2686047492</t>
  </si>
  <si>
    <t>29847.3259979340</t>
  </si>
  <si>
    <t>31582.9466324578</t>
  </si>
  <si>
    <t>27400.4171039452</t>
  </si>
  <si>
    <t>23460.0439838617</t>
  </si>
  <si>
    <t>18107.3546511329</t>
  </si>
  <si>
    <t>10562.5432021855</t>
  </si>
  <si>
    <t>4807.03823011678</t>
  </si>
  <si>
    <t>2025.03645950139</t>
  </si>
  <si>
    <t>1248.39430327186</t>
  </si>
  <si>
    <t>770.861909962948</t>
  </si>
  <si>
    <t>23785.8179599876</t>
  </si>
  <si>
    <t>32677.5091526380</t>
  </si>
  <si>
    <t>41545.4991996619</t>
  </si>
  <si>
    <t>48013.2048186425</t>
  </si>
  <si>
    <t>31342.2542411267</t>
  </si>
  <si>
    <t>29179.9548285402</t>
  </si>
  <si>
    <t>29835.1777743924</t>
  </si>
  <si>
    <t>31604.2258357098</t>
  </si>
  <si>
    <t>27428.0732016215</t>
  </si>
  <si>
    <t>23448.4111582491</t>
  </si>
  <si>
    <t>18047.2915950117</t>
  </si>
  <si>
    <t>10477.7185431048</t>
  </si>
  <si>
    <t>4714.88535753976</t>
  </si>
  <si>
    <t>1976.06068029681</t>
  </si>
  <si>
    <t>1217.05207179511</t>
  </si>
  <si>
    <t>756.226848135504</t>
  </si>
  <si>
    <t>23308.2799166218</t>
  </si>
  <si>
    <t>31965.2425946156</t>
  </si>
  <si>
    <t>40588.2143428376</t>
  </si>
  <si>
    <t>46850.4676344133</t>
  </si>
  <si>
    <t>31449.4074679625</t>
  </si>
  <si>
    <t>29297.4822460483</t>
  </si>
  <si>
    <t>29962.8796563303</t>
  </si>
  <si>
    <t>31781.1922261423</t>
  </si>
  <si>
    <t>27588.9937941509</t>
  </si>
  <si>
    <t>23544.2821453290</t>
  </si>
  <si>
    <t>18052.9062042450</t>
  </si>
  <si>
    <t>10430.0964706593</t>
  </si>
  <si>
    <t>4646.76595072102</t>
  </si>
  <si>
    <t>1934.95899711900</t>
  </si>
  <si>
    <t>1190.28812717844</t>
  </si>
  <si>
    <t>745.112503719938</t>
  </si>
  <si>
    <t>22858.1063508885</t>
  </si>
  <si>
    <t>31277.1864949931</t>
  </si>
  <si>
    <t>39643.5717046235</t>
  </si>
  <si>
    <t>45683.8798537983</t>
  </si>
  <si>
    <t>31630.9374886112</t>
  </si>
  <si>
    <t>29476.5319743908</t>
  </si>
  <si>
    <t>30152.5914565531</t>
  </si>
  <si>
    <t>32027.2721696357</t>
  </si>
  <si>
    <t>27806.9641511638</t>
  </si>
  <si>
    <t>23687.4173996734</t>
  </si>
  <si>
    <t>18083.5737258608</t>
  </si>
  <si>
    <t>10402.6471700189</t>
  </si>
  <si>
    <t>4595.79869458876</t>
  </si>
  <si>
    <t>1900.05359221949</t>
  </si>
  <si>
    <t>1167.21036535721</t>
  </si>
  <si>
    <t>736.510884919114</t>
  </si>
  <si>
    <t>22440.9373807152</t>
  </si>
  <si>
    <t>30626.5294118768</t>
  </si>
  <si>
    <t>38734.0758924268</t>
  </si>
  <si>
    <t>44548.0279922819</t>
  </si>
  <si>
    <t>31834.2653900726</t>
  </si>
  <si>
    <t>29669.3308549143</t>
  </si>
  <si>
    <t>30354.3549483307</t>
  </si>
  <si>
    <t>32285.1160379656</t>
  </si>
  <si>
    <t>28032.1180549397</t>
  </si>
  <si>
    <t>23838.7716518906</t>
  </si>
  <si>
    <t>18115.1694675677</t>
  </si>
  <si>
    <t>10383.4563616510</t>
  </si>
  <si>
    <t>4555.93697226199</t>
  </si>
  <si>
    <t>1869.76420024882</t>
  </si>
  <si>
    <t>1146.95943155192</t>
  </si>
  <si>
    <t>729.512914677499</t>
  </si>
  <si>
    <t>22060.2619927648</t>
  </si>
  <si>
    <t>30021.6726780787</t>
  </si>
  <si>
    <t>37874.3265330121</t>
  </si>
  <si>
    <t>43469.3012045951</t>
  </si>
  <si>
    <t>32030.0522932862</t>
  </si>
  <si>
    <t>29852.0974383962</t>
  </si>
  <si>
    <t>30542.8765494761</t>
  </si>
  <si>
    <t>32524.3399826159</t>
  </si>
  <si>
    <t>28238.4472498254</t>
  </si>
  <si>
    <t>23978.2440094206</t>
  </si>
  <si>
    <t>18136.3632137404</t>
  </si>
  <si>
    <t>10365.4802867254</t>
  </si>
  <si>
    <t>4522.71419812410</t>
  </si>
  <si>
    <t>1842.84340278343</t>
  </si>
  <si>
    <t>1128.84196234459</t>
  </si>
  <si>
    <t>723.441065133525</t>
  </si>
  <si>
    <t>21717.5156778908</t>
  </si>
  <si>
    <t>29466.7524750122</t>
  </si>
  <si>
    <t>37072.0116605185</t>
  </si>
  <si>
    <t>42464.0992657645</t>
  </si>
  <si>
    <t>32205.1987208221</t>
  </si>
  <si>
    <t>30016.2802505308</t>
  </si>
  <si>
    <t>30708.8026331442</t>
  </si>
  <si>
    <t>32732.7072189096</t>
  </si>
  <si>
    <t>28415.8082231585</t>
  </si>
  <si>
    <t>24098.1364755950</t>
  </si>
  <si>
    <t>18142.6016353686</t>
  </si>
  <si>
    <t>10344.6473011073</t>
  </si>
  <si>
    <t>4492.96179946356</t>
  </si>
  <si>
    <t>1818.31386017742</t>
  </si>
  <si>
    <t>1112.29768672020</t>
  </si>
  <si>
    <t>717.823350917483</t>
  </si>
  <si>
    <t>21412.2871835684</t>
  </si>
  <si>
    <t>28962.4899766235</t>
  </si>
  <si>
    <t>36329.5955543397</t>
  </si>
  <si>
    <t>41539.9331949602</t>
  </si>
  <si>
    <t>32355.9633116568</t>
  </si>
  <si>
    <t>30161.1104127448</t>
  </si>
  <si>
    <t>30851.1596893733</t>
  </si>
  <si>
    <t>32908.0762118605</t>
  </si>
  <si>
    <t>28562.7875558205</t>
  </si>
  <si>
    <t>24197.4220462108</t>
  </si>
  <si>
    <t>18132.5993516696</t>
  </si>
  <si>
    <t>10318.6967751263</t>
  </si>
  <si>
    <t>4464.53564801817</t>
  </si>
  <si>
    <t>1795.43335858926</t>
  </si>
  <si>
    <t>1096.88761109041</t>
  </si>
  <si>
    <t>712.351571187195</t>
  </si>
  <si>
    <t>21142.7088520171</t>
  </si>
  <si>
    <t>28507.1703497433</t>
  </si>
  <si>
    <t>35646.0546112912</t>
  </si>
  <si>
    <t>40697.7111685908</t>
  </si>
  <si>
    <t>32483.1261892965</t>
  </si>
  <si>
    <t>30288.8574672693</t>
  </si>
  <si>
    <t>30972.4442971994</t>
  </si>
  <si>
    <t>33052.9416982419</t>
  </si>
  <si>
    <t>28681.9247367673</t>
  </si>
  <si>
    <t>24277.9751261243</t>
  </si>
  <si>
    <t>18107.0251717541</t>
  </si>
  <si>
    <t>10286.7608115798</t>
  </si>
  <si>
    <t>4436.17637386080</t>
  </si>
  <si>
    <t>1773.70316082918</t>
  </si>
  <si>
    <t>1082.30764300250</t>
  </si>
  <si>
    <t>706.851488263942</t>
  </si>
  <si>
    <t>20905.9407322175</t>
  </si>
  <si>
    <t>28097.5655226030</t>
  </si>
  <si>
    <t>35018.3283955157</t>
  </si>
  <si>
    <t>39934.1053092735</t>
  </si>
  <si>
    <t>32589.1715209138</t>
  </si>
  <si>
    <t>30402.3624613779</t>
  </si>
  <si>
    <t>31075.9923432371</t>
  </si>
  <si>
    <t>33171.3397211365</t>
  </si>
  <si>
    <t>28777.0292957816</t>
  </si>
  <si>
    <t>24342.5071002192</t>
  </si>
  <si>
    <t>18068.0591864464</t>
  </si>
  <si>
    <t>10249.1698776247</t>
  </si>
  <si>
    <t>4407.38484967074</t>
  </si>
  <si>
    <t>1752.86477249442</t>
  </si>
  <si>
    <t>1068.39281401392</t>
  </si>
  <si>
    <t>701.256760632921</t>
  </si>
  <si>
    <t>20698.6360839623</t>
  </si>
  <si>
    <t>27729.6852999646</t>
  </si>
  <si>
    <t>34442.3777927396</t>
  </si>
  <si>
    <t>39243.4819665542</t>
  </si>
  <si>
    <t>32676.8949038637</t>
  </si>
  <si>
    <t>30504.0315103324</t>
  </si>
  <si>
    <t>31164.8371384900</t>
  </si>
  <si>
    <t>33267.3632820275</t>
  </si>
  <si>
    <t>28851.9060582526</t>
  </si>
  <si>
    <t>24393.6276196721</t>
  </si>
  <si>
    <t>18018.4822960821</t>
  </si>
  <si>
    <t>10206.8913371549</t>
  </si>
  <si>
    <t>4378.12459220191</t>
  </si>
  <si>
    <t>1732.81454022380</t>
  </si>
  <si>
    <t>1055.06950284592</t>
  </si>
  <si>
    <t>695.566294138910</t>
  </si>
  <si>
    <t>20517.3154369692</t>
  </si>
  <si>
    <t>27399.3167599172</t>
  </si>
  <si>
    <t>33913.8719925688</t>
  </si>
  <si>
    <t>38619.2605896476</t>
  </si>
  <si>
    <t>32748.8460813053</t>
  </si>
  <si>
    <t>30595.6035984779</t>
  </si>
  <si>
    <t>31241.3782147920</t>
  </si>
  <si>
    <t>33344.6013048274</t>
  </si>
  <si>
    <t>28909.8804052903</t>
  </si>
  <si>
    <t>24433.5304450190</t>
  </si>
  <si>
    <t>17960.8633917416</t>
  </si>
  <si>
    <t>10160.9955057378</t>
  </si>
  <si>
    <t>4348.54054530987</t>
  </si>
  <si>
    <t>1713.51268197212</t>
  </si>
  <si>
    <t>1042.30254750711</t>
  </si>
  <si>
    <t>689.806285008851</t>
  </si>
  <si>
    <t>20358.6240663960</t>
  </si>
  <si>
    <t>27102.3659240057</t>
  </si>
  <si>
    <t>33428.5830519441</t>
  </si>
  <si>
    <t>38054.7597455923</t>
  </si>
  <si>
    <t>32807.1875352635</t>
  </si>
  <si>
    <t>30678.2464980047</t>
  </si>
  <si>
    <t>31307.4126827966</t>
  </si>
  <si>
    <t>33406.0285142358</t>
  </si>
  <si>
    <t>28953.7112945299</t>
  </si>
  <si>
    <t>24463.9698281867</t>
  </si>
  <si>
    <t>17896.8197429798</t>
  </si>
  <si>
    <t>10112.1722201870</t>
  </si>
  <si>
    <t>4318.71269912900</t>
  </si>
  <si>
    <t>1694.89817435074</t>
  </si>
  <si>
    <t>1030.04481972469</t>
  </si>
  <si>
    <t>683.998362476952</t>
  </si>
  <si>
    <t>20219.4813112016</t>
  </si>
  <si>
    <t>26835.0429518542</t>
  </si>
  <si>
    <t>32982.5777676398</t>
  </si>
  <si>
    <t>37543.6576383144</t>
  </si>
  <si>
    <t>32853.7212318585</t>
  </si>
  <si>
    <t>30752.7390941397</t>
  </si>
  <si>
    <t>31364.2810612772</t>
  </si>
  <si>
    <t>33454.0727935990</t>
  </si>
  <si>
    <t>28985.6554379948</t>
  </si>
  <si>
    <t>24486.3394959276</t>
  </si>
  <si>
    <t>17826.5428008295</t>
  </si>
  <si>
    <t>10060.4138896470</t>
  </si>
  <si>
    <t>4288.49269228406</t>
  </si>
  <si>
    <t>1676.83081494022</t>
  </si>
  <si>
    <t>1018.20261013270</t>
  </si>
  <si>
    <t>678.138561807635</t>
  </si>
  <si>
    <t>20109.0731878503</t>
  </si>
  <si>
    <t>26609.3636585759</t>
  </si>
  <si>
    <t>32590.6300473033</t>
  </si>
  <si>
    <t>37101.1740931708</t>
  </si>
  <si>
    <t>32910.2578907598</t>
  </si>
  <si>
    <t>30838.8439532037</t>
  </si>
  <si>
    <t>31432.4932783437</t>
  </si>
  <si>
    <t>33511.3852438895</t>
  </si>
  <si>
    <t>29025.4084894622</t>
  </si>
  <si>
    <t>24516.8364655240</t>
  </si>
  <si>
    <t>17759.8318776700</t>
  </si>
  <si>
    <t>10011.1360372749</t>
  </si>
  <si>
    <t>4260.05334135344</t>
  </si>
  <si>
    <t>1660.06321591352</t>
  </si>
  <si>
    <t>1007.22200833588</t>
  </si>
  <si>
    <t>672.589006352280</t>
  </si>
  <si>
    <t>20114.9166760014</t>
  </si>
  <si>
    <t>26538.5118166967</t>
  </si>
  <si>
    <t>32387.6019942293</t>
  </si>
  <si>
    <t>36880.0693716017</t>
  </si>
  <si>
    <t>33131.0724962862</t>
  </si>
  <si>
    <t>31081.8285342640</t>
  </si>
  <si>
    <t>31659.7204631605</t>
  </si>
  <si>
    <t>33735.3125498702</t>
  </si>
  <si>
    <t>29208.9523437742</t>
  </si>
  <si>
    <t>24669.9839596972</t>
  </si>
  <si>
    <t>17774.8349389135</t>
  </si>
  <si>
    <t>10007.9508832591</t>
  </si>
  <si>
    <t>4251.64679459400</t>
  </si>
  <si>
    <t>1651.47666464769</t>
  </si>
  <si>
    <t>1001.24686212354</t>
  </si>
  <si>
    <t>670.211102197578</t>
  </si>
  <si>
    <t>20318.6872335927</t>
  </si>
  <si>
    <t>26727.8203518888</t>
  </si>
  <si>
    <t>32498.4947202298</t>
  </si>
  <si>
    <t>37022.0925809945</t>
  </si>
  <si>
    <t>33659.6463810710</t>
  </si>
  <si>
    <t>31616.9891292794</t>
  </si>
  <si>
    <t>32183.3799407140</t>
  </si>
  <si>
    <t>34272.0457970206</t>
  </si>
  <si>
    <t>29662.5626623050</t>
  </si>
  <si>
    <t>25052.2458413376</t>
  </si>
  <si>
    <t>17945.4683676471</t>
  </si>
  <si>
    <t>10092.0923234144</t>
  </si>
  <si>
    <t>4280.52204304872</t>
  </si>
  <si>
    <t>1657.56934877960</t>
  </si>
  <si>
    <t>1004.18904789905</t>
  </si>
  <si>
    <t>673.689385052640</t>
  </si>
  <si>
    <t>20722.3635770809</t>
  </si>
  <si>
    <t>27179.3720564051</t>
  </si>
  <si>
    <t>32925.1612304018</t>
  </si>
  <si>
    <t>37528.3646736037</t>
  </si>
  <si>
    <t>34503.0346471542</t>
  </si>
  <si>
    <t>32450.6573299919</t>
  </si>
  <si>
    <t>33009.9906782694</t>
  </si>
  <si>
    <t>35128.7196027701</t>
  </si>
  <si>
    <t>30392.3409938373</t>
  </si>
  <si>
    <t>25668.6444603829</t>
  </si>
  <si>
    <t>18276.4524016251</t>
  </si>
  <si>
    <t>10266.1022332839</t>
  </si>
  <si>
    <t>4347.64741444438</t>
  </si>
  <si>
    <t>1678.63873421929</t>
  </si>
  <si>
    <t>1016.21891044529</t>
  </si>
  <si>
    <t>683.155773956685</t>
  </si>
  <si>
    <t>21280.3172284749</t>
  </si>
  <si>
    <t>27833.6901242321</t>
  </si>
  <si>
    <t>33596.1966968019</t>
  </si>
  <si>
    <t>38316.3297771787</t>
  </si>
  <si>
    <t>35586.5908488315</t>
  </si>
  <si>
    <t>33511.8531889168</t>
  </si>
  <si>
    <t>34067.5874051149</t>
  </si>
  <si>
    <t>36229.1106263146</t>
  </si>
  <si>
    <t>31332.3206553513</t>
  </si>
  <si>
    <t>26463.3073675972</t>
  </si>
  <si>
    <t>18730.4647826621</t>
  </si>
  <si>
    <t>10508.9834719194</t>
  </si>
  <si>
    <t>4444.08085202976</t>
  </si>
  <si>
    <t>1711.20979477465</t>
  </si>
  <si>
    <t>1035.23067977176</t>
  </si>
  <si>
    <t>697.194483677454</t>
  </si>
  <si>
    <t>21938.5619594369</t>
  </si>
  <si>
    <t>28620.5861975078</t>
  </si>
  <si>
    <t>34427.5688319541</t>
  </si>
  <si>
    <t>39289.0519916454</t>
  </si>
  <si>
    <t>36820.8964593095</t>
  </si>
  <si>
    <t>34715.5800619982</t>
  </si>
  <si>
    <t>35269.9371995263</t>
  </si>
  <si>
    <t>37481.8153127024</t>
  </si>
  <si>
    <t>32403.3710831930</t>
  </si>
  <si>
    <t>27369.1968464633</t>
  </si>
  <si>
    <t>19262.0033365943</t>
  </si>
  <si>
    <t>10795.1274391168</t>
  </si>
  <si>
    <t>4558.93486232872</t>
  </si>
  <si>
    <t>1751.07064254463</t>
  </si>
  <si>
    <t>1058.67430131827</t>
  </si>
  <si>
    <t>714.090482474036</t>
  </si>
  <si>
    <t>22676.2950443184</t>
  </si>
  <si>
    <t>29515.1466522384</t>
  </si>
  <si>
    <t>35391.0030128128</t>
  </si>
  <si>
    <t>40414.2727391106</t>
  </si>
  <si>
    <t>38141.0230169629</t>
  </si>
  <si>
    <t>35999.7820530475</t>
  </si>
  <si>
    <t>36554.3273415325</t>
  </si>
  <si>
    <t>38819.7736878159</t>
  </si>
  <si>
    <t>33547.6558177813</t>
  </si>
  <si>
    <t>28338.5530333020</t>
  </si>
  <si>
    <t>19838.0131868346</t>
  </si>
  <si>
    <t>11106.3500188773</t>
  </si>
  <si>
    <t>4683.83304196857</t>
  </si>
  <si>
    <t>1794.92222874503</t>
  </si>
  <si>
    <t>1084.51020486464</t>
  </si>
  <si>
    <t>732.477343297357</t>
  </si>
  <si>
    <t>23654.4744589053</t>
  </si>
  <si>
    <t>30742.9180009800</t>
  </si>
  <si>
    <t>36767.8062003982</t>
  </si>
  <si>
    <t>42019.5896434969</t>
  </si>
  <si>
    <t>39571.7786419859</t>
  </si>
  <si>
    <t>37385.8699968119</t>
  </si>
  <si>
    <t>37944.5505907661</t>
  </si>
  <si>
    <t>40263.4622703078</t>
  </si>
  <si>
    <t>34784.8339609592</t>
  </si>
  <si>
    <t>29398.2048409895</t>
  </si>
  <si>
    <t>20469.9721664512</t>
  </si>
  <si>
    <t>11452.6498852446</t>
  </si>
  <si>
    <t>4818.05171183394</t>
  </si>
  <si>
    <t>1842.04048800131</t>
  </si>
  <si>
    <t>1111.97174218165</t>
  </si>
  <si>
    <t>751.884031323427</t>
  </si>
  <si>
    <t>25199.2901400534</t>
  </si>
  <si>
    <t>32746.0933123285</t>
  </si>
  <si>
    <t>39097.3253186335</t>
  </si>
  <si>
    <t>44728.9480121224</t>
  </si>
  <si>
    <t>41354.1427542646</t>
  </si>
  <si>
    <t>39099.9554396341</t>
  </si>
  <si>
    <t>39672.2361109472</t>
  </si>
  <si>
    <t>42051.9285850466</t>
  </si>
  <si>
    <t>36323.4691656505</t>
  </si>
  <si>
    <t>30737.2959601490</t>
  </si>
  <si>
    <t>21269.0273710607</t>
  </si>
  <si>
    <t>11900.4031253729</t>
  </si>
  <si>
    <t>4983.43408667295</t>
  </si>
  <si>
    <t>1900.16627821346</t>
  </si>
  <si>
    <t>1145.31890703955</t>
  </si>
  <si>
    <t>775.327303581670</t>
  </si>
  <si>
    <t>27500.0990388775</t>
  </si>
  <si>
    <t>35775.5895581342</t>
  </si>
  <si>
    <t>42680.6634292914</t>
  </si>
  <si>
    <t>48886.0319817741</t>
  </si>
  <si>
    <t>43705.6714711793</t>
  </si>
  <si>
    <t>41346.8211680260</t>
  </si>
  <si>
    <t>41946.1669112344</t>
  </si>
  <si>
    <t>44404.4245797289</t>
  </si>
  <si>
    <t>38353.2030685739</t>
  </si>
  <si>
    <t>32520.1870745079</t>
  </si>
  <si>
    <t>22336.9847595947</t>
  </si>
  <si>
    <t>12507.6211999895</t>
  </si>
  <si>
    <t>5202.39752261083</t>
  </si>
  <si>
    <t>1977.60989885911</t>
  </si>
  <si>
    <t>1189.43521507956</t>
  </si>
  <si>
    <t>806.198568947348</t>
  </si>
  <si>
    <t>30513.4367885459</t>
  </si>
  <si>
    <t>39770.9055449416</t>
  </si>
  <si>
    <t>47443.9535211788</t>
  </si>
  <si>
    <t>54396.8010365130</t>
  </si>
  <si>
    <t>46645.4948548952</t>
  </si>
  <si>
    <t>44142.8414055296</t>
  </si>
  <si>
    <t>44783.9590651489</t>
  </si>
  <si>
    <t>47342.9735706761</t>
  </si>
  <si>
    <t>40892.0945743826</t>
  </si>
  <si>
    <t>34757.6744786280</t>
  </si>
  <si>
    <t>23683.7985714381</t>
  </si>
  <si>
    <t>13278.2586350621</t>
  </si>
  <si>
    <t>5478.51129080018</t>
  </si>
  <si>
    <t>2075.89666054210</t>
  </si>
  <si>
    <t>1245.39020397320</t>
  </si>
  <si>
    <t>845.215556248502</t>
  </si>
  <si>
    <t>34091.2541939504</t>
  </si>
  <si>
    <t>44535.5240235572</t>
  </si>
  <si>
    <t>53154.5394539776</t>
  </si>
  <si>
    <t>60980.2072192076</t>
  </si>
  <si>
    <t>50082.9207712958</t>
  </si>
  <si>
    <t>47398.9519381250</t>
  </si>
  <si>
    <t>48097.2999024298</t>
  </si>
  <si>
    <t>50780.2355060960</t>
  </si>
  <si>
    <t>43863.4914440500</t>
  </si>
  <si>
    <t>37377.1914553661</t>
  </si>
  <si>
    <t>25268.1926442867</t>
  </si>
  <si>
    <t>14186.6730992016</t>
  </si>
  <si>
    <t>5804.27499753685</t>
  </si>
  <si>
    <t>2192.50832378986</t>
  </si>
  <si>
    <t>1311.92764724287</t>
  </si>
  <si>
    <t>891.481725404459</t>
  </si>
  <si>
    <t>38091.0662966292</t>
  </si>
  <si>
    <t>49884.1668460194</t>
  </si>
  <si>
    <t>59598.4463265910</t>
  </si>
  <si>
    <t>68374.7437933002</t>
  </si>
  <si>
    <t>53916.1367891056</t>
  </si>
  <si>
    <t>51014.2752605689</t>
  </si>
  <si>
    <t>51787.0045980069</t>
  </si>
  <si>
    <t>54617.8660002819</t>
  </si>
  <si>
    <t>47181.5294411294</t>
  </si>
  <si>
    <t>40298.9057462515</t>
  </si>
  <si>
    <t>27043.5574698115</t>
  </si>
  <si>
    <t>15204.4863300747</t>
  </si>
  <si>
    <t>6170.67442233466</t>
  </si>
  <si>
    <t>2324.34781988221</t>
  </si>
  <si>
    <t>1387.43177421687</t>
  </si>
  <si>
    <t>943.859667670569</t>
  </si>
  <si>
    <t>42430.2437108654</t>
  </si>
  <si>
    <t>55714.4990536198</t>
  </si>
  <si>
    <t>66665.8024490674</t>
  </si>
  <si>
    <t>76439.0466429667</t>
  </si>
  <si>
    <t>58094.3038998822</t>
  </si>
  <si>
    <t>54932.9640025463</t>
  </si>
  <si>
    <t>55799.0673595309</t>
  </si>
  <si>
    <t>58803.9418245627</t>
  </si>
  <si>
    <t>50799.8880805791</t>
  </si>
  <si>
    <t>43478.0087804217</t>
  </si>
  <si>
    <t>28985.2610634810</t>
  </si>
  <si>
    <t>16318.5678808774</t>
  </si>
  <si>
    <t>6575.03556992601</t>
  </si>
  <si>
    <t>2471.44745935420</t>
  </si>
  <si>
    <t>1472.25791056221</t>
  </si>
  <si>
    <t>1002.34957184932</t>
  </si>
  <si>
    <t>47139.1051214173</t>
  </si>
  <si>
    <t>62081.9672105230</t>
  </si>
  <si>
    <t>74447.4113821450</t>
  </si>
  <si>
    <t>85265.4275543988</t>
  </si>
  <si>
    <t>62704.7542677818</t>
  </si>
  <si>
    <t>59211.8238202418</t>
  </si>
  <si>
    <t>60186.6825638246</t>
  </si>
  <si>
    <t>63395.2106162533</t>
  </si>
  <si>
    <t>54759.9265696443</t>
  </si>
  <si>
    <t>46942.3699465502</t>
  </si>
  <si>
    <t>31121.4897146529</t>
  </si>
  <si>
    <t>17560.8714544723</t>
  </si>
  <si>
    <t>7038.92687433503</t>
  </si>
  <si>
    <t>2648.28322089971</t>
  </si>
  <si>
    <t>1576.38789617831</t>
  </si>
  <si>
    <t>1072.10517142496</t>
  </si>
  <si>
    <t>52287.0244268230</t>
  </si>
  <si>
    <t>69093.7467303538</t>
  </si>
  <si>
    <t>83094.9755063263</t>
  </si>
  <si>
    <t>95017.4083421434</t>
  </si>
  <si>
    <t>67845.3583497286</t>
  </si>
  <si>
    <t>63918.5067155231</t>
  </si>
  <si>
    <t>65013.1697790512</t>
  </si>
  <si>
    <t>68457.4301307961</t>
  </si>
  <si>
    <t>59111.2731708875</t>
  </si>
  <si>
    <t>50728.6121050784</t>
  </si>
  <si>
    <t>33485.0930885947</t>
  </si>
  <si>
    <t>18966.5572531939</t>
  </si>
  <si>
    <t>7584.80232208043</t>
  </si>
  <si>
    <t>2869.63157695247</t>
  </si>
  <si>
    <t>1709.92826986621</t>
  </si>
  <si>
    <t>1158.46877687428</t>
  </si>
  <si>
    <t>57908.8556953096</t>
  </si>
  <si>
    <t>76803.2758290074</t>
  </si>
  <si>
    <t>92683.1415092559</t>
  </si>
  <si>
    <t>105769.290991402</t>
  </si>
  <si>
    <t>73540.9815047286</t>
  </si>
  <si>
    <t>69070.0846108521</t>
  </si>
  <si>
    <t>70296.3030546531</t>
  </si>
  <si>
    <t>74009.7524555153</t>
  </si>
  <si>
    <t>63870.0293064434</t>
  </si>
  <si>
    <t>54850.1795316043</t>
  </si>
  <si>
    <t>36086.1324648291</t>
  </si>
  <si>
    <t>20544.2964686358</t>
  </si>
  <si>
    <t>8217.58134141489</t>
  </si>
  <si>
    <t>3138.46256126994</t>
  </si>
  <si>
    <t>1874.86675198773</t>
  </si>
  <si>
    <t>1262.60452400740</t>
  </si>
  <si>
    <t>64014.2490192117</t>
  </si>
  <si>
    <t>85224.5351043241</t>
  </si>
  <si>
    <t>103230.425968549</t>
  </si>
  <si>
    <t>117530.356667837</t>
  </si>
  <si>
    <t>79779.6100882342</t>
  </si>
  <si>
    <t>74660.9676198362</t>
  </si>
  <si>
    <t>76034.6392776747</t>
  </si>
  <si>
    <t>80051.9613739171</t>
  </si>
  <si>
    <t>69039.9565752652</t>
  </si>
  <si>
    <t>59313.7423099504</t>
  </si>
  <si>
    <t>38925.1828688462</t>
  </si>
  <si>
    <t>22288.4676033680</t>
  </si>
  <si>
    <t>8931.88084941903</t>
  </si>
  <si>
    <t>3450.42561100597</t>
  </si>
  <si>
    <t>2068.11397910545</t>
  </si>
  <si>
    <t>1383.04231761964</t>
  </si>
  <si>
    <t>70608.3252696218</t>
  </si>
  <si>
    <t>94362.7638342985</t>
  </si>
  <si>
    <t>114741.422095841</t>
  </si>
  <si>
    <t>130293.556456877</t>
  </si>
  <si>
    <t>86546.1167823782</t>
  </si>
  <si>
    <t>80686.4440417611</t>
  </si>
  <si>
    <t>82228.5303354934</t>
  </si>
  <si>
    <t>86585.6689957781</t>
  </si>
  <si>
    <t>74627.6892833128</t>
  </si>
  <si>
    <t>64129.9811046565</t>
  </si>
  <si>
    <t>42003.8901623107</t>
  </si>
  <si>
    <t>24191.6448618251</t>
  </si>
  <si>
    <t>9720.23834073344</t>
  </si>
  <si>
    <t>3799.38095625985</t>
  </si>
  <si>
    <t>2285.30071031508</t>
  </si>
  <si>
    <t>1517.64714171643</t>
  </si>
  <si>
    <t>77702.7016806534</t>
  </si>
  <si>
    <t>104231.057116638</t>
  </si>
  <si>
    <t>127229.544912483</t>
  </si>
  <si>
    <t>144061.600147374</t>
  </si>
  <si>
    <t>93836.4320276817</t>
  </si>
  <si>
    <t>87151.3092720319</t>
  </si>
  <si>
    <t>88887.2514057265</t>
  </si>
  <si>
    <t>93621.2815893943</t>
  </si>
  <si>
    <t>80646.9424243895</t>
  </si>
  <si>
    <t>69315.8159809222</t>
  </si>
  <si>
    <t>45328.5439069181</t>
  </si>
  <si>
    <t>26250.3860524305</t>
  </si>
  <si>
    <t>10577.3246975574</t>
  </si>
  <si>
    <t>4180.40759550917</t>
  </si>
  <si>
    <t>2522.86397689419</t>
  </si>
  <si>
    <t>1664.70517911500</t>
  </si>
  <si>
    <t>85317.5236517994</t>
  </si>
  <si>
    <t>114853.688600983</t>
  </si>
  <si>
    <t>140721.566728909</t>
  </si>
  <si>
    <t>158852.043723709</t>
  </si>
  <si>
    <t>101645.707854524</t>
  </si>
  <si>
    <t>94057.5929692738</t>
  </si>
  <si>
    <t>96015.8704813338</t>
  </si>
  <si>
    <t>101163.922467990</t>
  </si>
  <si>
    <t>87105.7288275741</t>
  </si>
  <si>
    <t>74882.8704307101</t>
  </si>
  <si>
    <t>48903.4682997170</t>
  </si>
  <si>
    <t>28462.6638233129</t>
  </si>
  <si>
    <t>11499.5993820766</t>
  </si>
  <si>
    <t>4590.12965589377</t>
  </si>
  <si>
    <t>2778.33900190170</t>
  </si>
  <si>
    <t>1823.09093011586</t>
  </si>
  <si>
    <t>93426.7627846954</t>
  </si>
  <si>
    <t>126190.896006897</t>
  </si>
  <si>
    <t>155162.919940937</t>
  </si>
  <si>
    <t>174592.960522197</t>
  </si>
  <si>
    <t>109890.572517267</t>
  </si>
  <si>
    <t>101334.257271969</t>
  </si>
  <si>
    <t>103542.977688164</t>
  </si>
  <si>
    <t>109137.046264720</t>
  </si>
  <si>
    <t>93940.5679186296</t>
  </si>
  <si>
    <t>80780.6217741076</t>
  </si>
  <si>
    <t>52694.2761630186</t>
  </si>
  <si>
    <t>30805.9416305104</t>
  </si>
  <si>
    <t>12476.3789805681</t>
  </si>
  <si>
    <t>5023.00119715759</t>
  </si>
  <si>
    <t>3048.08548960474</t>
  </si>
  <si>
    <t>1990.89449095152</t>
  </si>
  <si>
    <t>101572.855487908</t>
  </si>
  <si>
    <t>137605.351065479</t>
  </si>
  <si>
    <t>169744.557181096</t>
  </si>
  <si>
    <t>190383.755259737</t>
  </si>
  <si>
    <t>118089.551029820</t>
  </si>
  <si>
    <t>108549.347258976</t>
  </si>
  <si>
    <t>111022.701129788</t>
  </si>
  <si>
    <t>117069.781162888</t>
  </si>
  <si>
    <t>100746.682839688</t>
  </si>
  <si>
    <t>86657.7834696638</t>
  </si>
  <si>
    <t>56471.9459948386</t>
  </si>
  <si>
    <t>33141.7291124699</t>
  </si>
  <si>
    <t>13452.5026351270</t>
  </si>
  <si>
    <t>5455.70281350136</t>
  </si>
  <si>
    <t>3317.80714152880</t>
  </si>
  <si>
    <t>2159.28599218817</t>
  </si>
  <si>
    <t>108734.807247200</t>
  </si>
  <si>
    <t>147659.610560989</t>
  </si>
  <si>
    <t>182625.177034209</t>
  </si>
  <si>
    <t>204189.493952331</t>
  </si>
  <si>
    <t>125693.731388651</t>
  </si>
  <si>
    <t>115210.554167726</t>
  </si>
  <si>
    <t>117934.170134619</t>
  </si>
  <si>
    <t>124425.149099306</t>
  </si>
  <si>
    <t>107055.651735140</t>
  </si>
  <si>
    <t>92071.4607751925</t>
  </si>
  <si>
    <t>59944.1671215952</t>
  </si>
  <si>
    <t>35285.9081493217</t>
  </si>
  <si>
    <t>14368.8795336068</t>
  </si>
  <si>
    <t>5865.26041964923</t>
  </si>
  <si>
    <t>3574.36211278616</t>
  </si>
  <si>
    <t>2320.02469483237</t>
  </si>
  <si>
    <t>114208.925377725</t>
  </si>
  <si>
    <t>155352.304293759</t>
  </si>
  <si>
    <t>192509.009354419</t>
  </si>
  <si>
    <t>214589.064363104</t>
  </si>
  <si>
    <t>132545.991008526</t>
  </si>
  <si>
    <t>121180.374385774</t>
  </si>
  <si>
    <t>124120.422149899</t>
  </si>
  <si>
    <t>131050.670404771</t>
  </si>
  <si>
    <t>112729.234781813</t>
  </si>
  <si>
    <t>96862.1488209028</t>
  </si>
  <si>
    <t>63002.6170931453</t>
  </si>
  <si>
    <t>37164.1727054087</t>
  </si>
  <si>
    <t>15211.7368958887</t>
  </si>
  <si>
    <t>6247.84429951742</t>
  </si>
  <si>
    <t>3816.39961517876</t>
  </si>
  <si>
    <t>2472.21908602113</t>
  </si>
  <si>
    <t>118034.663401272</t>
  </si>
  <si>
    <t>160726.488636473</t>
  </si>
  <si>
    <t>199434.428337779</t>
  </si>
  <si>
    <t>221647.285863766</t>
  </si>
  <si>
    <t>138811.148108369</t>
  </si>
  <si>
    <t>126613.685745796</t>
  </si>
  <si>
    <t>129735.360742906</t>
  </si>
  <si>
    <t>137107.885126768</t>
  </si>
  <si>
    <t>117904.618545754</t>
  </si>
  <si>
    <t>101142.910805210</t>
  </si>
  <si>
    <t>65720.8947479008</t>
  </si>
  <si>
    <t>38819.1147681848</t>
  </si>
  <si>
    <t>16001.0794798448</t>
  </si>
  <si>
    <t>6612.16139423427</t>
  </si>
  <si>
    <t>4049.40592877683</t>
  </si>
  <si>
    <t>2619.18995767921</t>
  </si>
  <si>
    <t>120767.730925495</t>
  </si>
  <si>
    <t>164552.085990283</t>
  </si>
  <si>
    <t>204370.318421511</t>
  </si>
  <si>
    <t>226463.099768127</t>
  </si>
  <si>
    <t>144768.889502211</t>
  </si>
  <si>
    <t>131771.886605462</t>
  </si>
  <si>
    <t>135050.509623477</t>
  </si>
  <si>
    <t>142868.499659641</t>
  </si>
  <si>
    <t>122818.199141570</t>
  </si>
  <si>
    <t>105144.367090326</t>
  </si>
  <si>
    <t>68254.2441950093</t>
  </si>
  <si>
    <t>40349.5643470075</t>
  </si>
  <si>
    <t>16767.4576910279</t>
  </si>
  <si>
    <t>6969.85238099670</t>
  </si>
  <si>
    <t>4279.89153037890</t>
  </si>
  <si>
    <t>2764.83539610735</t>
  </si>
  <si>
    <t>123746.068822606</t>
  </si>
  <si>
    <t>168707.444429503</t>
  </si>
  <si>
    <t>209712.864847744</t>
  </si>
  <si>
    <t>231703.703945997</t>
  </si>
  <si>
    <t>150781.480787771</t>
  </si>
  <si>
    <t>136992.963271957</t>
  </si>
  <si>
    <t>140430.821797259</t>
  </si>
  <si>
    <t>148681.272169944</t>
  </si>
  <si>
    <t>127780.315967129</t>
  </si>
  <si>
    <t>109212.749487594</t>
  </si>
  <si>
    <t>70841.1013615250</t>
  </si>
  <si>
    <t>41916.5514438277</t>
  </si>
  <si>
    <t>17546.2947481613</t>
  </si>
  <si>
    <t>7332.15263649930</t>
  </si>
  <si>
    <t>4512.82383856911</t>
  </si>
  <si>
    <t>2912.08154404794</t>
  </si>
  <si>
    <t>128167.680725722</t>
  </si>
  <si>
    <t>174867.391742137</t>
  </si>
  <si>
    <t>217587.388073863</t>
  </si>
  <si>
    <t>239726.250996216</t>
  </si>
  <si>
    <t>157089.660817628</t>
  </si>
  <si>
    <t>142505.566554485</t>
  </si>
  <si>
    <t>146126.208692477</t>
  </si>
  <si>
    <t>154774.134120146</t>
  </si>
  <si>
    <t>132996.278576630</t>
  </si>
  <si>
    <t>113599.618604579</t>
  </si>
  <si>
    <t>73658.7900704872</t>
  </si>
  <si>
    <t>43644.2806870879</t>
  </si>
  <si>
    <t>18359.7901922016</t>
  </si>
  <si>
    <t>7704.96891254165</t>
  </si>
  <si>
    <t>4749.97936238009</t>
  </si>
  <si>
    <t>3061.98488459344</t>
  </si>
  <si>
    <t>134377.646581377</t>
  </si>
  <si>
    <t>183495.391489404</t>
  </si>
  <si>
    <t>228554.350308020</t>
  </si>
  <si>
    <t>251151.565691426</t>
  </si>
  <si>
    <t>163739.948121634</t>
  </si>
  <si>
    <t>148360.022195560</t>
  </si>
  <si>
    <t>152188.500322829</t>
  </si>
  <si>
    <t>161186.838915897</t>
  </si>
  <si>
    <t>138501.575617800</t>
  </si>
  <si>
    <t>118359.024559752</t>
  </si>
  <si>
    <t>76749.0204029729</t>
  </si>
  <si>
    <t>45564.4606344120</t>
  </si>
  <si>
    <t>19212.7893702331</t>
  </si>
  <si>
    <t>8089.41568908468</t>
  </si>
  <si>
    <t>4991.46009430398</t>
  </si>
  <si>
    <t>3214.64664477755</t>
  </si>
  <si>
    <t>142149.289005610</t>
  </si>
  <si>
    <t>194253.892417451</t>
  </si>
  <si>
    <t>242154.463297885</t>
  </si>
  <si>
    <t>265463.371856316</t>
  </si>
  <si>
    <t>170691.116477040</t>
  </si>
  <si>
    <t>154520.945069700</t>
  </si>
  <si>
    <t>158574.972104571</t>
  </si>
  <si>
    <t>167877.178591836</t>
  </si>
  <si>
    <t>144256.392310811</t>
  </si>
  <si>
    <t>123443.524636918</t>
  </si>
  <si>
    <t>80080.5263526813</t>
  </si>
  <si>
    <t>47656.9806918968</t>
  </si>
  <si>
    <t>20103.1035173854</t>
  </si>
  <si>
    <t>8485.46843540880</t>
  </si>
  <si>
    <t>5237.59232037212</t>
  </si>
  <si>
    <t>3370.26819505809</t>
  </si>
  <si>
    <t>151056.113606581</t>
  </si>
  <si>
    <t>206537.386064299</t>
  </si>
  <si>
    <t>257603.279123103</t>
  </si>
  <si>
    <t>281774.760166849</t>
  </si>
  <si>
    <t>177884.228093387</t>
  </si>
  <si>
    <t>160929.661702873</t>
  </si>
  <si>
    <t>165220.696412798</t>
  </si>
  <si>
    <t>174789.616499404</t>
  </si>
  <si>
    <t>150208.428036415</t>
  </si>
  <si>
    <t>128780.308014324</t>
  </si>
  <si>
    <t>83600.9575280037</t>
  </si>
  <si>
    <t>49885.9897311619</t>
  </si>
  <si>
    <t>21027.2615695776</t>
  </si>
  <si>
    <t>8893.32816641902</t>
  </si>
  <si>
    <t>5489.22452209593</t>
  </si>
  <si>
    <t>3529.34822531719</t>
  </si>
  <si>
    <t>160701.785376535</t>
  </si>
  <si>
    <t>219795.425098059</t>
  </si>
  <si>
    <t>274203.329353387</t>
  </si>
  <si>
    <t>299286.815978181</t>
  </si>
  <si>
    <t>185277.983957411</t>
  </si>
  <si>
    <t>167538.164774318</t>
  </si>
  <si>
    <t>172076.324765967</t>
  </si>
  <si>
    <t>181888.507014370</t>
  </si>
  <si>
    <t>156323.370341390</t>
  </si>
  <si>
    <t>134311.593453292</t>
  </si>
  <si>
    <t>87265.7022304675</t>
  </si>
  <si>
    <t>52220.3458621087</t>
  </si>
  <si>
    <t>21983.4264392174</t>
  </si>
  <si>
    <t>9313.96430260193</t>
  </si>
  <si>
    <t>5747.70850210839</t>
  </si>
  <si>
    <t>3692.72663903090</t>
  </si>
  <si>
    <t>170803.036135970</t>
  </si>
  <si>
    <t>233643.298514014</t>
  </si>
  <si>
    <t>291477.603019121</t>
  </si>
  <si>
    <t>317442.084951781</t>
  </si>
  <si>
    <t>192854.169916577</t>
  </si>
  <si>
    <t>174317.371209311</t>
  </si>
  <si>
    <t>179115.599406405</t>
  </si>
  <si>
    <t>189161.490860444</t>
  </si>
  <si>
    <t>162588.181458645</t>
  </si>
  <si>
    <t>140003.729349374</t>
  </si>
  <si>
    <t>91045.8461651317</t>
  </si>
  <si>
    <t>54639.6836106334</t>
  </si>
  <si>
    <t>22971.7181888571</t>
  </si>
  <si>
    <t>9748.92746445089</t>
  </si>
  <si>
    <t>6014.62084565731</t>
  </si>
  <si>
    <t>3861.42849747658</t>
  </si>
  <si>
    <t>181188.447247753</t>
  </si>
  <si>
    <t>247853.825646814</t>
  </si>
  <si>
    <t>309150.532248554</t>
  </si>
  <si>
    <t>335909.320440062</t>
  </si>
  <si>
    <t>200608.743877205</t>
  </si>
  <si>
    <t>181252.132071427</t>
  </si>
  <si>
    <t>186327.871454873</t>
  </si>
  <si>
    <t>196609.098908555</t>
  </si>
  <si>
    <t>169001.808338669</t>
  </si>
  <si>
    <t>145840.602749650</t>
  </si>
  <si>
    <t>94925.1944526733</t>
  </si>
  <si>
    <t>57132.7903822005</t>
  </si>
  <si>
    <t>23993.2798429495</t>
  </si>
  <si>
    <t>10199.8594646464</t>
  </si>
  <si>
    <t>6291.41696338694</t>
  </si>
  <si>
    <t>4036.43503801063</t>
  </si>
  <si>
    <t>191770.594005540</t>
  </si>
  <si>
    <t>262313.627549112</t>
  </si>
  <si>
    <t>327086.347889643</t>
  </si>
  <si>
    <t>354518.680213806</t>
  </si>
  <si>
    <t>208544.625752570</t>
  </si>
  <si>
    <t>188336.611959992</t>
  </si>
  <si>
    <t>193711.307947854</t>
  </si>
  <si>
    <t>204236.697452552</t>
  </si>
  <si>
    <t>175567.771095069</t>
  </si>
  <si>
    <t>151816.406304593</t>
  </si>
  <si>
    <t>98896.1646833207</t>
  </si>
  <si>
    <t>59694.8485931336</t>
  </si>
  <si>
    <t>25049.6804931933</t>
  </si>
  <si>
    <t>10668.2668273908</t>
  </si>
  <si>
    <t>6579.30685872276</t>
  </si>
  <si>
    <t>4218.58787786881</t>
  </si>
  <si>
    <t>202535.920546460</t>
  </si>
  <si>
    <t>277006.090226206</t>
  </si>
  <si>
    <t>345263.981134658</t>
  </si>
  <si>
    <t>373233.214105655</t>
  </si>
  <si>
    <t>216679.275188412</t>
  </si>
  <si>
    <t>195581.709406459</t>
  </si>
  <si>
    <t>201279.465199297</t>
  </si>
  <si>
    <t>212061.533341578</t>
  </si>
  <si>
    <t>182299.864866889</t>
  </si>
  <si>
    <t>157939.184474853</t>
  </si>
  <si>
    <t>102962.213173919</t>
  </si>
  <si>
    <t>62328.6559474339</t>
  </si>
  <si>
    <t>26144.1691539087</t>
  </si>
  <si>
    <t>11156.1449609364</t>
  </si>
  <si>
    <t>6879.67771772967</t>
  </si>
  <si>
    <t>4408.88263552908</t>
  </si>
  <si>
    <t>213491.369267372</t>
  </si>
  <si>
    <t>291937.573984887</t>
  </si>
  <si>
    <t>363684.543291309</t>
  </si>
  <si>
    <t>392047.888242017</t>
  </si>
  <si>
    <t>225003.765771535</t>
  </si>
  <si>
    <t>202977.982809493</t>
  </si>
  <si>
    <t>209022.698981980</t>
  </si>
  <si>
    <t>220072.998818269</t>
  </si>
  <si>
    <t>189187.823433095</t>
  </si>
  <si>
    <t>164199.255022749</t>
  </si>
  <si>
    <t>107116.914288393</t>
  </si>
  <si>
    <t>65031.4637662912</t>
  </si>
  <si>
    <t>27276.7692750903</t>
  </si>
  <si>
    <t>11663.9379927690</t>
  </si>
  <si>
    <t>7192.87426817868</t>
  </si>
  <si>
    <t>4607.72648668726</t>
  </si>
  <si>
    <t>224623.221292565</t>
  </si>
  <si>
    <t>307082.130226209</t>
  </si>
  <si>
    <t>382304.201086423</t>
  </si>
  <si>
    <t>410916.067851867</t>
  </si>
  <si>
    <t>233465.999176665</t>
  </si>
  <si>
    <t>210479.789064511</t>
  </si>
  <si>
    <t>216892.050546771</t>
  </si>
  <si>
    <t>228216.856603905</t>
  </si>
  <si>
    <t>196183.705371538</t>
  </si>
  <si>
    <t>170555.793113531</t>
  </si>
  <si>
    <t>111334.630059445</t>
  </si>
  <si>
    <t>67788.8418089920</t>
  </si>
  <si>
    <t>28442.0812950079</t>
  </si>
  <si>
    <t>12189.6336697820</t>
  </si>
  <si>
    <t>7517.67095742579</t>
  </si>
  <si>
    <t>4814.55125163226</t>
  </si>
  <si>
    <t>235900.419928874</t>
  </si>
  <si>
    <t>322387.697691147</t>
  </si>
  <si>
    <t>401044.242944103</t>
  </si>
  <si>
    <t>429758.400940500</t>
  </si>
  <si>
    <t>241994.757277340</t>
  </si>
  <si>
    <t>218025.970720406</t>
  </si>
  <si>
    <t>224821.206028983</t>
  </si>
  <si>
    <t>236419.396145373</t>
  </si>
  <si>
    <t>203222.687351226</t>
  </si>
  <si>
    <t>176953.895199165</t>
  </si>
  <si>
    <t>115581.104004954</t>
  </si>
  <si>
    <t>70580.9141593931</t>
  </si>
  <si>
    <t>29632.1197706326</t>
  </si>
  <si>
    <t>12730.0211332826</t>
  </si>
  <si>
    <t>7852.07042874173</t>
  </si>
  <si>
    <t>5028.26371214396</t>
  </si>
  <si>
    <t>247284.774711295</t>
  </si>
  <si>
    <t>337791.628803738</t>
  </si>
  <si>
    <t>419812.521956269</t>
  </si>
  <si>
    <t>448484.196434148</t>
  </si>
  <si>
    <t>250520.045395408</t>
  </si>
  <si>
    <t>225557.293634249</t>
  </si>
  <si>
    <t>232745.146963849</t>
  </si>
  <si>
    <t>244607.872121652</t>
  </si>
  <si>
    <t>210240.701782229</t>
  </si>
  <si>
    <t>183339.316403304</t>
  </si>
  <si>
    <t>119822.662201498</t>
  </si>
  <si>
    <t>73387.8930274736</t>
  </si>
  <si>
    <t>30838.7658741012</t>
  </si>
  <si>
    <t>13281.7778198560</t>
  </si>
  <si>
    <t>8193.98993713297</t>
  </si>
  <si>
    <t>5247.65773410207</t>
  </si>
  <si>
    <t>258736.975173665</t>
  </si>
  <si>
    <t>353230.107461010</t>
  </si>
  <si>
    <t>438516.738099947</t>
  </si>
  <si>
    <t>467004.597952947</t>
  </si>
  <si>
    <t>258981.682118246</t>
  </si>
  <si>
    <t>233023.526213153</t>
  </si>
  <si>
    <t>240607.981512762</t>
  </si>
  <si>
    <t>252719.306088246</t>
  </si>
  <si>
    <t>217182.077083148</t>
  </si>
  <si>
    <t>189664.785269621</t>
  </si>
  <si>
    <t>124030.053280288</t>
  </si>
  <si>
    <t>76192.4090242967</t>
  </si>
  <si>
    <t>32054.8189161338</t>
  </si>
  <si>
    <t>13841.9443840568</t>
  </si>
  <si>
    <t>8541.56466326238</t>
  </si>
  <si>
    <t>5471.60793501208</t>
  </si>
  <si>
    <t>270223.754553633</t>
  </si>
  <si>
    <t>368648.638861596</t>
  </si>
  <si>
    <t>457078.330749753</t>
  </si>
  <si>
    <t>485246.572065038</t>
  </si>
  <si>
    <t>267334.865407373</t>
  </si>
  <si>
    <t>240388.011587224</t>
  </si>
  <si>
    <t>248368.028965630</t>
  </si>
  <si>
    <t>260706.136191924</t>
  </si>
  <si>
    <t>224004.445130587</t>
  </si>
  <si>
    <t>195894.168246107</t>
  </si>
  <si>
    <t>128181.019511066</t>
  </si>
  <si>
    <t>78981.1372405752</t>
  </si>
  <si>
    <t>33274.7272546845</t>
  </si>
  <si>
    <t>14408.2598889183</t>
  </si>
  <si>
    <t>8893.36094866608</t>
  </si>
  <si>
    <t>5699.21907169312</t>
  </si>
  <si>
    <t>281747.138023282</t>
  </si>
  <si>
    <t>384041.818159275</t>
  </si>
  <si>
    <t>475481.335933584</t>
  </si>
  <si>
    <t>503203.018624675</t>
  </si>
  <si>
    <t>275574.181501752</t>
  </si>
  <si>
    <t>247648.942011529</t>
  </si>
  <si>
    <t>256020.075042732</t>
  </si>
  <si>
    <t>268559.524118809</t>
  </si>
  <si>
    <t>230698.754245688</t>
  </si>
  <si>
    <t>202020.205920650</t>
  </si>
  <si>
    <t>132271.931044118</t>
  </si>
  <si>
    <t>81752.2332492038</t>
  </si>
  <si>
    <t>34497.8051582563</t>
  </si>
  <si>
    <t>14980.6038492524</t>
  </si>
  <si>
    <t>9249.27218824052</t>
  </si>
  <si>
    <t>5930.41998252107</t>
  </si>
  <si>
    <t>293306.515200795</t>
  </si>
  <si>
    <t>399401.908928695</t>
  </si>
  <si>
    <t>493709.237492356</t>
  </si>
  <si>
    <t>520866.803227433</t>
  </si>
  <si>
    <t>283696.472771097</t>
  </si>
  <si>
    <t>254806.009362960</t>
  </si>
  <si>
    <t>263560.848522992</t>
  </si>
  <si>
    <t>276273.275344860</t>
  </si>
  <si>
    <t>237258.360947430</t>
  </si>
  <si>
    <t>208037.347055923</t>
  </si>
  <si>
    <t>136299.949984840</t>
  </si>
  <si>
    <t>84504.1744129432</t>
  </si>
  <si>
    <t>35723.4901480183</t>
  </si>
  <si>
    <t>15558.9092607250</t>
  </si>
  <si>
    <t>9609.22955567779</t>
  </si>
  <si>
    <t>6165.14815923215</t>
  </si>
  <si>
    <t>304864.788516493</t>
  </si>
  <si>
    <t>414673.414406507</t>
  </si>
  <si>
    <t>511689.890085810</t>
  </si>
  <si>
    <t>538173.860632576</t>
  </si>
  <si>
    <t>291668.793370970</t>
  </si>
  <si>
    <t>261831.664869318</t>
  </si>
  <si>
    <t>270959.218659845</t>
  </si>
  <si>
    <t>283812.806270764</t>
  </si>
  <si>
    <t>243652.444656621</t>
  </si>
  <si>
    <t>213918.191703613</t>
  </si>
  <si>
    <t>140247.492715602</t>
  </si>
  <si>
    <t>87225.8842230573</t>
  </si>
  <si>
    <t>36947.0934176989</t>
  </si>
  <si>
    <t>16141.2680698444</t>
  </si>
  <si>
    <t>9972.02900793032</t>
  </si>
  <si>
    <t>6402.60180298093</t>
  </si>
  <si>
    <t>316362.709871156</t>
  </si>
  <si>
    <t>429772.878963123</t>
  </si>
  <si>
    <t>529320.296268759</t>
  </si>
  <si>
    <t>555029.146447959</t>
  </si>
  <si>
    <t>299440.866550437</t>
  </si>
  <si>
    <t>268682.275241907</t>
  </si>
  <si>
    <t>278167.744387630</t>
  </si>
  <si>
    <t>291127.265096439</t>
  </si>
  <si>
    <t>249836.408460951</t>
  </si>
  <si>
    <t>219622.584228900</t>
  </si>
  <si>
    <t>144088.168738158</t>
  </si>
  <si>
    <t>89900.3830463411</t>
  </si>
  <si>
    <t>38161.3229238964</t>
  </si>
  <si>
    <t>16724.5883176570</t>
  </si>
  <si>
    <t>10335.7362663786</t>
  </si>
  <si>
    <t>6641.50441666900</t>
  </si>
  <si>
    <t>327736.612570416</t>
  </si>
  <si>
    <t>444613.027372757</t>
  </si>
  <si>
    <t>546496.285486653</t>
  </si>
  <si>
    <t>571337.418085229</t>
  </si>
  <si>
    <t>306960.784628409</t>
  </si>
  <si>
    <t>275312.225038258</t>
  </si>
  <si>
    <t>285137.261735946</t>
  </si>
  <si>
    <t>298164.747735129</t>
  </si>
  <si>
    <t>255764.933359456</t>
  </si>
  <si>
    <t>225109.142167662</t>
  </si>
  <si>
    <t>147794.370493131</t>
  </si>
  <si>
    <t>92509.5334209459</t>
  </si>
  <si>
    <t>39358.2908216299</t>
  </si>
  <si>
    <t>17305.4722771084</t>
  </si>
  <si>
    <t>10698.2290642560</t>
  </si>
  <si>
    <t>6880.45624582650</t>
  </si>
  <si>
    <t>338927.888820158</t>
  </si>
  <si>
    <t>459115.539125954</t>
  </si>
  <si>
    <t>563127.973255340</t>
  </si>
  <si>
    <t>587019.083618045</t>
  </si>
  <si>
    <t>314183.280144727</t>
  </si>
  <si>
    <t>281681.389475925</t>
  </si>
  <si>
    <t>291824.590096189</t>
  </si>
  <si>
    <t>304880.280117379</t>
  </si>
  <si>
    <t>261398.834799257</t>
  </si>
  <si>
    <t>230341.381939422</t>
  </si>
  <si>
    <t>151341.344783092</t>
  </si>
  <si>
    <t>95036.6090544719</t>
  </si>
  <si>
    <t>40530.6047776151</t>
  </si>
  <si>
    <t>17880.6945518852</t>
  </si>
  <si>
    <t>11057.4925125931</t>
  </si>
  <si>
    <t>7118.12570519495</t>
  </si>
  <si>
    <t>349891.913245507</t>
  </si>
  <si>
    <t>473222.857634238</t>
  </si>
  <si>
    <t>579153.683029282</t>
  </si>
  <si>
    <t>602024.147618745</t>
  </si>
  <si>
    <t>321077.436795457</t>
  </si>
  <si>
    <t>287762.102595733</t>
  </si>
  <si>
    <t>298199.724203022</t>
  </si>
  <si>
    <t>311243.198721350</t>
  </si>
  <si>
    <t>266711.378674366</t>
  </si>
  <si>
    <t>235293.430382754</t>
  </si>
  <si>
    <t>154711.021786966</t>
  </si>
  <si>
    <t>97468.7768496564</t>
  </si>
  <si>
    <t>41672.4456458854</t>
  </si>
  <si>
    <t>18447.6867547570</t>
  </si>
  <si>
    <t>11411.9194268593</t>
  </si>
  <si>
    <t>7353.44294005115</t>
  </si>
  <si>
    <t>360631.639208513</t>
  </si>
  <si>
    <t>486942.494614772</t>
  </si>
  <si>
    <t>594592.274146910</t>
  </si>
  <si>
    <t>616384.813193568</t>
  </si>
  <si>
    <t>327659.469944784</t>
  </si>
  <si>
    <t>293568.550092082</t>
  </si>
  <si>
    <t>304276.278402968</t>
  </si>
  <si>
    <t>317268.478234053</t>
  </si>
  <si>
    <t>271714.977536338</t>
  </si>
  <si>
    <t>239973.981938647</t>
  </si>
  <si>
    <t>157907.960040892</t>
  </si>
  <si>
    <t>99807.5009650900</t>
  </si>
  <si>
    <t>42784.1356092091</t>
  </si>
  <si>
    <t>19006.6282764151</t>
  </si>
  <si>
    <t>11761.6076768666</t>
  </si>
  <si>
    <t>7586.41647237694</t>
  </si>
  <si>
    <t>371151.792087305</t>
  </si>
  <si>
    <t>500285.354503941</t>
  </si>
  <si>
    <t>609468.060497838</t>
  </si>
  <si>
    <t>630138.255181300</t>
  </si>
  <si>
    <t>333958.403745567</t>
  </si>
  <si>
    <t>299126.140329998</t>
  </si>
  <si>
    <t>310079.688962190</t>
  </si>
  <si>
    <t>322983.609657837</t>
  </si>
  <si>
    <t>276432.943043991</t>
  </si>
  <si>
    <t>244401.420391225</t>
  </si>
  <si>
    <t>160943.001825764</t>
  </si>
  <si>
    <t>102058.110575507</t>
  </si>
  <si>
    <t>43867.6143077955</t>
  </si>
  <si>
    <t>19558.4036093266</t>
  </si>
  <si>
    <t>12107.0943371742</t>
  </si>
  <si>
    <t>7817.28162387863</t>
  </si>
  <si>
    <t>381418.784505235</t>
  </si>
  <si>
    <t>513212.514664384</t>
  </si>
  <si>
    <t>623747.059279786</t>
  </si>
  <si>
    <t>643261.706463184</t>
  </si>
  <si>
    <t>339975.777114330</t>
  </si>
  <si>
    <t>304435.490375310</t>
  </si>
  <si>
    <t>315609.877495087</t>
  </si>
  <si>
    <t>328389.958207156</t>
  </si>
  <si>
    <t>280866.549655440</t>
  </si>
  <si>
    <t>248574.538855769</t>
  </si>
  <si>
    <t>163813.927998136</t>
  </si>
  <si>
    <t>104217.306576148</t>
  </si>
  <si>
    <t>44920.9755739470</t>
  </si>
  <si>
    <t>20102.1098418823</t>
  </si>
  <si>
    <t>12447.8094552255</t>
  </si>
  <si>
    <t>8045.52961635962</t>
  </si>
  <si>
    <t>391377.557965128</t>
  </si>
  <si>
    <t>525657.979126303</t>
  </si>
  <si>
    <t>637364.565988813</t>
  </si>
  <si>
    <t>655700.696235165</t>
  </si>
  <si>
    <t>345692.472559079</t>
  </si>
  <si>
    <t>309478.558010107</t>
  </si>
  <si>
    <t>320847.614429633</t>
  </si>
  <si>
    <t>333469.389754641</t>
  </si>
  <si>
    <t>285000.676037786</t>
  </si>
  <si>
    <t>252477.504959670</t>
  </si>
  <si>
    <t>166508.741502824</t>
  </si>
  <si>
    <t>106275.257049841</t>
  </si>
  <si>
    <t>45939.3669234851</t>
  </si>
  <si>
    <t>20635.4545558077</t>
  </si>
  <si>
    <t>12782.3217858861</t>
  </si>
  <si>
    <t>8270.10899268170</t>
  </si>
  <si>
    <t>400972.260331581</t>
  </si>
  <si>
    <t>537556.184586011</t>
  </si>
  <si>
    <t>650257.947783430</t>
  </si>
  <si>
    <t>667402.422606377</t>
  </si>
  <si>
    <t>351082.890340875</t>
  </si>
  <si>
    <t>314231.369265378</t>
  </si>
  <si>
    <t>325767.692907555</t>
  </si>
  <si>
    <t>338197.886492633</t>
  </si>
  <si>
    <t>288815.394871121</t>
  </si>
  <si>
    <t>256090.164636804</t>
  </si>
  <si>
    <t>169012.504116999</t>
  </si>
  <si>
    <t>108220.014093121</t>
  </si>
  <si>
    <t>46916.9133381460</t>
  </si>
  <si>
    <t>21155.6246099273</t>
  </si>
  <si>
    <t>13108.8767863487</t>
  </si>
  <si>
    <t>8489.79396048778</t>
  </si>
  <si>
    <t>410157.043972540</t>
  </si>
  <si>
    <t>548856.085862540</t>
  </si>
  <si>
    <t>662383.006645504</t>
  </si>
  <si>
    <t>678332.264766499</t>
  </si>
  <si>
    <t>356123.940433799</t>
  </si>
  <si>
    <t>318672.121956264</t>
  </si>
  <si>
    <t>330347.298578065</t>
  </si>
  <si>
    <t>342554.149376410</t>
  </si>
  <si>
    <t>292293.287974886</t>
  </si>
  <si>
    <t>259394.589622122</t>
  </si>
  <si>
    <t>171311.705656466</t>
  </si>
  <si>
    <t>110040.363252095</t>
  </si>
  <si>
    <t>47847.9666221432</t>
  </si>
  <si>
    <t>21659.8531244585</t>
  </si>
  <si>
    <t>13425.7478896014</t>
  </si>
  <si>
    <t>8703.41307317067</t>
  </si>
  <si>
    <t>418905.861092962</t>
  </si>
  <si>
    <t>559533.704052699</t>
  </si>
  <si>
    <t>673728.242927963</t>
  </si>
  <si>
    <t>688487.952983800</t>
  </si>
  <si>
    <t>360804.664608265</t>
  </si>
  <si>
    <t>322789.835780155</t>
  </si>
  <si>
    <t>334574.947618834</t>
  </si>
  <si>
    <t>346528.725257616</t>
  </si>
  <si>
    <t>295427.171629294</t>
  </si>
  <si>
    <t>262382.028470625</t>
  </si>
  <si>
    <t>173398.914687720</t>
  </si>
  <si>
    <t>111728.913772185</t>
  </si>
  <si>
    <t>48728.4854158062</t>
  </si>
  <si>
    <t>22146.0620034039</t>
  </si>
  <si>
    <t>13731.6355809364</t>
  </si>
  <si>
    <t>8910.09943140792</t>
  </si>
  <si>
    <t>427233.317942743</t>
  </si>
  <si>
    <t>569618.626333480</t>
  </si>
  <si>
    <t>684344.956365084</t>
  </si>
  <si>
    <t>697929.298504394</t>
  </si>
  <si>
    <t>365152.493763403</t>
  </si>
  <si>
    <t>326607.818181994</t>
  </si>
  <si>
    <t>338474.661433146</t>
  </si>
  <si>
    <t>350148.547593672</t>
  </si>
  <si>
    <t>298240.783986824</t>
  </si>
  <si>
    <t>265071.567651482</t>
  </si>
  <si>
    <t>175285.243765777</t>
  </si>
  <si>
    <t>113290.454305622</t>
  </si>
  <si>
    <t>49559.8196494787</t>
  </si>
  <si>
    <t>22614.6695079018</t>
  </si>
  <si>
    <t>14026.7926878162</t>
  </si>
  <si>
    <t>9109.97009948952</t>
  </si>
  <si>
    <t>435224.565311852</t>
  </si>
  <si>
    <t>579233.744679409</t>
  </si>
  <si>
    <t>694393.985838885</t>
  </si>
  <si>
    <t>706824.621114719</t>
  </si>
  <si>
    <t>369256.851295165</t>
  </si>
  <si>
    <t>330204.942821165</t>
  </si>
  <si>
    <t>342128.371940892</t>
  </si>
  <si>
    <t>353500.202022756</t>
  </si>
  <si>
    <t>300808.618134964</t>
  </si>
  <si>
    <t>267527.851209053</t>
  </si>
  <si>
    <t>177012.170759772</t>
  </si>
  <si>
    <t>114749.761740381</t>
  </si>
  <si>
    <t>50352.1377683400</t>
  </si>
  <si>
    <t>23070.1372004211</t>
  </si>
  <si>
    <t>14313.9819885619</t>
  </si>
  <si>
    <t>9304.74363415242</t>
  </si>
  <si>
    <t>442794.655113977</t>
  </si>
  <si>
    <t>588275.636291140</t>
  </si>
  <si>
    <t>703765.838729932</t>
  </si>
  <si>
    <t>715068.905073841</t>
  </si>
  <si>
    <t>373087.885850871</t>
  </si>
  <si>
    <t>333553.294315601</t>
  </si>
  <si>
    <t>345506.833669385</t>
  </si>
  <si>
    <t>356555.197706393</t>
  </si>
  <si>
    <t>303107.574732296</t>
  </si>
  <si>
    <t>269729.145490910</t>
  </si>
  <si>
    <t>178564.028924032</t>
  </si>
  <si>
    <t>116094.253724549</t>
  </si>
  <si>
    <t>51099.0987390267</t>
  </si>
  <si>
    <t>23509.3224866912</t>
  </si>
  <si>
    <t>14591.2503205096</t>
  </si>
  <si>
    <t>9492.95998190576</t>
  </si>
  <si>
    <t>449963.211720737</t>
  </si>
  <si>
    <t>596781.297394551</t>
  </si>
  <si>
    <t>712517.672508357</t>
  </si>
  <si>
    <t>722722.872137414</t>
  </si>
  <si>
    <t>376680.559375793</t>
  </si>
  <si>
    <t>336683.428377022</t>
  </si>
  <si>
    <t>348642.744727881</t>
  </si>
  <si>
    <t>359349.892127973</t>
  </si>
  <si>
    <t>305170.097423234</t>
  </si>
  <si>
    <t>271703.190772528</t>
  </si>
  <si>
    <t>179958.107761834</t>
  </si>
  <si>
    <t>117332.880499140</t>
  </si>
  <si>
    <t>51803.6570260084</t>
  </si>
  <si>
    <t>23933.1626521656</t>
  </si>
  <si>
    <t>14859.1649064020</t>
  </si>
  <si>
    <t>9674.88836669461</t>
  </si>
  <si>
    <t>456678.416622267</t>
  </si>
  <si>
    <t>604691.261434963</t>
  </si>
  <si>
    <t>720591.489583905</t>
  </si>
  <si>
    <t>729732.468186332</t>
  </si>
  <si>
    <t>380009.759545737</t>
  </si>
  <si>
    <t>339571.655955410</t>
  </si>
  <si>
    <t>351511.234863196</t>
  </si>
  <si>
    <t>361860.104822055</t>
  </si>
  <si>
    <t>306976.801387935</t>
  </si>
  <si>
    <t>273431.955382392</t>
  </si>
  <si>
    <t>181181.386294780</t>
  </si>
  <si>
    <t>118454.934612996</t>
  </si>
  <si>
    <t>52460.2981516740</t>
  </si>
  <si>
    <t>24338.8801682060</t>
  </si>
  <si>
    <t>15116.0014753923</t>
  </si>
  <si>
    <t>9849.35402881635</t>
  </si>
  <si>
    <t>462931.098301899</t>
  </si>
  <si>
    <t>612003.806135032</t>
  </si>
  <si>
    <t>727996.156234992</t>
  </si>
  <si>
    <t>736108.012264106</t>
  </si>
  <si>
    <t>383073.587405052</t>
  </si>
  <si>
    <t>342215.848418189</t>
  </si>
  <si>
    <t>354111.407616055</t>
  </si>
  <si>
    <t>364087.613163104</t>
  </si>
  <si>
    <t>308530.991642878</t>
  </si>
  <si>
    <t>274917.658753905</t>
  </si>
  <si>
    <t>182234.515693178</t>
  </si>
  <si>
    <t>119458.631434782</t>
  </si>
  <si>
    <t>53067.1539114472</t>
  </si>
  <si>
    <t>24725.0829541235</t>
  </si>
  <si>
    <t>15360.8767204330</t>
  </si>
  <si>
    <t>10015.7503286109</t>
  </si>
  <si>
    <t>468705.356927351</t>
  </si>
  <si>
    <t>618706.443721060</t>
  </si>
  <si>
    <t>734727.096567174</t>
  </si>
  <si>
    <t>741847.417466309</t>
  </si>
  <si>
    <t>385860.107352886</t>
  </si>
  <si>
    <t>344604.399544896</t>
  </si>
  <si>
    <t>356431.320545471</t>
  </si>
  <si>
    <t>366021.673317681</t>
  </si>
  <si>
    <t>309824.825562073</t>
  </si>
  <si>
    <t>276152.834193843</t>
  </si>
  <si>
    <t>183111.722638739</t>
  </si>
  <si>
    <t>120338.157745737</t>
  </si>
  <si>
    <t>53620.8010781915</t>
  </si>
  <si>
    <t>25089.8618790640</t>
  </si>
  <si>
    <t>15592.5999113171</t>
  </si>
  <si>
    <t>10173.3358521241</t>
  </si>
  <si>
    <t>474007.489505850</t>
  </si>
  <si>
    <t>624815.791406211</t>
  </si>
  <si>
    <t>740811.988738180</t>
  </si>
  <si>
    <t>746979.238543598</t>
  </si>
  <si>
    <t>388369.462101139</t>
  </si>
  <si>
    <t>346737.131384168</t>
  </si>
  <si>
    <t>358471.806015944</t>
  </si>
  <si>
    <t>367665.321793702</t>
  </si>
  <si>
    <t>310862.527575212</t>
  </si>
  <si>
    <t>277140.929563270</t>
  </si>
  <si>
    <t>183814.743605348</t>
  </si>
  <si>
    <t>121092.752352483</t>
  </si>
  <si>
    <t>54119.9150368853</t>
  </si>
  <si>
    <t>25432.0967603210</t>
  </si>
  <si>
    <t>15810.4584557583</t>
  </si>
  <si>
    <t>10321.6851551518</t>
  </si>
  <si>
    <t>478845.776186910</t>
  </si>
  <si>
    <t>630349.920783922</t>
  </si>
  <si>
    <t>746279.159711935</t>
  </si>
  <si>
    <t>751532.556160905</t>
  </si>
  <si>
    <t>390601.775792748</t>
  </si>
  <si>
    <t>348613.672033590</t>
  </si>
  <si>
    <t>360233.102732266</t>
  </si>
  <si>
    <t>369020.516784607</t>
  </si>
  <si>
    <t>311647.186030418</t>
  </si>
  <si>
    <t>277884.536494288</t>
  </si>
  <si>
    <t>184344.784036861</t>
  </si>
  <si>
    <t>121721.442570519</t>
  </si>
  <si>
    <t>54563.1674871775</t>
  </si>
  <si>
    <t>25750.7388484329</t>
  </si>
  <si>
    <t>16013.7889392078</t>
  </si>
  <si>
    <t>10460.4287307279</t>
  </si>
  <si>
    <t>483234.302932987</t>
  </si>
  <si>
    <t>635333.516500188</t>
  </si>
  <si>
    <t>751162.985085432</t>
  </si>
  <si>
    <t>755541.710236225</t>
  </si>
  <si>
    <t>392560.977634765</t>
  </si>
  <si>
    <t>350237.234157168</t>
  </si>
  <si>
    <t>361719.360293702</t>
  </si>
  <si>
    <t>370093.224049813</t>
  </si>
  <si>
    <t>312185.311827928</t>
  </si>
  <si>
    <t>278389.483985192</t>
  </si>
  <si>
    <t>184705.355515885</t>
  </si>
  <si>
    <t>122224.966474420</t>
  </si>
  <si>
    <t>54950.0027781223</t>
  </si>
  <si>
    <t>26045.0670601128</t>
  </si>
  <si>
    <t>16202.1293091702</t>
  </si>
  <si>
    <t>10589.3256862311</t>
  </si>
  <si>
    <t>487192.627233687</t>
  </si>
  <si>
    <t>639797.592575037</t>
  </si>
  <si>
    <t>755503.680198888</t>
  </si>
  <si>
    <t>759045.986032392</t>
  </si>
  <si>
    <t>394254.776625366</t>
  </si>
  <si>
    <t>351614.607785312</t>
  </si>
  <si>
    <t>362938.741132230</t>
  </si>
  <si>
    <t>370893.604186184</t>
  </si>
  <si>
    <t>312487.026486477</t>
  </si>
  <si>
    <t>278664.992041447</t>
  </si>
  <si>
    <t>184902.374611180</t>
  </si>
  <si>
    <t>122605.844356282</t>
  </si>
  <si>
    <t>55280.6583218810</t>
  </si>
  <si>
    <t>26314.6863403387</t>
  </si>
  <si>
    <t>16375.2169045853</t>
  </si>
  <si>
    <t>10708.2575509418</t>
  </si>
  <si>
    <t>490736.429554362</t>
  </si>
  <si>
    <t>643767.043483015</t>
  </si>
  <si>
    <t>759333.457529439</t>
  </si>
  <si>
    <t>762076.460511526</t>
  </si>
  <si>
    <t>395688.800726190</t>
  </si>
  <si>
    <t>352750.496221991</t>
  </si>
  <si>
    <t>363896.948953463</t>
  </si>
  <si>
    <t>371428.886104945</t>
  </si>
  <si>
    <t>312559.735956202</t>
  </si>
  <si>
    <t>278717.965730381</t>
  </si>
  <si>
    <t>184940.217328511</t>
  </si>
  <si>
    <t>122865.728878782</t>
  </si>
  <si>
    <t>55555.0764934080</t>
  </si>
  <si>
    <t>26559.1434483487</t>
  </si>
  <si>
    <t>16532.7574754931</t>
  </si>
  <si>
    <t>10817.0906533181</t>
  </si>
  <si>
    <t>493888.446312072</t>
  </si>
  <si>
    <t>647275.056295782</t>
  </si>
  <si>
    <t>762692.258476878</t>
  </si>
  <si>
    <t>764670.875021467</t>
  </si>
  <si>
    <t>396874.136388178</t>
  </si>
  <si>
    <t>353654.952142651</t>
  </si>
  <si>
    <t>364605.875397515</t>
  </si>
  <si>
    <t>371712.963342194</t>
  </si>
  <si>
    <t>312416.692212455</t>
  </si>
  <si>
    <t>278560.757090704</t>
  </si>
  <si>
    <t>184827.153140024</t>
  </si>
  <si>
    <t>123009.158022966</t>
  </si>
  <si>
    <t>55774.4730800854</t>
  </si>
  <si>
    <t>26778.4773090591</t>
  </si>
  <si>
    <t>16674.7551812240</t>
  </si>
  <si>
    <t>10915.8583108981</t>
  </si>
  <si>
    <t>496664.947224941</t>
  </si>
  <si>
    <t>650345.629764401</t>
  </si>
  <si>
    <t>765609.188479986</t>
  </si>
  <si>
    <t>766856.282726294</t>
  </si>
  <si>
    <t>397817.845368486</t>
  </si>
  <si>
    <t>354334.008415177</t>
  </si>
  <si>
    <t>365072.719172844</t>
  </si>
  <si>
    <t>371754.359264018</t>
  </si>
  <si>
    <t>312066.250952188</t>
  </si>
  <si>
    <t>278201.360977706</t>
  </si>
  <si>
    <t>184568.443228936</t>
  </si>
  <si>
    <t>123038.738497387</t>
  </si>
  <si>
    <t>55939.3058275979</t>
  </si>
  <si>
    <t>26972.4988631444</t>
  </si>
  <si>
    <t>16801.0793411186</t>
  </si>
  <si>
    <t>11004.5224919971</t>
  </si>
  <si>
    <t>499088.425432349</t>
  </si>
  <si>
    <t>653009.835172756</t>
  </si>
  <si>
    <t>768119.690922389</t>
  </si>
  <si>
    <t>768665.238327377</t>
  </si>
  <si>
    <t>398532.011332980</t>
  </si>
  <si>
    <t>354798.730350855</t>
  </si>
  <si>
    <t>365310.545983131</t>
  </si>
  <si>
    <t>371567.924933980</t>
  </si>
  <si>
    <t>311522.332769374</t>
  </si>
  <si>
    <t>277652.994381883</t>
  </si>
  <si>
    <t>184173.142768369</t>
  </si>
  <si>
    <t>122959.984831505</t>
  </si>
  <si>
    <t>56051.3543065926</t>
  </si>
  <si>
    <t>27141.5373534740</t>
  </si>
  <si>
    <t>16911.9139025926</t>
  </si>
  <si>
    <t>11083.2154011225</t>
  </si>
  <si>
    <t>501176.021491291</t>
  </si>
  <si>
    <t>655291.263723128</t>
  </si>
  <si>
    <t>770250.623082923</t>
  </si>
  <si>
    <t>770121.995366306</t>
  </si>
  <si>
    <t>399025.298988874</t>
  </si>
  <si>
    <t>355056.759421466</t>
  </si>
  <si>
    <t>365328.360757579</t>
  </si>
  <si>
    <t>371163.844609710</t>
  </si>
  <si>
    <t>310794.585163622</t>
  </si>
  <si>
    <t>276925.030024878</t>
  </si>
  <si>
    <t>183647.630705003</t>
  </si>
  <si>
    <t>122776.643472568</t>
  </si>
  <si>
    <t>56111.6888508087</t>
  </si>
  <si>
    <t>27285.7032102800</t>
  </si>
  <si>
    <t>17007.3120977521</t>
  </si>
  <si>
    <t>11152.0035191180</t>
  </si>
  <si>
    <t>502948.584592737</t>
  </si>
  <si>
    <t>657217.371274947</t>
  </si>
  <si>
    <t>772031.942164440</t>
  </si>
  <si>
    <t>771253.475547209</t>
  </si>
  <si>
    <t>399309.518434374</t>
  </si>
  <si>
    <t>355118.962463002</t>
  </si>
  <si>
    <t>365138.929009646</t>
  </si>
  <si>
    <t>370556.307910179</t>
  </si>
  <si>
    <t>309896.150287410</t>
  </si>
  <si>
    <t>276030.163936971</t>
  </si>
  <si>
    <t>183000.761794735</t>
  </si>
  <si>
    <t>122494.483405861</t>
  </si>
  <si>
    <t>56122.3532694274</t>
  </si>
  <si>
    <t>27405.5106444698</t>
  </si>
  <si>
    <t>17087.5736321695</t>
  </si>
  <si>
    <t>11211.0848290197</t>
  </si>
  <si>
    <t>504423.911586196</t>
  </si>
  <si>
    <t>658811.218190620</t>
  </si>
  <si>
    <t>773488.493381003</t>
  </si>
  <si>
    <t>772081.763424198</t>
  </si>
  <si>
    <t>399394.640713330</t>
  </si>
  <si>
    <t>354994.391923198</t>
  </si>
  <si>
    <t>364752.796743595</t>
  </si>
  <si>
    <t>369756.889390363</t>
  </si>
  <si>
    <t>308837.745051165</t>
  </si>
  <si>
    <t>274978.913893858</t>
  </si>
  <si>
    <t>182239.892084778</t>
  </si>
  <si>
    <t>122118.305631651</t>
  </si>
  <si>
    <t>56085.0167944849</t>
  </si>
  <si>
    <t>27501.3683354432</t>
  </si>
  <si>
    <t>17152.9348232698</t>
  </si>
  <si>
    <t>11260.6288398888</t>
  </si>
  <si>
    <t>505620.918115496</t>
  </si>
  <si>
    <t>660096.608558028</t>
  </si>
  <si>
    <t>774645.237828161</t>
  </si>
  <si>
    <t>772628.994022932</t>
  </si>
  <si>
    <t>399291.783754880</t>
  </si>
  <si>
    <t>354693.339366416</t>
  </si>
  <si>
    <t>364181.924761695</t>
  </si>
  <si>
    <t>368778.588677565</t>
  </si>
  <si>
    <t>307631.275271894</t>
  </si>
  <si>
    <t>273782.966076413</t>
  </si>
  <si>
    <t>181373.309614698</t>
  </si>
  <si>
    <t>121653.808251034</t>
  </si>
  <si>
    <t>56001.8394070000</t>
  </si>
  <si>
    <t>27573.9154421050</t>
  </si>
  <si>
    <t>17203.7740070373</t>
  </si>
  <si>
    <t>11300.8809972953</t>
  </si>
  <si>
    <t>506557.321216442</t>
  </si>
  <si>
    <t>661095.368958614</t>
  </si>
  <si>
    <t>775524.661783192</t>
  </si>
  <si>
    <t>772915.047404599</t>
  </si>
  <si>
    <t>399011.526573754</t>
  </si>
  <si>
    <t>354225.623350770</t>
  </si>
  <si>
    <t>363437.629226802</t>
  </si>
  <si>
    <t>367633.560194421</t>
  </si>
  <si>
    <t>306287.821027615</t>
  </si>
  <si>
    <t>272453.286941661</t>
  </si>
  <si>
    <t>180408.851573829</t>
  </si>
  <si>
    <t>121106.483494774</t>
  </si>
  <si>
    <t>55874.9478466382</t>
  </si>
  <si>
    <t>27623.8108718778</t>
  </si>
  <si>
    <t>17240.4820535744</t>
  </si>
  <si>
    <t>11332.0972976797</t>
  </si>
  <si>
    <t>506962.675019187</t>
  </si>
  <si>
    <t>661453.127514689</t>
  </si>
  <si>
    <t>775706.541179537</t>
  </si>
  <si>
    <t>772524.501237613</t>
  </si>
  <si>
    <t>398533.132236331</t>
  </si>
  <si>
    <t>353572.331370162</t>
  </si>
  <si>
    <t>362496.720146233</t>
  </si>
  <si>
    <t>366303.954106478</t>
  </si>
  <si>
    <t>304792.340060549</t>
  </si>
  <si>
    <t>270964.943833935</t>
  </si>
  <si>
    <t>179329.115408332</t>
  </si>
  <si>
    <t>120462.558151935</t>
  </si>
  <si>
    <t>55703.8299100075</t>
  </si>
  <si>
    <t>27651.2522901871</t>
  </si>
  <si>
    <t>17263.5893118230</t>
  </si>
  <si>
    <t>11354.6661251295</t>
  </si>
  <si>
    <t>504718.020888122</t>
  </si>
  <si>
    <t>658411.439968094</t>
  </si>
  <si>
    <t>771952.263473379</t>
  </si>
  <si>
    <t>768276.541742943</t>
  </si>
  <si>
    <t>397632.212621934</t>
  </si>
  <si>
    <t>352527.597344623</t>
  </si>
  <si>
    <t>361112.756804602</t>
  </si>
  <si>
    <t>364578.462186665</t>
  </si>
  <si>
    <t>302962.044288871</t>
  </si>
  <si>
    <t>269062.499638856</t>
  </si>
  <si>
    <t>177954.179997881</t>
  </si>
  <si>
    <t>119583.102571584</t>
  </si>
  <si>
    <t>55469.8293474217</t>
  </si>
  <si>
    <t>27652.7114096412</t>
  </si>
  <si>
    <t>17274.0577398070</t>
  </si>
  <si>
    <t>11369.5721859700</t>
  </si>
  <si>
    <t>497926.064224166</t>
  </si>
  <si>
    <t>649520.317540936</t>
  </si>
  <si>
    <t>761413.934339027</t>
  </si>
  <si>
    <t>757396.120371748</t>
  </si>
  <si>
    <t>396094.842318249</t>
  </si>
  <si>
    <t>350896.608965469</t>
  </si>
  <si>
    <t>359055.216909635</t>
  </si>
  <si>
    <t>362257.852421141</t>
  </si>
  <si>
    <t>300625.454701443</t>
  </si>
  <si>
    <t>266511.507235776</t>
  </si>
  <si>
    <t>176118.990888507</t>
  </si>
  <si>
    <t>118340.062359443</t>
  </si>
  <si>
    <t>55153.9286041050</t>
  </si>
  <si>
    <t>27623.7478986912</t>
  </si>
  <si>
    <t>17271.9720735822</t>
  </si>
  <si>
    <t>11377.2747284810</t>
  </si>
  <si>
    <t>486691.505935564</t>
  </si>
  <si>
    <t>634944.336939900</t>
  </si>
  <si>
    <t>744327.444838001</t>
  </si>
  <si>
    <t>740155.640442934</t>
  </si>
  <si>
    <t>393906.308880525</t>
  </si>
  <si>
    <t>348670.986303241</t>
  </si>
  <si>
    <t>356318.167663789</t>
  </si>
  <si>
    <t>359333.294138294</t>
  </si>
  <si>
    <t>297777.284616088</t>
  </si>
  <si>
    <t>263316.127400862</t>
  </si>
  <si>
    <t>173827.994380346</t>
  </si>
  <si>
    <t>116736.008608495</t>
  </si>
  <si>
    <t>54753.5498564780</t>
  </si>
  <si>
    <t>27562.1448338820</t>
  </si>
  <si>
    <t>17255.7954398079</t>
  </si>
  <si>
    <t>11376.8496554739</t>
  </si>
  <si>
    <t>472328.555406336</t>
  </si>
  <si>
    <t>616407.507527495</t>
  </si>
  <si>
    <t>722743.427443835</t>
  </si>
  <si>
    <t>718612.980126286</t>
  </si>
  <si>
    <t>391165.894961616</t>
  </si>
  <si>
    <t>345951.533263537</t>
  </si>
  <si>
    <t>353025.385683621</t>
  </si>
  <si>
    <t>355902.843400576</t>
  </si>
  <si>
    <t>294505.773027689</t>
  </si>
  <si>
    <t>259620.370465796</t>
  </si>
  <si>
    <t>171186.631739881</t>
  </si>
  <si>
    <t>114852.385637242</t>
  </si>
  <si>
    <t>54275.7006276207</t>
  </si>
  <si>
    <t>27466.7067862429</t>
  </si>
  <si>
    <t>17222.7351256178</t>
  </si>
  <si>
    <t>11366.2348102656</t>
  </si>
  <si>
    <t>456427.142526714</t>
  </si>
  <si>
    <t>595967.657683623</t>
  </si>
  <si>
    <t>699074.553013443</t>
  </si>
  <si>
    <t>695173.647266921</t>
  </si>
  <si>
    <t>387991.772329864</t>
  </si>
  <si>
    <t>342859.830864925</t>
  </si>
  <si>
    <t>349323.503198756</t>
  </si>
  <si>
    <t>352080.065022465</t>
  </si>
  <si>
    <t>290913.025009730</t>
  </si>
  <si>
    <t>255595.335370020</t>
  </si>
  <si>
    <t>168321.677813819</t>
  </si>
  <si>
    <t>112788.464327421</t>
  </si>
  <si>
    <t>53729.1229111707</t>
  </si>
  <si>
    <t>27336.0829732029</t>
  </si>
  <si>
    <t>17169.3873305995</t>
  </si>
  <si>
    <t>11342.7623729917</t>
  </si>
  <si>
    <t>440241.809401594</t>
  </si>
  <si>
    <t>575223.403367084</t>
  </si>
  <si>
    <t>675165.531249376</t>
  </si>
  <si>
    <t>671671.518809708</t>
  </si>
  <si>
    <t>384468.302589143</t>
  </si>
  <si>
    <t>339486.678308184</t>
  </si>
  <si>
    <t>345320.706404029</t>
  </si>
  <si>
    <t>347945.131822305</t>
  </si>
  <si>
    <t>287072.159511897</t>
  </si>
  <si>
    <t>251371.859686114</t>
  </si>
  <si>
    <t>165332.220274613</t>
  </si>
  <si>
    <t>110623.155418275</t>
  </si>
  <si>
    <t>53120.3510889184</t>
  </si>
  <si>
    <t>27168.7047382164</t>
  </si>
  <si>
    <t>17092.6507007817</t>
  </si>
  <si>
    <t>11303.8991977431</t>
  </si>
  <si>
    <t>424683.939157945</t>
  </si>
  <si>
    <t>555320.026669753</t>
  </si>
  <si>
    <t>652318.477862355</t>
  </si>
  <si>
    <t>649392.337246162</t>
  </si>
  <si>
    <t>380652.663856883</t>
  </si>
  <si>
    <t>335895.289789936</t>
  </si>
  <si>
    <t>341091.371668766</t>
  </si>
  <si>
    <t>343551.216856567</t>
  </si>
  <si>
    <t>283032.017415103</t>
  </si>
  <si>
    <t>247041.987360623</t>
  </si>
  <si>
    <t>162289.212006486</t>
  </si>
  <si>
    <t>108413.999079123</t>
  </si>
  <si>
    <t>52453.9704501307</t>
  </si>
  <si>
    <t>26963.1865706283</t>
  </si>
  <si>
    <t>16990.0536398206</t>
  </si>
  <si>
    <t>11247.5514412206</t>
  </si>
  <si>
    <t>410183.979080974</t>
  </si>
  <si>
    <t>536773.464084629</t>
  </si>
  <si>
    <t>631088.143092033</t>
  </si>
  <si>
    <t>628873.571922269</t>
  </si>
  <si>
    <t>376577.053712905</t>
  </si>
  <si>
    <t>332120.375995611</t>
  </si>
  <si>
    <t>336676.137439451</t>
  </si>
  <si>
    <t>338930.250148018</t>
  </si>
  <si>
    <t>278822.384434509</t>
  </si>
  <si>
    <t>242655.633288416</t>
  </si>
  <si>
    <t>159231.291748296</t>
  </si>
  <si>
    <t>106193.258889645</t>
  </si>
  <si>
    <t>51734.3241805392</t>
  </si>
  <si>
    <t>26719.6353722457</t>
  </si>
  <si>
    <t>16860.8300579700</t>
  </si>
  <si>
    <t>11172.8618199540</t>
  </si>
  <si>
    <t>396932.022563852</t>
  </si>
  <si>
    <t>519802.223270707</t>
  </si>
  <si>
    <t>611695.223282380</t>
  </si>
  <si>
    <t>610311.212108685</t>
  </si>
  <si>
    <t>372266.128097729</t>
  </si>
  <si>
    <t>328183.855311904</t>
  </si>
  <si>
    <t>332100.852736720</t>
  </si>
  <si>
    <t>334106.476665891</t>
  </si>
  <si>
    <t>274464.632706914</t>
  </si>
  <si>
    <t>238239.893264072</t>
  </si>
  <si>
    <t>156178.376863334</t>
  </si>
  <si>
    <t>103978.115150671</t>
  </si>
  <si>
    <t>50965.1439251856</t>
  </si>
  <si>
    <t>26439.0064355130</t>
  </si>
  <si>
    <t>16705.1918321400</t>
  </si>
  <si>
    <t>11079.7566996922</t>
  </si>
  <si>
    <t>384936.261842171</t>
  </si>
  <si>
    <t>504396.986349423</t>
  </si>
  <si>
    <t>594100.098298103</t>
  </si>
  <si>
    <t>593638.569587006</t>
  </si>
  <si>
    <t>367746.528362490</t>
  </si>
  <si>
    <t>324104.780555805</t>
  </si>
  <si>
    <t>327388.723119269</t>
  </si>
  <si>
    <t>329108.171135057</t>
  </si>
  <si>
    <t>269982.902991129</t>
  </si>
  <si>
    <t>233812.832971707</t>
  </si>
  <si>
    <t>153141.568241104</t>
  </si>
  <si>
    <t>101778.272559358</t>
  </si>
  <si>
    <t>50151.7095643845</t>
  </si>
  <si>
    <t>26123.8474915323</t>
  </si>
  <si>
    <t>16524.6971676057</t>
  </si>
  <si>
    <t>10969.1699096827</t>
  </si>
  <si>
    <t>374126.626401627</t>
  </si>
  <si>
    <t>490457.573949020</t>
  </si>
  <si>
    <t>578166.849408076</t>
  </si>
  <si>
    <t>578691.771082626</t>
  </si>
  <si>
    <t>363054.453592516</t>
  </si>
  <si>
    <t>319907.457613112</t>
  </si>
  <si>
    <t>322570.014425930</t>
  </si>
  <si>
    <t>323974.893668862</t>
  </si>
  <si>
    <t>265410.638918842</t>
  </si>
  <si>
    <t>229394.766630361</t>
  </si>
  <si>
    <t>150131.526601029</t>
  </si>
  <si>
    <t>99602.4043493640</t>
  </si>
  <si>
    <t>49301.4915698524</t>
  </si>
  <si>
    <t>25778.2886571980</t>
  </si>
  <si>
    <t>16322.0885045055</t>
  </si>
  <si>
    <t>10842.9241163652</t>
  </si>
  <si>
    <t>364353.154359182</t>
  </si>
  <si>
    <t>477799.950254841</t>
  </si>
  <si>
    <t>563684.150998929</t>
  </si>
  <si>
    <t>565226.719128548</t>
  </si>
  <si>
    <t>358216.889126996</t>
  </si>
  <si>
    <t>315604.664998947</t>
  </si>
  <si>
    <t>317661.409734694</t>
  </si>
  <si>
    <t>318733.780753042</t>
  </si>
  <si>
    <t>260768.482131043</t>
  </si>
  <si>
    <t>224988.079584000</t>
  </si>
  <si>
    <t>147145.032180798</t>
  </si>
  <si>
    <t>97447.9217221109</t>
  </si>
  <si>
    <t>48418.9317799512</t>
  </si>
  <si>
    <t>25405.5997787721</t>
  </si>
  <si>
    <t>16099.7479475945</t>
  </si>
  <si>
    <t>10702.7233440722</t>
  </si>
  <si>
    <t>355487.923685386</t>
  </si>
  <si>
    <t>466259.766423747</t>
  </si>
  <si>
    <t>550452.475890182</t>
  </si>
  <si>
    <t>553020.871678395</t>
  </si>
  <si>
    <t>353273.126920542</t>
  </si>
  <si>
    <t>311223.038767515</t>
  </si>
  <si>
    <t>312695.832141793</t>
  </si>
  <si>
    <t>313428.485236356</t>
  </si>
  <si>
    <t>256093.251874879</t>
  </si>
  <si>
    <t>220613.169594293</t>
  </si>
  <si>
    <t>144192.049615650</t>
  </si>
  <si>
    <t>95322.4307817980</t>
  </si>
  <si>
    <t>47513.0459291444</t>
  </si>
  <si>
    <t>25011.0792436787</t>
  </si>
  <si>
    <t>15861.2995599308</t>
  </si>
  <si>
    <t>10551.0610640469</t>
  </si>
  <si>
    <t>347404.761708015</t>
  </si>
  <si>
    <t>455688.934121095</t>
  </si>
  <si>
    <t>538308.468679068</t>
  </si>
  <si>
    <t>541886.497947069</t>
  </si>
  <si>
    <t>348254.870321948</t>
  </si>
  <si>
    <t>306781.435167122</t>
  </si>
  <si>
    <t>307696.718917407</t>
  </si>
  <si>
    <t>308091.637521037</t>
  </si>
  <si>
    <t>251410.761776928</t>
  </si>
  <si>
    <t>216279.479718728</t>
  </si>
  <si>
    <t>141274.583117194</t>
  </si>
  <si>
    <t>93227.0260037274</t>
  </si>
  <si>
    <t>46589.7766991356</t>
  </si>
  <si>
    <t>24598.7447199273</t>
  </si>
  <si>
    <t>15609.5887765427</t>
  </si>
  <si>
    <t>10389.9859032393</t>
  </si>
  <si>
    <t>339984.488359401</t>
  </si>
  <si>
    <t>445953.416811599</t>
  </si>
  <si>
    <t>527111.864875839</t>
  </si>
  <si>
    <t>531661.088326410</t>
  </si>
  <si>
    <t>343189.498268103</t>
  </si>
  <si>
    <t>302295.258939376</t>
  </si>
  <si>
    <t>302683.001379325</t>
  </si>
  <si>
    <t>302750.020999632</t>
  </si>
  <si>
    <t>246741.325516489</t>
  </si>
  <si>
    <t>211992.019680830</t>
  </si>
  <si>
    <t>138391.719628989</t>
  </si>
  <si>
    <t>91160.3648538706</t>
  </si>
  <si>
    <t>45653.6825878859</t>
  </si>
  <si>
    <t>24171.9870085258</t>
  </si>
  <si>
    <t>15347.0653030194</t>
  </si>
  <si>
    <t>10221.3087917864</t>
  </si>
  <si>
    <t>333121.397738306</t>
  </si>
  <si>
    <t>436918.642845813</t>
  </si>
  <si>
    <t>516701.954119826</t>
  </si>
  <si>
    <t>522175.129814435</t>
  </si>
  <si>
    <t>338104.878509983</t>
  </si>
  <si>
    <t>297786.474177503</t>
  </si>
  <si>
    <t>297679.925816675</t>
  </si>
  <si>
    <t>297434.745899794</t>
  </si>
  <si>
    <t>242111.575216530</t>
  </si>
  <si>
    <t>207767.379926470</t>
  </si>
  <si>
    <t>135553.051007780</t>
  </si>
  <si>
    <t>89129.7940899834</t>
  </si>
  <si>
    <t>44712.8815586651</t>
  </si>
  <si>
    <t>23735.5563994538</t>
  </si>
  <si>
    <t>15076.9681643941</t>
  </si>
  <si>
    <t>10047.2369593863</t>
  </si>
  <si>
    <t>326738.664281311</t>
  </si>
  <si>
    <t>428504.923339979</t>
  </si>
  <si>
    <t>507003.807018187</t>
  </si>
  <si>
    <t>513339.171847798</t>
  </si>
  <si>
    <t>333019.433669434</t>
  </si>
  <si>
    <t>293265.477277824</t>
  </si>
  <si>
    <t>292699.186863689</t>
  </si>
  <si>
    <t>292161.481405136</t>
  </si>
  <si>
    <t>237532.226173841</t>
  </si>
  <si>
    <t>203606.062932028</t>
  </si>
  <si>
    <t>132755.886013274</t>
  </si>
  <si>
    <t>87132.5419684111</t>
  </si>
  <si>
    <t>43769.7582871869</t>
  </si>
  <si>
    <t>23291.5882587717</t>
  </si>
  <si>
    <t>14800.8738528109</t>
  </si>
  <si>
    <t>9868.98322348789</t>
  </si>
  <si>
    <t>320765.116643181</t>
  </si>
  <si>
    <t>420629.374168144</t>
  </si>
  <si>
    <t>497927.756331013</t>
  </si>
  <si>
    <t>505057.167112593</t>
  </si>
  <si>
    <t>327949.904895664</t>
  </si>
  <si>
    <t>288744.987159806</t>
  </si>
  <si>
    <t>287754.225502627</t>
  </si>
  <si>
    <t>286946.228322349</t>
  </si>
  <si>
    <t>233015.814197354</t>
  </si>
  <si>
    <t>199513.797029150</t>
  </si>
  <si>
    <t>130002.779844320</t>
  </si>
  <si>
    <t>85170.2546680652</t>
  </si>
  <si>
    <t>42828.4534734857</t>
  </si>
  <si>
    <t>22842.8560778687</t>
  </si>
  <si>
    <t>14520.7242806802</t>
  </si>
  <si>
    <t>9687.91688960533</t>
  </si>
  <si>
    <t>315134.561678478</t>
  </si>
  <si>
    <t>413207.531969016</t>
  </si>
  <si>
    <t>489374.186533166</t>
  </si>
  <si>
    <t>497229.228569670</t>
  </si>
  <si>
    <t>322910.580076299</t>
  </si>
  <si>
    <t>284238.511939175</t>
  </si>
  <si>
    <t>282858.595663787</t>
  </si>
  <si>
    <t>281803.847081344</t>
  </si>
  <si>
    <t>228575.013975192</t>
  </si>
  <si>
    <t>195499.253437346</t>
  </si>
  <si>
    <t>127299.646767343</t>
  </si>
  <si>
    <t>83247.4746130519</t>
  </si>
  <si>
    <t>41894.1563724905</t>
  </si>
  <si>
    <t>22392.4773630073</t>
  </si>
  <si>
    <t>14238.6481597007</t>
  </si>
  <si>
    <t>9505.45953130303</t>
  </si>
  <si>
    <t>309808.505423800</t>
  </si>
  <si>
    <t>406202.112323923</t>
  </si>
  <si>
    <t>481312.486880315</t>
  </si>
  <si>
    <t>489819.846746167</t>
  </si>
  <si>
    <t>317908.894823158</t>
  </si>
  <si>
    <t>279750.256503158</t>
  </si>
  <si>
    <t>278015.150054148</t>
  </si>
  <si>
    <t>276737.291243694</t>
  </si>
  <si>
    <t>224209.996018004</t>
  </si>
  <si>
    <t>191558.021850070</t>
  </si>
  <si>
    <t>124642.084365058</t>
  </si>
  <si>
    <t>81360.1605191477</t>
  </si>
  <si>
    <t>40966.9269287488</t>
  </si>
  <si>
    <t>21941.1374009720</t>
  </si>
  <si>
    <t>13955.2094059617</t>
  </si>
  <si>
    <t>9322.09429420053</t>
  </si>
  <si>
    <t>304740.066054925</t>
  </si>
  <si>
    <t>399551.813617415</t>
  </si>
  <si>
    <t>473669.827315783</t>
  </si>
  <si>
    <t>482759.163693951</t>
  </si>
  <si>
    <t>312953.498685263</t>
  </si>
  <si>
    <t>275290.021078414</t>
  </si>
  <si>
    <t>273232.600288784</t>
  </si>
  <si>
    <t>271754.950750601</t>
  </si>
  <si>
    <t>219928.018801563</t>
  </si>
  <si>
    <t>187695.885744165</t>
  </si>
  <si>
    <t>122034.721601686</t>
  </si>
  <si>
    <t>79511.9113199618</t>
  </si>
  <si>
    <t>40050.6726967376</t>
  </si>
  <si>
    <t>21491.2047179936</t>
  </si>
  <si>
    <t>13672.0224427790</t>
  </si>
  <si>
    <t>9138.86971895785</t>
  </si>
  <si>
    <t>299894.598152321</t>
  </si>
  <si>
    <t>393213.336846771</t>
  </si>
  <si>
    <t>466397.412098916</t>
  </si>
  <si>
    <t>476000.738733415</t>
  </si>
  <si>
    <t>308049.809302130</t>
  </si>
  <si>
    <t>270863.843090877</t>
  </si>
  <si>
    <t>268515.261873488</t>
  </si>
  <si>
    <t>266860.231369330</t>
  </si>
  <si>
    <t>215731.344219329</t>
  </si>
  <si>
    <t>183913.792844510</t>
  </si>
  <si>
    <t>119478.509361347</t>
  </si>
  <si>
    <t>77703.2857507720</t>
  </si>
  <si>
    <t>39147.3039731773</t>
  </si>
  <si>
    <t>21044.0480746772</t>
  </si>
  <si>
    <t>13390.0485698104</t>
  </si>
  <si>
    <t>8956.42828195001</t>
  </si>
  <si>
    <t>295249.655590075</t>
  </si>
  <si>
    <t>387161.988714772</t>
  </si>
  <si>
    <t>459471.777323893</t>
  </si>
  <si>
    <t>469522.403567940</t>
  </si>
  <si>
    <t>303200.091025656</t>
  </si>
  <si>
    <t>266473.723342958</t>
  </si>
  <si>
    <t>263862.818177003</t>
  </si>
  <si>
    <t>262051.427151658</t>
  </si>
  <si>
    <t>211616.993543744</t>
  </si>
  <si>
    <t>180207.324230634</t>
  </si>
  <si>
    <t>116970.191444387</t>
  </si>
  <si>
    <t>75931.3415697406</t>
  </si>
  <si>
    <t>38256.5089219414</t>
  </si>
  <si>
    <t>20599.9286413592</t>
  </si>
  <si>
    <t>13109.5281291262</t>
  </si>
  <si>
    <t>8774.97204523341</t>
  </si>
  <si>
    <t>290773.965844573</t>
  </si>
  <si>
    <t>381352.990996821</t>
  </si>
  <si>
    <t>452836.769890338</t>
  </si>
  <si>
    <t>463273.732682745</t>
  </si>
  <si>
    <t>298408.965379985</t>
  </si>
  <si>
    <t>262127.069651610</t>
  </si>
  <si>
    <t>259281.181282718</t>
  </si>
  <si>
    <t>257333.276752260</t>
  </si>
  <si>
    <t>207589.618277471</t>
  </si>
  <si>
    <t>176581.791868244</t>
  </si>
  <si>
    <t>114514.739010613</t>
  </si>
  <si>
    <t>74200.1223902161</t>
  </si>
  <si>
    <t>37381.6750870702</t>
  </si>
  <si>
    <t>20160.8205048902</t>
  </si>
  <si>
    <t>12831.7881290634</t>
  </si>
  <si>
    <t>8595.31180929758</t>
  </si>
  <si>
    <t>286451.681504817</t>
  </si>
  <si>
    <t>375767.485849625</t>
  </si>
  <si>
    <t>446473.183309701</t>
  </si>
  <si>
    <t>457238.409282521</t>
  </si>
  <si>
    <t>293677.069055145</t>
  </si>
  <si>
    <t>257824.911667847</t>
  </si>
  <si>
    <t>254769.019480196</t>
  </si>
  <si>
    <t>252702.854259121</t>
  </si>
  <si>
    <t>203645.499232766</t>
  </si>
  <si>
    <t>173032.880326559</t>
  </si>
  <si>
    <t>112109.227336932</t>
  </si>
  <si>
    <t>72507.0342505957</t>
  </si>
  <si>
    <t>36522.2897459969</t>
  </si>
  <si>
    <t>19726.7894195393</t>
  </si>
  <si>
    <t>12556.9233504022</t>
  </si>
  <si>
    <t>8417.53250416611</t>
  </si>
  <si>
    <t>282269.124612496</t>
  </si>
  <si>
    <t>370386.497612018</t>
  </si>
  <si>
    <t>440358.712081145</t>
  </si>
  <si>
    <t>451398.516263872</t>
  </si>
  <si>
    <t>289009.219121040</t>
  </si>
  <si>
    <t>253573.070903613</t>
  </si>
  <si>
    <t>250330.164898640</t>
  </si>
  <si>
    <t>248162.513310906</t>
  </si>
  <si>
    <t>199786.089793076</t>
  </si>
  <si>
    <t>169561.906965667</t>
  </si>
  <si>
    <t>109755.062621263</t>
  </si>
  <si>
    <t>70852.9106748419</t>
  </si>
  <si>
    <t>35679.5642301463</t>
  </si>
  <si>
    <t>19298.7273024313</t>
  </si>
  <si>
    <t>12285.5509833465</t>
  </si>
  <si>
    <t>8242.03412224057</t>
  </si>
  <si>
    <t>278230.568757430</t>
  </si>
  <si>
    <t>365214.028311848</t>
  </si>
  <si>
    <t>434497.829441161</t>
  </si>
  <si>
    <t>445763.706330431</t>
  </si>
  <si>
    <t>284421.050371264</t>
  </si>
  <si>
    <t>249386.802620447</t>
  </si>
  <si>
    <t>245977.810833079</t>
  </si>
  <si>
    <t>243723.865184120</t>
  </si>
  <si>
    <t>196020.327532368</t>
  </si>
  <si>
    <t>166176.688215178</t>
  </si>
  <si>
    <t>107457.870245085</t>
  </si>
  <si>
    <t>69241.3574486087</t>
  </si>
  <si>
    <t>34855.9999273235</t>
  </si>
  <si>
    <t>18878.2178790019</t>
  </si>
  <si>
    <t>12018.7238287727</t>
  </si>
  <si>
    <t>8069.78889740669</t>
  </si>
  <si>
    <t>274371.149749982</t>
  </si>
  <si>
    <t>360294.983518823</t>
  </si>
  <si>
    <t>428944.122768547</t>
  </si>
  <si>
    <t>440393.690519547</t>
  </si>
  <si>
    <t>279950.534369080</t>
  </si>
  <si>
    <t>245300.409948825</t>
  </si>
  <si>
    <t>241743.784582528</t>
  </si>
  <si>
    <t>239416.895603716</t>
  </si>
  <si>
    <t>192371.574024044</t>
  </si>
  <si>
    <t>162896.906169905</t>
  </si>
  <si>
    <t>105230.666329829</t>
  </si>
  <si>
    <t>67680.5113944665</t>
  </si>
  <si>
    <t>34056.2276348842</t>
  </si>
  <si>
    <t>18468.0266913176</t>
  </si>
  <si>
    <t>11758.2412586105</t>
  </si>
  <si>
    <t>7902.56963538527</t>
  </si>
  <si>
    <t>270645.475873661</t>
  </si>
  <si>
    <t>355567.697399176</t>
  </si>
  <si>
    <t>423623.122034888</t>
  </si>
  <si>
    <t>435215.716424159</t>
  </si>
  <si>
    <t>275544.687256756</t>
  </si>
  <si>
    <t>241268.957452196</t>
  </si>
  <si>
    <t>237582.509168371</t>
  </si>
  <si>
    <t>235195.260099249</t>
  </si>
  <si>
    <t>188802.474450974</t>
  </si>
  <si>
    <t>159691.548711634</t>
  </si>
  <si>
    <t>103054.070595704</t>
  </si>
  <si>
    <t>66158.1588613673</t>
  </si>
  <si>
    <t>33274.6505862857</t>
  </si>
  <si>
    <t>18065.3229523710</t>
  </si>
  <si>
    <t>11502.3384118870</t>
  </si>
  <si>
    <t>7740.29046433359</t>
  </si>
  <si>
    <t>267051.515001075</t>
  </si>
  <si>
    <t>351028.186366247</t>
  </si>
  <si>
    <t>418529.843437791</t>
  </si>
  <si>
    <t>430228.497209742</t>
  </si>
  <si>
    <t>271198.769558699</t>
  </si>
  <si>
    <t>237289.053344932</t>
  </si>
  <si>
    <t>233489.007000352</t>
  </si>
  <si>
    <t>231052.798860077</t>
  </si>
  <si>
    <t>185307.398595033</t>
  </si>
  <si>
    <t>156555.652582309</t>
  </si>
  <si>
    <t>100925.049403493</t>
  </si>
  <si>
    <t>64672.0981488964</t>
  </si>
  <si>
    <t>32510.5116587850</t>
  </si>
  <si>
    <t>17669.9015291241</t>
  </si>
  <si>
    <t>11250.9118383608</t>
  </si>
  <si>
    <t>7583.53203588302</t>
  </si>
  <si>
    <t>263554.171288178</t>
  </si>
  <si>
    <t>346628.298332724</t>
  </si>
  <si>
    <t>413605.974778520</t>
  </si>
  <si>
    <t>425375.662783898</t>
  </si>
  <si>
    <t>266883.944765738</t>
  </si>
  <si>
    <t>233336.910708461</t>
  </si>
  <si>
    <t>229438.974347530</t>
  </si>
  <si>
    <t>226964.705438592</t>
  </si>
  <si>
    <t>181866.544725889</t>
  </si>
  <si>
    <t>153473.049315219</t>
  </si>
  <si>
    <t>98833.7692305657</t>
  </si>
  <si>
    <t>63216.2861685503</t>
  </si>
  <si>
    <t>31761.1819579824</t>
  </si>
  <si>
    <t>17280.4726394178</t>
  </si>
  <si>
    <t>11003.1706989075</t>
  </si>
  <si>
    <t>7431.98024317844</t>
  </si>
  <si>
    <t>260137.294662099</t>
  </si>
  <si>
    <t>342346.095077028</t>
  </si>
  <si>
    <t>408825.532364917</t>
  </si>
  <si>
    <t>420633.705391346</t>
  </si>
  <si>
    <t>262585.893613898</t>
  </si>
  <si>
    <t>229400.288618416</t>
  </si>
  <si>
    <t>225418.947761896</t>
  </si>
  <si>
    <t>222916.735618193</t>
  </si>
  <si>
    <t>178467.677729664</t>
  </si>
  <si>
    <t>150432.786762141</t>
  </si>
  <si>
    <t>96773.0560777439</t>
  </si>
  <si>
    <t>61785.6704997681</t>
  </si>
  <si>
    <t>31024.2991082626</t>
  </si>
  <si>
    <t>16895.9171746025</t>
  </si>
  <si>
    <t>10758.4201638799</t>
  </si>
  <si>
    <t>7285.34216297912</t>
  </si>
  <si>
    <t>256789.099274487</t>
  </si>
  <si>
    <t>338165.868338821</t>
  </si>
  <si>
    <t>404170.330790688</t>
  </si>
  <si>
    <t>415986.895032144</t>
  </si>
  <si>
    <t>258295.285037360</t>
  </si>
  <si>
    <t>225470.909373416</t>
  </si>
  <si>
    <t>221419.314551817</t>
  </si>
  <si>
    <t>218898.514878368</t>
  </si>
  <si>
    <t>175101.423137426</t>
  </si>
  <si>
    <t>147425.932906506</t>
  </si>
  <si>
    <t>94736.7923548128</t>
  </si>
  <si>
    <t>60375.6485398336</t>
  </si>
  <si>
    <t>30297.6246368904</t>
  </si>
  <si>
    <t>16515.1766775428</t>
  </si>
  <si>
    <t>10515.9986914342</t>
  </si>
  <si>
    <t>7143.17711301728</t>
  </si>
  <si>
    <t>253484.734114301</t>
  </si>
  <si>
    <t>334051.976273582</t>
  </si>
  <si>
    <t>399596.203153183</t>
  </si>
  <si>
    <t>411392.952960365</t>
  </si>
  <si>
    <t>254014.576175565</t>
  </si>
  <si>
    <t>221553.387734657</t>
  </si>
  <si>
    <t>217444.920175077</t>
  </si>
  <si>
    <t>214914.803206916</t>
  </si>
  <si>
    <t>171772.933026935</t>
  </si>
  <si>
    <t>144458.673856772</t>
  </si>
  <si>
    <t>92730.1978306758</t>
  </si>
  <si>
    <t>58990.6407244481</t>
  </si>
  <si>
    <t>29583.8506248578</t>
  </si>
  <si>
    <t>16139.7573193778</t>
  </si>
  <si>
    <t>10276.9003599991</t>
  </si>
  <si>
    <t>7005.26481138980</t>
  </si>
  <si>
    <t>250220.360580060</t>
  </si>
  <si>
    <t>329999.344631135</t>
  </si>
  <si>
    <t>395097.697218977</t>
  </si>
  <si>
    <t>406848.807107708</t>
  </si>
  <si>
    <t>249744.110789764</t>
  </si>
  <si>
    <t>217647.818617069</t>
  </si>
  <si>
    <t>213494.647134580</t>
  </si>
  <si>
    <t>210963.776593401</t>
  </si>
  <si>
    <t>168479.790699950</t>
  </si>
  <si>
    <t>141528.030405996</t>
  </si>
  <si>
    <t>90750.9739843378</t>
  </si>
  <si>
    <t>57628.5497346733</t>
  </si>
  <si>
    <t>28881.9515968935</t>
  </si>
  <si>
    <t>15769.2467896938</t>
  </si>
  <si>
    <t>10040.8735387251</t>
  </si>
  <si>
    <t>6871.23397972066</t>
  </si>
  <si>
    <t>247013.443573970</t>
  </si>
  <si>
    <t>326033.867470280</t>
  </si>
  <si>
    <t>390708.905451774</t>
  </si>
  <si>
    <t>402390.993480413</t>
  </si>
  <si>
    <t>245490.632804140</t>
  </si>
  <si>
    <t>213757.701068845</t>
  </si>
  <si>
    <t>209569.900012393</t>
  </si>
  <si>
    <t>207045.891488381</t>
  </si>
  <si>
    <t>165219.903286335</t>
  </si>
  <si>
    <t>138629.302270095</t>
  </si>
  <si>
    <t>88794.5083345766</t>
  </si>
  <si>
    <t>56284.6157387157</t>
  </si>
  <si>
    <t>28189.2527740712</t>
  </si>
  <si>
    <t>15402.3946923160</t>
  </si>
  <si>
    <t>9807.11851796178</t>
  </si>
  <si>
    <t>6740.71992258116</t>
  </si>
  <si>
    <t>243833.518973129</t>
  </si>
  <si>
    <t>322110.363557410</t>
  </si>
  <si>
    <t>386371.974508957</t>
  </si>
  <si>
    <t>397963.617269472</t>
  </si>
  <si>
    <t>241257.823930936</t>
  </si>
  <si>
    <t>209889.898459287</t>
  </si>
  <si>
    <t>205678.200195460</t>
  </si>
  <si>
    <t>203168.568644004</t>
  </si>
  <si>
    <t>162001.314029703</t>
  </si>
  <si>
    <t>135772.243366693</t>
  </si>
  <si>
    <t>86868.9361675156</t>
  </si>
  <si>
    <t>54965.7393240266</t>
  </si>
  <si>
    <t>27509.7546416032</t>
  </si>
  <si>
    <t>15041.3710307020</t>
  </si>
  <si>
    <t>9577.05042252526</t>
  </si>
  <si>
    <t>6613.51031550867</t>
  </si>
  <si>
    <t>240669.826091204</t>
  </si>
  <si>
    <t>318212.140325114</t>
  </si>
  <si>
    <t>382065.107664147</t>
  </si>
  <si>
    <t>393547.271266991</t>
  </si>
  <si>
    <t>237050.148251843</t>
  </si>
  <si>
    <t>206049.716488462</t>
  </si>
  <si>
    <t>201824.365133990</t>
  </si>
  <si>
    <t>199336.061538978</t>
  </si>
  <si>
    <t>158827.729183121</t>
  </si>
  <si>
    <t>132960.738618988</t>
  </si>
  <si>
    <t>84977.3151169191</t>
  </si>
  <si>
    <t>53674.2244677777</t>
  </si>
  <si>
    <t>26844.8062731112</t>
  </si>
  <si>
    <t>14686.9803950296</t>
  </si>
  <si>
    <t>9351.19642925077</t>
  </si>
  <si>
    <t>6489.37599581144</t>
  </si>
  <si>
    <t>237551.714164627</t>
  </si>
  <si>
    <t>314385.628087723</t>
  </si>
  <si>
    <t>377851.684105081</t>
  </si>
  <si>
    <t>389205.243241179</t>
  </si>
  <si>
    <t>232867.349704117</t>
  </si>
  <si>
    <t>202231.951504292</t>
  </si>
  <si>
    <t>198001.482889359</t>
  </si>
  <si>
    <t>195541.242330002</t>
  </si>
  <si>
    <t>155690.182130752</t>
  </si>
  <si>
    <t>130182.707899691</t>
  </si>
  <si>
    <t>83109.1662472031</t>
  </si>
  <si>
    <t>52400.7635854212</t>
  </si>
  <si>
    <t>26189.2177692197</t>
  </si>
  <si>
    <t>14336.6291563566</t>
  </si>
  <si>
    <t>9127.90010132542</t>
  </si>
  <si>
    <t>6367.94365620783</t>
  </si>
  <si>
    <t>234461.769797335</t>
  </si>
  <si>
    <t>310602.164436019</t>
  </si>
  <si>
    <t>373692.389504745</t>
  </si>
  <si>
    <t>384901.407431972</t>
  </si>
  <si>
    <t>228717.801898675</t>
  </si>
  <si>
    <t>198447.067024339</t>
  </si>
  <si>
    <t>194219.744701147</t>
  </si>
  <si>
    <t>191793.485990076</t>
  </si>
  <si>
    <t>152597.399721831</t>
  </si>
  <si>
    <t>127447.767040401</t>
  </si>
  <si>
    <t>81272.1233936567</t>
  </si>
  <si>
    <t>51151.3861247628</t>
  </si>
  <si>
    <t>25546.3596405321</t>
  </si>
  <si>
    <t>13992.1726711995</t>
  </si>
  <si>
    <t>8908.35697640944</t>
  </si>
  <si>
    <t>6249.13567450866</t>
  </si>
  <si>
    <t>231378.767245863</t>
  </si>
  <si>
    <t>306825.508491132</t>
  </si>
  <si>
    <t>369536.105241394</t>
  </si>
  <si>
    <t>380589.010010414</t>
  </si>
  <si>
    <t>224611.611357452</t>
  </si>
  <si>
    <t>194708.166354298</t>
  </si>
  <si>
    <t>190491.825622168</t>
  </si>
  <si>
    <t>188104.265983748</t>
  </si>
  <si>
    <t>149560.134695080</t>
  </si>
  <si>
    <t>124768.019245723</t>
  </si>
  <si>
    <t>79475.9240531908</t>
  </si>
  <si>
    <t>49933.8417825282</t>
  </si>
  <si>
    <t>24920.5330553679</t>
  </si>
  <si>
    <t>13655.9490328670</t>
  </si>
  <si>
    <t>8694.06559761552</t>
  </si>
  <si>
    <t>6132.94849150065</t>
  </si>
  <si>
    <t>228331.237497814</t>
  </si>
  <si>
    <t>303105.548910646</t>
  </si>
  <si>
    <t>365455.310518949</t>
  </si>
  <si>
    <t>376336.896686184</t>
  </si>
  <si>
    <t>220536.733471167</t>
  </si>
  <si>
    <t>190998.045858884</t>
  </si>
  <si>
    <t>186799.961738549</t>
  </si>
  <si>
    <t>184456.845615003</t>
  </si>
  <si>
    <t>146561.845416990</t>
  </si>
  <si>
    <t>122124.325613602</t>
  </si>
  <si>
    <t>77704.9907976788</t>
  </si>
  <si>
    <t>48735.3657561679</t>
  </si>
  <si>
    <t>24304.7589267580</t>
  </si>
  <si>
    <t>13324.3682719988</t>
  </si>
  <si>
    <t>8482.74501204455</t>
  </si>
  <si>
    <t>6018.94414199087</t>
  </si>
  <si>
    <t>225313.365542652</t>
  </si>
  <si>
    <t>299431.476072133</t>
  </si>
  <si>
    <t>361434.251403519</t>
  </si>
  <si>
    <t>372131.709118250</t>
  </si>
  <si>
    <t>216498.337196444</t>
  </si>
  <si>
    <t>187322.569342380</t>
  </si>
  <si>
    <t>183149.428162672</t>
  </si>
  <si>
    <t>180855.749428119</t>
  </si>
  <si>
    <t>143606.373090273</t>
  </si>
  <si>
    <t>119520.757948082</t>
  </si>
  <si>
    <t>75962.4805463961</t>
  </si>
  <si>
    <t>47558.3158188510</t>
  </si>
  <si>
    <t>23700.3393534881</t>
  </si>
  <si>
    <t>12998.1932415433</t>
  </si>
  <si>
    <t>8274.88486280688</t>
  </si>
  <si>
    <t>5907.06457507478</t>
  </si>
  <si>
    <t>222301.037145904</t>
  </si>
  <si>
    <t>295757.027037029</t>
  </si>
  <si>
    <t>357402.811192596</t>
  </si>
  <si>
    <t>367911.088948189</t>
  </si>
  <si>
    <t>212515.206873446</t>
  </si>
  <si>
    <t>183704.807533268</t>
  </si>
  <si>
    <t>179562.067909614</t>
  </si>
  <si>
    <t>177320.374499753</t>
  </si>
  <si>
    <t>140711.215133699</t>
  </si>
  <si>
    <t>116976.601140564</t>
  </si>
  <si>
    <t>74263.7236110937</t>
  </si>
  <si>
    <t>46414.6698097875</t>
  </si>
  <si>
    <t>23113.7856317127</t>
  </si>
  <si>
    <t>12680.9364315680</t>
  </si>
  <si>
    <t>8072.71523921010</t>
  </si>
  <si>
    <t>5797.53734388181</t>
  </si>
  <si>
    <t>219316.062403129</t>
  </si>
  <si>
    <t>292124.610931951</t>
  </si>
  <si>
    <t>353426.523178881</t>
  </si>
  <si>
    <t>363734.819617188</t>
  </si>
  <si>
    <t>208569.748831642</t>
  </si>
  <si>
    <t>180122.776566504</t>
  </si>
  <si>
    <t>176016.315098757</t>
  </si>
  <si>
    <t>173830.992080311</t>
  </si>
  <si>
    <t>137858.181489240</t>
  </si>
  <si>
    <t>114471.794500652</t>
  </si>
  <si>
    <t>72592.7829257305</t>
  </si>
  <si>
    <t>45291.8158664580</t>
  </si>
  <si>
    <t>22538.2922969889</t>
  </si>
  <si>
    <t>12369.0494649809</t>
  </si>
  <si>
    <t>7873.99130251817</t>
  </si>
  <si>
    <t>5689.92212745454</t>
  </si>
  <si>
    <t>216360.828364907</t>
  </si>
  <si>
    <t>288539.088380485</t>
  </si>
  <si>
    <t>349513.423737971</t>
  </si>
  <si>
    <t>359610.699869723</t>
  </si>
  <si>
    <t>204660.109357176</t>
  </si>
  <si>
    <t>176573.900122851</t>
  </si>
  <si>
    <t>172509.386416063</t>
  </si>
  <si>
    <t>170384.870276664</t>
  </si>
  <si>
    <t>135044.604937885</t>
  </si>
  <si>
    <t>112003.367519647</t>
  </si>
  <si>
    <t>70947.2676369634</t>
  </si>
  <si>
    <t>44187.8048251946</t>
  </si>
  <si>
    <t>21972.8215080857</t>
  </si>
  <si>
    <t>12062.0400069583</t>
  </si>
  <si>
    <t>7678.40476364992</t>
  </si>
  <si>
    <t>5584.09097480320</t>
  </si>
  <si>
    <t>213415.017017767</t>
  </si>
  <si>
    <t>284955.822285087</t>
  </si>
  <si>
    <t>345590.869015622</t>
  </si>
  <si>
    <t>355476.358794044</t>
  </si>
  <si>
    <t>200810.995218483</t>
  </si>
  <si>
    <t>173087.159733800</t>
  </si>
  <si>
    <t>169068.192797464</t>
  </si>
  <si>
    <t>167005.521547817</t>
  </si>
  <si>
    <t>132290.933914526</t>
  </si>
  <si>
    <t>109593.343815586</t>
  </si>
  <si>
    <t>69344.4384531590</t>
  </si>
  <si>
    <t>43115.8594537079</t>
  </si>
  <si>
    <t>21424.4516175961</t>
  </si>
  <si>
    <t>11763.7393208019</t>
  </si>
  <si>
    <t>7488.37298508868</t>
  </si>
  <si>
    <t>5480.40972437230</t>
  </si>
  <si>
    <t>210490.819167677</t>
  </si>
  <si>
    <t>281401.278977294</t>
  </si>
  <si>
    <t>341702.246154971</t>
  </si>
  <si>
    <t>351370.184579234</t>
  </si>
  <si>
    <t>197007.251868084</t>
  </si>
  <si>
    <t>169644.672259411</t>
  </si>
  <si>
    <t>165675.532369310</t>
  </si>
  <si>
    <t>163677.396058809</t>
  </si>
  <si>
    <t>129583.333882296</t>
  </si>
  <si>
    <t>107226.880491082</t>
  </si>
  <si>
    <t>67772.6986106927</t>
  </si>
  <si>
    <t>42066.9877294166</t>
  </si>
  <si>
    <t>20888.3821034422</t>
  </si>
  <si>
    <t>11471.6293833079</t>
  </si>
  <si>
    <t>7302.30807669202</t>
  </si>
  <si>
    <t>5378.54289665315</t>
  </si>
  <si>
    <t>207595.374573460</t>
  </si>
  <si>
    <t>277892.495290659</t>
  </si>
  <si>
    <t>337876.816021998</t>
  </si>
  <si>
    <t>347317.510579301</t>
  </si>
  <si>
    <t>193237.756836753</t>
  </si>
  <si>
    <t>166233.472376737</t>
  </si>
  <si>
    <t>162319.046433878</t>
  </si>
  <si>
    <t>160389.402169844</t>
  </si>
  <si>
    <t>126912.070807567</t>
  </si>
  <si>
    <t>104893.622405670</t>
  </si>
  <si>
    <t>66223.9807004368</t>
  </si>
  <si>
    <t>41034.9836761246</t>
  </si>
  <si>
    <t>20361.3209809680</t>
  </si>
  <si>
    <t>11183.9931795494</t>
  </si>
  <si>
    <t>7119.13075246896</t>
  </si>
  <si>
    <t>5278.23861728426</t>
  </si>
  <si>
    <t>204714.865880812</t>
  </si>
  <si>
    <t>274393.712828438</t>
  </si>
  <si>
    <t>334052.085755145</t>
  </si>
  <si>
    <t>343266.527187335</t>
  </si>
  <si>
    <t>189528.492706123</t>
  </si>
  <si>
    <t>162882.893709001</t>
  </si>
  <si>
    <t>159025.642905675</t>
  </si>
  <si>
    <t>157164.838420422</t>
  </si>
  <si>
    <t>124296.815334212</t>
  </si>
  <si>
    <t>102614.273656452</t>
  </si>
  <si>
    <t>64714.2489705320</t>
  </si>
  <si>
    <t>40031.8532136712</t>
  </si>
  <si>
    <t>19849.6102698992</t>
  </si>
  <si>
    <t>10904.2855577695</t>
  </si>
  <si>
    <t>6941.01147835212</t>
  </si>
  <si>
    <t>5179.89221427312</t>
  </si>
  <si>
    <t>201853.084723299</t>
  </si>
  <si>
    <t>270913.536303879</t>
  </si>
  <si>
    <t>330242.622310417</t>
  </si>
  <si>
    <t>339230.233166834</t>
  </si>
  <si>
    <t>185873.268932726</t>
  </si>
  <si>
    <t>159585.860359045</t>
  </si>
  <si>
    <t>155788.385668440</t>
  </si>
  <si>
    <t>153997.293557212</t>
  </si>
  <si>
    <t>121731.875240052</t>
  </si>
  <si>
    <t>100382.850221800</t>
  </si>
  <si>
    <t>63238.8978898565</t>
  </si>
  <si>
    <t>39054.0406396004</t>
  </si>
  <si>
    <t>19351.3613405464</t>
  </si>
  <si>
    <t>10631.5282069322</t>
  </si>
  <si>
    <t>6767.33309163779</t>
  </si>
  <si>
    <t>5083.35664849683</t>
  </si>
  <si>
    <t>199018.492223675</t>
  </si>
  <si>
    <t>267476.200414202</t>
  </si>
  <si>
    <t>326492.841668307</t>
  </si>
  <si>
    <t>335245.419632994</t>
  </si>
  <si>
    <t>182251.308777710</t>
  </si>
  <si>
    <t>156319.200677915</t>
  </si>
  <si>
    <t>152585.656613533</t>
  </si>
  <si>
    <t>150867.673107559</t>
  </si>
  <si>
    <t>119201.049938531</t>
  </si>
  <si>
    <t>98182.5122555566</t>
  </si>
  <si>
    <t>61785.0394391598</t>
  </si>
  <si>
    <t>38091.8512396480</t>
  </si>
  <si>
    <t>18861.4802210154</t>
  </si>
  <si>
    <t>10363.0092389361</t>
  </si>
  <si>
    <t>6596.39410322050</t>
  </si>
  <si>
    <t>4988.24707576478</t>
  </si>
  <si>
    <t>196203.590337247</t>
  </si>
  <si>
    <t>264057.649660391</t>
  </si>
  <si>
    <t>322757.513793186</t>
  </si>
  <si>
    <t>331275.843318633</t>
  </si>
  <si>
    <t>178685.063181870</t>
  </si>
  <si>
    <t>153107.450497396</t>
  </si>
  <si>
    <t>149439.780582913</t>
  </si>
  <si>
    <t>147795.212328298</t>
  </si>
  <si>
    <t>116720.187717802</t>
  </si>
  <si>
    <t>96029.5751313454</t>
  </si>
  <si>
    <t>60365.0360461653</t>
  </si>
  <si>
    <t>37154.4191142374</t>
  </si>
  <si>
    <t>18384.7334019367</t>
  </si>
  <si>
    <t>10101.3473394206</t>
  </si>
  <si>
    <t>6429.83459856361</t>
  </si>
  <si>
    <t>4894.89626988841</t>
  </si>
  <si>
    <t>193407.118656443</t>
  </si>
  <si>
    <t>260651.726348259</t>
  </si>
  <si>
    <t>319024.038681219</t>
  </si>
  <si>
    <t>327312.123575268</t>
  </si>
  <si>
    <t>175181.110391762</t>
  </si>
  <si>
    <t>149957.694751101</t>
  </si>
  <si>
    <t>146356.934820877</t>
  </si>
  <si>
    <t>144784.991754038</t>
  </si>
  <si>
    <t>114293.263968845</t>
  </si>
  <si>
    <t>93928.0831227755</t>
  </si>
  <si>
    <t>58981.9329998297</t>
  </si>
  <si>
    <t>36243.9194873714</t>
  </si>
  <si>
    <t>17922.2361268652</t>
  </si>
  <si>
    <t>9847.17874686223</t>
  </si>
  <si>
    <t>6268.04969765019</t>
  </si>
  <si>
    <t>4803.38202207303</t>
  </si>
  <si>
    <t>190636.203193747</t>
  </si>
  <si>
    <t>257284.496729287</t>
  </si>
  <si>
    <t>315343.638709867</t>
  </si>
  <si>
    <t>323395.232350271</t>
  </si>
  <si>
    <t>171711.043469985</t>
  </si>
  <si>
    <t>146839.201503408</t>
  </si>
  <si>
    <t>143308.712805994</t>
  </si>
  <si>
    <t>141812.057000978</t>
  </si>
  <si>
    <t>111899.559117575</t>
  </si>
  <si>
    <t>91856.9164656678</t>
  </si>
  <si>
    <t>57619.8237654976</t>
  </si>
  <si>
    <t>35348.5854776114</t>
  </si>
  <si>
    <t>17467.8613676335</t>
  </si>
  <si>
    <t>9597.20445849478</t>
  </si>
  <si>
    <t>6108.97290576827</t>
  </si>
  <si>
    <t>4713.22214064554</t>
  </si>
  <si>
    <t>187887.968805496</t>
  </si>
  <si>
    <t>253943.182755859</t>
  </si>
  <si>
    <t>311690.328255724</t>
  </si>
  <si>
    <t>319505.060213782</t>
  </si>
  <si>
    <t>168290.012985226</t>
  </si>
  <si>
    <t>143768.054997687</t>
  </si>
  <si>
    <t>140309.635120019</t>
  </si>
  <si>
    <t>138888.858297155</t>
  </si>
  <si>
    <t>109549.097074868</t>
  </si>
  <si>
    <t>89826.1733067830</t>
  </si>
  <si>
    <t>56286.2173059233</t>
  </si>
  <si>
    <t>34473.8621160423</t>
  </si>
  <si>
    <t>17024.4150675622</t>
  </si>
  <si>
    <t>9352.98552832241</t>
  </si>
  <si>
    <t>5953.57939988026</t>
  </si>
  <si>
    <t>4624.62720128385</t>
  </si>
  <si>
    <t>185292.811658220</t>
  </si>
  <si>
    <t>250804.716133374</t>
  </si>
  <si>
    <t>308283.234442155</t>
  </si>
  <si>
    <t>315870.288718350</t>
  </si>
  <si>
    <t>164943.324474730</t>
  </si>
  <si>
    <t>140768.506638752</t>
  </si>
  <si>
    <t>137384.027196269</t>
  </si>
  <si>
    <t>136036.289370450</t>
  </si>
  <si>
    <t>107258.964537268</t>
  </si>
  <si>
    <t>87855.1928264958</t>
  </si>
  <si>
    <t>54994.6368014513</t>
  </si>
  <si>
    <t>33629.3426027277</t>
  </si>
  <si>
    <t>16594.9520366347</t>
  </si>
  <si>
    <t>9115.98398532894</t>
  </si>
  <si>
    <t>5802.67074583650</t>
  </si>
  <si>
    <t>4537.78245958628</t>
  </si>
  <si>
    <t>183892.465734121</t>
  </si>
  <si>
    <t>249347.058298691</t>
  </si>
  <si>
    <t>307026.071325941</t>
  </si>
  <si>
    <t>314422.538056580</t>
  </si>
  <si>
    <t>161760.983124523</t>
  </si>
  <si>
    <t>137914.801505649</t>
  </si>
  <si>
    <t>134618.339710120</t>
  </si>
  <si>
    <t>133329.157236619</t>
  </si>
  <si>
    <t>105091.502056335</t>
  </si>
  <si>
    <t>86023.1737646174</t>
  </si>
  <si>
    <t>53796.9920120646</t>
  </si>
  <si>
    <t>32851.0001963975</t>
  </si>
  <si>
    <t>16183.2115664623</t>
  </si>
  <si>
    <t>8886.47461499972</t>
  </si>
  <si>
    <t>5655.55278446417</t>
  </si>
  <si>
    <t>4452.57630159946</t>
  </si>
  <si>
    <t>184597.437099616</t>
  </si>
  <si>
    <t>250849.758374208</t>
  </si>
  <si>
    <t>309550.510361121</t>
  </si>
  <si>
    <t>316811.994630071</t>
  </si>
  <si>
    <t>158839.816862859</t>
  </si>
  <si>
    <t>135289.895022348</t>
  </si>
  <si>
    <t>132105.183878736</t>
  </si>
  <si>
    <t>130848.297388892</t>
  </si>
  <si>
    <t>103113.723092976</t>
  </si>
  <si>
    <t>84411.4035140107</t>
  </si>
  <si>
    <t>52747.3859247000</t>
  </si>
  <si>
    <t>32176.6109832291</t>
  </si>
  <si>
    <t>15795.7081721184</t>
  </si>
  <si>
    <t>8666.47000368976</t>
  </si>
  <si>
    <t>5512.73056574581</t>
  </si>
  <si>
    <t>4369.18507714812</t>
  </si>
  <si>
    <t>187380.472600100</t>
  </si>
  <si>
    <t>255270.080255450</t>
  </si>
  <si>
    <t>315792.339354417</t>
  </si>
  <si>
    <t>322950.982466036</t>
  </si>
  <si>
    <t>156188.296540791</t>
  </si>
  <si>
    <t>132899.249561201</t>
  </si>
  <si>
    <t>129850.650206838</t>
  </si>
  <si>
    <t>128601.148435919</t>
  </si>
  <si>
    <t>101331.290601229</t>
  </si>
  <si>
    <t>83022.8560378824</t>
  </si>
  <si>
    <t>51847.1455478314</t>
  </si>
  <si>
    <t>31606.8790720216</t>
  </si>
  <si>
    <t>15433.3172939438</t>
  </si>
  <si>
    <t>8456.56062532271</t>
  </si>
  <si>
    <t>5374.62252667806</t>
  </si>
  <si>
    <t>4287.84495030999</t>
  </si>
  <si>
    <t>191653.511813988</t>
  </si>
  <si>
    <t>261782.846719834</t>
  </si>
  <si>
    <t>324695.049399254</t>
  </si>
  <si>
    <t>331735.019133501</t>
  </si>
  <si>
    <t>153766.168495415</t>
  </si>
  <si>
    <t>130704.167175446</t>
  </si>
  <si>
    <t>127812.272167514</t>
  </si>
  <si>
    <t>126555.572364244</t>
  </si>
  <si>
    <t>99716.6929727966</t>
  </si>
  <si>
    <t>81815.7589639944</t>
  </si>
  <si>
    <t>51066.7905138983</t>
  </si>
  <si>
    <t>31120.6372865738</t>
  </si>
  <si>
    <t>15093.8767619044</t>
  </si>
  <si>
    <t>8256.72319150714</t>
  </si>
  <si>
    <t>5241.76980787841</t>
  </si>
  <si>
    <t>4209.03416281721</t>
  </si>
  <si>
    <t>196725.527887782</t>
  </si>
  <si>
    <t>269427.712538355</t>
  </si>
  <si>
    <t>335041.756881916</t>
  </si>
  <si>
    <t>341894.618776172</t>
  </si>
  <si>
    <t>151528.411337330</t>
  </si>
  <si>
    <t>128659.934164769</t>
  </si>
  <si>
    <t>125941.832642475</t>
  </si>
  <si>
    <t>124676.550813841</t>
  </si>
  <si>
    <t>98239.8771250817</t>
  </si>
  <si>
    <t>80742.1316646369</t>
  </si>
  <si>
    <t>50371.8372259136</t>
  </si>
  <si>
    <t>30692.9061852319</t>
  </si>
  <si>
    <t>14774.9716447199</t>
  </si>
  <si>
    <t>8067.04510746526</t>
  </si>
  <si>
    <t>5114.90408919962</t>
  </si>
  <si>
    <t>4133.49937634286</t>
  </si>
  <si>
    <t>202039.863707188</t>
  </si>
  <si>
    <t>277440.714484515</t>
  </si>
  <si>
    <t>345876.590669253</t>
  </si>
  <si>
    <t>352429.099121995</t>
  </si>
  <si>
    <t>149444.773776103</t>
  </si>
  <si>
    <t>126733.789173687</t>
  </si>
  <si>
    <t>124205.047542903</t>
  </si>
  <si>
    <t>122941.917900233</t>
  </si>
  <si>
    <t>96881.4685737278</t>
  </si>
  <si>
    <t>79766.1274339456</t>
  </si>
  <si>
    <t>49735.5106170437</t>
  </si>
  <si>
    <t>30303.9328787754</t>
  </si>
  <si>
    <t>14475.1005953655</t>
  </si>
  <si>
    <t>7887.91447942267</t>
  </si>
  <si>
    <t>4994.84945777792</t>
  </si>
  <si>
    <t>4062.13637662476</t>
  </si>
  <si>
    <t>207247.237784970</t>
  </si>
  <si>
    <t>285348.970151122</t>
  </si>
  <si>
    <t>356614.645780110</t>
  </si>
  <si>
    <t>362724.017197702</t>
  </si>
  <si>
    <t>147501.590971539</t>
  </si>
  <si>
    <t>124908.364733284</t>
  </si>
  <si>
    <t>122584.453893154</t>
  </si>
  <si>
    <t>121342.815013782</t>
  </si>
  <si>
    <t>95633.2746074598</t>
  </si>
  <si>
    <t>78867.5841687727</t>
  </si>
  <si>
    <t>49141.9196614903</t>
  </si>
  <si>
    <t>29941.6578136052</t>
  </si>
  <si>
    <t>14193.7122030882</t>
  </si>
  <si>
    <t>7719.85352930027</t>
  </si>
  <si>
    <t>4882.32594603161</t>
  </si>
  <si>
    <t>3995.76677588132</t>
  </si>
  <si>
    <t>212166.540795026</t>
  </si>
  <si>
    <t>292913.101991579</t>
  </si>
  <si>
    <t>366967.310144636</t>
  </si>
  <si>
    <t>372476.051950880</t>
  </si>
  <si>
    <t>145694.581728882</t>
  </si>
  <si>
    <t>123176.299948666</t>
  </si>
  <si>
    <t>121073.026724065</t>
  </si>
  <si>
    <t>119877.189885246</t>
  </si>
  <si>
    <t>94492.9805722206</t>
  </si>
  <si>
    <t>78037.0140627087</t>
  </si>
  <si>
    <t>48583.0657259027</t>
  </si>
  <si>
    <t>29599.7598610756</t>
  </si>
  <si>
    <t>13930.6408230487</t>
  </si>
  <si>
    <t>7563.24493153690</t>
  </si>
  <si>
    <t>4777.79532458902</t>
  </si>
  <si>
    <t>3934.99796835543</t>
  </si>
  <si>
    <t>216723.734768035</t>
  </si>
  <si>
    <t>300037.373048301</t>
  </si>
  <si>
    <t>376821.320264053</t>
  </si>
  <si>
    <t>381570.550026233</t>
  </si>
  <si>
    <t>144021.946473734</t>
  </si>
  <si>
    <t>121534.823783683</t>
  </si>
  <si>
    <t>119667.729895800</t>
  </si>
  <si>
    <t>118543.705392463</t>
  </si>
  <si>
    <t>93459.0863234255</t>
  </si>
  <si>
    <t>77269.9801760374</t>
  </si>
  <si>
    <t>48055.3320811328</t>
  </si>
  <si>
    <t>29275.2707072084</t>
  </si>
  <si>
    <t>13685.6832470757</t>
  </si>
  <si>
    <t>7418.18876879438</t>
  </si>
  <si>
    <t>4681.41356351329</t>
  </si>
  <si>
    <t>3880.15135781935</t>
  </si>
  <si>
    <t>220893.549882051</t>
  </si>
  <si>
    <t>306680.456681011</t>
  </si>
  <si>
    <t>386112.141252070</t>
  </si>
  <si>
    <t>389955.666297636</t>
  </si>
  <si>
    <t>142477.363385052</t>
  </si>
  <si>
    <t>119980.690772868</t>
  </si>
  <si>
    <t>118363.119032797</t>
  </si>
  <si>
    <t>117335.285815887</t>
  </si>
  <si>
    <t>92525.4968408366</t>
  </si>
  <si>
    <t>76561.4603959023</t>
  </si>
  <si>
    <t>47556.1544697154</t>
  </si>
  <si>
    <t>28966.3494999351</t>
  </si>
  <si>
    <t>13458.1992161553</t>
  </si>
  <si>
    <t>7284.35834909996</t>
  </si>
  <si>
    <t>4592.97443111111</t>
  </si>
  <si>
    <t>3831.16448784138</t>
  </si>
  <si>
    <t>224726.860090381</t>
  </si>
  <si>
    <t>312916.545670121</t>
  </si>
  <si>
    <t>394944.522390673</t>
  </si>
  <si>
    <t>397748.611266156</t>
  </si>
  <si>
    <t>141057.052648976</t>
  </si>
  <si>
    <t>118512.855501853</t>
  </si>
  <si>
    <t>117156.804407434</t>
  </si>
  <si>
    <t>116247.080708865</t>
  </si>
  <si>
    <t>91688.3263374206</t>
  </si>
  <si>
    <t>75910.6318119601</t>
  </si>
  <si>
    <t>47085.7582284980</t>
  </si>
  <si>
    <t>28673.2140994150</t>
  </si>
  <si>
    <t>13247.4061858648</t>
  </si>
  <si>
    <t>7161.19158279461</t>
  </si>
  <si>
    <t>4512.05309261318</t>
  </si>
  <si>
    <t>3787.84233017819</t>
  </si>
  <si>
    <t>228251.490228181</t>
  </si>
  <si>
    <t>318772.194623290</t>
  </si>
  <si>
    <t>403334.940115909</t>
  </si>
  <si>
    <t>404987.795323913</t>
  </si>
  <si>
    <t>139751.156346728</t>
  </si>
  <si>
    <t>117127.436796576</t>
  </si>
  <si>
    <t>116041.559893312</t>
  </si>
  <si>
    <t>115267.734365300</t>
  </si>
  <si>
    <t>90938.2044848761</t>
  </si>
  <si>
    <t>75312.6564769254</t>
  </si>
  <si>
    <t>46642.7231713224</t>
  </si>
  <si>
    <t>28395.1644166815</t>
  </si>
  <si>
    <t>13052.1981252504</t>
  </si>
  <si>
    <t>7047.92603337480</t>
  </si>
  <si>
    <t>4438.08294223923</t>
  </si>
  <si>
    <t>3749.77043169330</t>
  </si>
  <si>
    <t>231459.810938983</t>
  </si>
  <si>
    <t>324213.590523517</t>
  </si>
  <si>
    <t>411203.154886554</t>
  </si>
  <si>
    <t>411620.680294905</t>
  </si>
  <si>
    <t>138544.365632690</t>
  </si>
  <si>
    <t>115817.353170210</t>
  </si>
  <si>
    <t>115005.524390131</t>
  </si>
  <si>
    <t>114380.502502462</t>
  </si>
  <si>
    <t>90261.1641132814</t>
  </si>
  <si>
    <t>74758.5688264442</t>
  </si>
  <si>
    <t>46223.5061559729</t>
  </si>
  <si>
    <t>28130.1704179416</t>
  </si>
  <si>
    <t>12871.1892576584</t>
  </si>
  <si>
    <t>6943.66907980293</t>
  </si>
  <si>
    <t>4370.42310377930</t>
  </si>
  <si>
    <t>3716.39814677938</t>
  </si>
  <si>
    <t>234416.084058440</t>
  </si>
  <si>
    <t>329335.750551071</t>
  </si>
  <si>
    <t>418692.855800001</t>
  </si>
  <si>
    <t>417800.123362140</t>
  </si>
  <si>
    <t>137428.329433927</t>
  </si>
  <si>
    <t>114578.120680684</t>
  </si>
  <si>
    <t>114042.660387735</t>
  </si>
  <si>
    <t>113576.462150781</t>
  </si>
  <si>
    <t>89650.3984053174</t>
  </si>
  <si>
    <t>74246.1539722947</t>
  </si>
  <si>
    <t>45827.7099669765</t>
  </si>
  <si>
    <t>27878.2441991025</t>
  </si>
  <si>
    <t>12703.0524359315</t>
  </si>
  <si>
    <t>6847.48205457494</t>
  </si>
  <si>
    <t>4308.38124011646</t>
  </si>
  <si>
    <t>3687.26793129757</t>
  </si>
  <si>
    <t>237145.207794863</t>
  </si>
  <si>
    <t>334160.682448604</t>
  </si>
  <si>
    <t>425816.548113526</t>
  </si>
  <si>
    <t>423558.726993709</t>
  </si>
  <si>
    <t>136391.277412222</t>
  </si>
  <si>
    <t>113404.110988845</t>
  </si>
  <si>
    <t>113144.118073358</t>
  </si>
  <si>
    <t>112842.842937175</t>
  </si>
  <si>
    <t>89095.4699229051</t>
  </si>
  <si>
    <t>73769.6794499417</t>
  </si>
  <si>
    <t>45453.3268018624</t>
  </si>
  <si>
    <t>27638.3972072464</t>
  </si>
  <si>
    <t>12546.4991595411</t>
  </si>
  <si>
    <t>6758.48834334997</t>
  </si>
  <si>
    <t>4251.31502042573</t>
  </si>
  <si>
    <t>3661.86010495986</t>
  </si>
  <si>
    <t>239644.511762426</t>
  </si>
  <si>
    <t>338654.890212979</t>
  </si>
  <si>
    <t>432477.981047709</t>
  </si>
  <si>
    <t>428832.489014021</t>
  </si>
  <si>
    <t>135419.630485511</t>
  </si>
  <si>
    <t>112289.753853465</t>
  </si>
  <si>
    <t>112299.840000142</t>
  </si>
  <si>
    <t>112164.684552393</t>
  </si>
  <si>
    <t>88583.5464041609</t>
  </si>
  <si>
    <t>73321.0116809364</t>
  </si>
  <si>
    <t>45097.3345370927</t>
  </si>
  <si>
    <t>27409.0548820868</t>
  </si>
  <si>
    <t>12400.3901988365</t>
  </si>
  <si>
    <t>6675.92438520958</t>
  </si>
  <si>
    <t>4198.65757642429</t>
  </si>
  <si>
    <t>3639.63246441603</t>
  </si>
  <si>
    <t>241955.622042814</t>
  </si>
  <si>
    <t>342889.478163391</t>
  </si>
  <si>
    <t>438805.328508093</t>
  </si>
  <si>
    <t>433745.615202646</t>
  </si>
  <si>
    <t>134507.681308343</t>
  </si>
  <si>
    <t>111230.301609773</t>
  </si>
  <si>
    <t>111505.019312004</t>
  </si>
  <si>
    <t>111536.572427496</t>
  </si>
  <si>
    <t>88110.9576815105</t>
  </si>
  <si>
    <t>72898.9299532536</t>
  </si>
  <si>
    <t>44759.1160351861</t>
  </si>
  <si>
    <t>27189.9183006735</t>
  </si>
  <si>
    <t>12263.6457738397</t>
  </si>
  <si>
    <t>6599.07299358446</t>
  </si>
  <si>
    <t>4149.90510388176</t>
  </si>
  <si>
    <t>3620.26775661754</t>
  </si>
  <si>
    <t>244096.654713552</t>
  </si>
  <si>
    <t>346885.092561945</t>
  </si>
  <si>
    <t>444823.413982572</t>
  </si>
  <si>
    <t>438332.868085404</t>
  </si>
  <si>
    <t>133647.388638723</t>
  </si>
  <si>
    <t>110220.914487929</t>
  </si>
  <si>
    <t>110753.336916927</t>
  </si>
  <si>
    <t>110950.306371021</t>
  </si>
  <si>
    <t>87671.1355127066</t>
  </si>
  <si>
    <t>72499.6445038248</t>
  </si>
  <si>
    <t>44437.0334177110</t>
  </si>
  <si>
    <t>26980.1300362946</t>
  </si>
  <si>
    <t>12135.2799742437</t>
  </si>
  <si>
    <t>6527.28636439617</t>
  </si>
  <si>
    <t>4104.59462641474</t>
  </si>
  <si>
    <t>3603.40208228315</t>
  </si>
  <si>
    <t>246057.488356685</t>
  </si>
  <si>
    <t>350594.625276695</t>
  </si>
  <si>
    <t>450409.273069185</t>
  </si>
  <si>
    <t>442507.536101469</t>
  </si>
  <si>
    <t>132824.123546493</t>
  </si>
  <si>
    <t>109254.970384592</t>
  </si>
  <si>
    <t>110034.192534449</t>
  </si>
  <si>
    <t>110390.742559563</t>
  </si>
  <si>
    <t>87250.7335414899</t>
  </si>
  <si>
    <t>72114.0174772475</t>
  </si>
  <si>
    <t>44127.2013498801</t>
  </si>
  <si>
    <t>26777.6542272917</t>
  </si>
  <si>
    <t>12014.1431977292</t>
  </si>
  <si>
    <t>6459.81931297238</t>
  </si>
  <si>
    <t>4062.17671533343</t>
  </si>
  <si>
    <t>3588.49946754795</t>
  </si>
  <si>
    <t>247871.128620142</t>
  </si>
  <si>
    <t>354081.579020272</t>
  </si>
  <si>
    <t>455686.400388319</t>
  </si>
  <si>
    <t>446379.681558128</t>
  </si>
  <si>
    <t>132037.918793931</t>
  </si>
  <si>
    <t>108330.414136541</t>
  </si>
  <si>
    <t>109346.897833121</t>
  </si>
  <si>
    <t>109858.378395045</t>
  </si>
  <si>
    <t>86851.0131042328</t>
  </si>
  <si>
    <t>71743.6697393279</t>
  </si>
  <si>
    <t>43830.0965576421</t>
  </si>
  <si>
    <t>26582.7385724370</t>
  </si>
  <si>
    <t>11899.7177769408</t>
  </si>
  <si>
    <t>6396.33393721253</t>
  </si>
  <si>
    <t>4022.42493940817</t>
  </si>
  <si>
    <t>3575.45941262531</t>
  </si>
  <si>
    <t>249556.980959699</t>
  </si>
  <si>
    <t>357377.463623493</t>
  </si>
  <si>
    <t>460708.879747380</t>
  </si>
  <si>
    <t>450001.981096859</t>
  </si>
  <si>
    <t>131286.165302372</t>
  </si>
  <si>
    <t>107444.617460828</t>
  </si>
  <si>
    <t>108689.082786481</t>
  </si>
  <si>
    <t>109350.864102845</t>
  </si>
  <si>
    <t>86470.3940384681</t>
  </si>
  <si>
    <t>71387.9323083753</t>
  </si>
  <si>
    <t>43545.2437869042</t>
  </si>
  <si>
    <t>26395.1336281589</t>
  </si>
  <si>
    <t>11791.4554568131</t>
  </si>
  <si>
    <t>6336.47626736093</t>
  </si>
  <si>
    <t>3985.09334812023</t>
  </si>
  <si>
    <t>3564.11669290503</t>
  </si>
  <si>
    <t>251094.531551538</t>
  </si>
  <si>
    <t>360420.520571047</t>
  </si>
  <si>
    <t>465333.762784930</t>
  </si>
  <si>
    <t>453269.979500376</t>
  </si>
  <si>
    <t>130551.968102724</t>
  </si>
  <si>
    <t>106588.735214249</t>
  </si>
  <si>
    <t>108048.389915333</t>
  </si>
  <si>
    <t>108851.756041596</t>
  </si>
  <si>
    <t>86094.3322944238</t>
  </si>
  <si>
    <t>71036.2017744756</t>
  </si>
  <si>
    <t>43267.5811303451</t>
  </si>
  <si>
    <t>26212.1115271930</t>
  </si>
  <si>
    <t>11688.0584197910</t>
  </si>
  <si>
    <t>6279.44709127279</t>
  </si>
  <si>
    <t>3949.60827572590</t>
  </si>
  <si>
    <t>3553.91045343580</t>
  </si>
  <si>
    <t>252512.402462202</t>
  </si>
  <si>
    <t>363267.061410099</t>
  </si>
  <si>
    <t>469669.596928088</t>
  </si>
  <si>
    <t>456276.415526339</t>
  </si>
  <si>
    <t>129838.691628482</t>
  </si>
  <si>
    <t>105762.884301143</t>
  </si>
  <si>
    <t>107426.776431355</t>
  </si>
  <si>
    <t>108364.749853836</t>
  </si>
  <si>
    <t>85726.5837434405</t>
  </si>
  <si>
    <t>70691.5951514860</t>
  </si>
  <si>
    <t>42998.3129013398</t>
  </si>
  <si>
    <t>26034.3246181840</t>
  </si>
  <si>
    <t>11589.3909637859</t>
  </si>
  <si>
    <t>6225.15133946875</t>
  </si>
  <si>
    <t>3915.91211045107</t>
  </si>
  <si>
    <t>3544.86665455242</t>
  </si>
  <si>
    <t>253834.460324387</t>
  </si>
  <si>
    <t>365962.297103519</t>
  </si>
  <si>
    <t>473800.535043224</t>
  </si>
  <si>
    <t>459093.706909737</t>
  </si>
  <si>
    <t>129149.081589445</t>
  </si>
  <si>
    <t>104967.225603072</t>
  </si>
  <si>
    <t>106825.869765174</t>
  </si>
  <si>
    <t>107892.814004438</t>
  </si>
  <si>
    <t>85370.1118205834</t>
  </si>
  <si>
    <t>70356.5685182019</t>
  </si>
  <si>
    <t>42738.3894095982</t>
  </si>
  <si>
    <t>25862.2966954550</t>
  </si>
  <si>
    <t>11495.3410813334</t>
  </si>
  <si>
    <t>6173.50896566617</t>
  </si>
  <si>
    <t>3883.95428472028</t>
  </si>
  <si>
    <t>3537.00073801483</t>
  </si>
  <si>
    <t>255032.908279488</t>
  </si>
  <si>
    <t>368436.922226867</t>
  </si>
  <si>
    <t>477579.416804507</t>
  </si>
  <si>
    <t>461612.400109504</t>
  </si>
  <si>
    <t>128464.894296813</t>
  </si>
  <si>
    <t>104191.198987412</t>
  </si>
  <si>
    <t>106232.092541301</t>
  </si>
  <si>
    <t>107418.857068733</t>
  </si>
  <si>
    <t>85009.9266218835</t>
  </si>
  <si>
    <t>70019.8279382439</t>
  </si>
  <si>
    <t>42482.0476636719</t>
  </si>
  <si>
    <t>25692.8614326779</t>
  </si>
  <si>
    <t>11404.5034620390</t>
  </si>
  <si>
    <t>6123.68531787430</t>
  </si>
  <si>
    <t>3853.15032691359</t>
  </si>
  <si>
    <t>3529.73730233512</t>
  </si>
  <si>
    <t>256129.590709024</t>
  </si>
  <si>
    <t>370733.178207409</t>
  </si>
  <si>
    <t>481085.139923733</t>
  </si>
  <si>
    <t>463898.727550483</t>
  </si>
  <si>
    <t>127789.615193380</t>
  </si>
  <si>
    <t>103435.470541727</t>
  </si>
  <si>
    <t>105647.697128517</t>
  </si>
  <si>
    <t>106946.606355861</t>
  </si>
  <si>
    <t>84649.5722472851</t>
  </si>
  <si>
    <t>69684.1506484448</t>
  </si>
  <si>
    <t>42230.3877962258</t>
  </si>
  <si>
    <t>25526.6185963810</t>
  </si>
  <si>
    <t>11316.8637196146</t>
  </si>
  <si>
    <t>6075.66378072849</t>
  </si>
  <si>
    <t>3823.49437268672</t>
  </si>
  <si>
    <t>3523.12644160070</t>
  </si>
  <si>
    <t>257154.537745496</t>
  </si>
  <si>
    <t>372910.383879557</t>
  </si>
  <si>
    <t>484428.452251497</t>
  </si>
  <si>
    <t>466043.132606851</t>
  </si>
  <si>
    <t>127131.036643168</t>
  </si>
  <si>
    <t>102703.333027316</t>
  </si>
  <si>
    <t>105078.204796645</t>
  </si>
  <si>
    <t>106483.746249500</t>
  </si>
  <si>
    <t>84295.9862950466</t>
  </si>
  <si>
    <t>69354.8942003383</t>
  </si>
  <si>
    <t>41985.8599797231</t>
  </si>
  <si>
    <t>25364.9231553820</t>
  </si>
  <si>
    <t>11232.7309418454</t>
  </si>
  <si>
    <t>6029.61511760677</t>
  </si>
  <si>
    <t>3795.10867710663</t>
  </si>
  <si>
    <t>3517.34651243575</t>
  </si>
  <si>
    <t>258078.052349616</t>
  </si>
  <si>
    <t>374902.181563986</t>
  </si>
  <si>
    <t>487477.724322560</t>
  </si>
  <si>
    <t>467946.578150787</t>
  </si>
  <si>
    <t>126471.782191418</t>
  </si>
  <si>
    <t>101983.992255594</t>
  </si>
  <si>
    <t>104510.438660309</t>
  </si>
  <si>
    <t>106014.365287764</t>
  </si>
  <si>
    <t>83935.3951892076</t>
  </si>
  <si>
    <t>69021.5040611016</t>
  </si>
  <si>
    <t>41742.8490744821</t>
  </si>
  <si>
    <t>25204.6445719847</t>
  </si>
  <si>
    <t>11150.7433474378</t>
  </si>
  <si>
    <t>5984.74921191554</t>
  </si>
  <si>
    <t>3767.45086530818</t>
  </si>
  <si>
    <t>3511.85735714479</t>
  </si>
  <si>
    <t>258915.454576025</t>
  </si>
  <si>
    <t>376737.393425459</t>
  </si>
  <si>
    <t>490284.623194724</t>
  </si>
  <si>
    <t>469652.129815143</t>
  </si>
  <si>
    <t>125814.346075058</t>
  </si>
  <si>
    <t>101277.923452206</t>
  </si>
  <si>
    <t>103946.058944280</t>
  </si>
  <si>
    <t>105541.179089959</t>
  </si>
  <si>
    <t>83570.3131646814</t>
  </si>
  <si>
    <t>68685.8923625275</t>
  </si>
  <si>
    <t>41502.0819511480</t>
  </si>
  <si>
    <t>25046.1762857850</t>
  </si>
  <si>
    <t>11070.8925132154</t>
  </si>
  <si>
    <t>5941.05683322386</t>
  </si>
  <si>
    <t>3740.51826989572</t>
  </si>
  <si>
    <t>3506.69465454200</t>
  </si>
  <si>
    <t>259682.948629910</t>
  </si>
  <si>
    <t>378445.010030840</t>
  </si>
  <si>
    <t>492898.448219533</t>
  </si>
  <si>
    <t>471201.849331712</t>
  </si>
  <si>
    <t>125162.252833641</t>
  </si>
  <si>
    <t>100586.619345869</t>
  </si>
  <si>
    <t>103387.630404598</t>
  </si>
  <si>
    <t>105067.684677508</t>
  </si>
  <si>
    <t>83203.8106634574</t>
  </si>
  <si>
    <t>68350.4458521027</t>
  </si>
  <si>
    <t>41264.6192252006</t>
  </si>
  <si>
    <t>24890.1205402884</t>
  </si>
  <si>
    <t>10993.2961845272</t>
  </si>
  <si>
    <t>5898.59664320310</t>
  </si>
  <si>
    <t>3714.35028888911</t>
  </si>
  <si>
    <t>3501.92430473367</t>
  </si>
  <si>
    <t>260399.944928888</t>
  </si>
  <si>
    <t>380051.561636606</t>
  </si>
  <si>
    <t>495350.396221178</t>
  </si>
  <si>
    <t>472627.974424732</t>
  </si>
  <si>
    <t>124522.824302743</t>
  </si>
  <si>
    <t>99915.7066035980</t>
  </si>
  <si>
    <t>102841.234922905</t>
  </si>
  <si>
    <t>104600.123222061</t>
  </si>
  <si>
    <t>82840.7589831492</t>
  </si>
  <si>
    <t>68019.2307899287</t>
  </si>
  <si>
    <t>41032.8153296965</t>
  </si>
  <si>
    <t>24737.9253705985</t>
  </si>
  <si>
    <t>10918.7749082550</t>
  </si>
  <si>
    <t>5857.78806966675</t>
  </si>
  <si>
    <t>3689.20277991736</t>
  </si>
  <si>
    <t>3497.68068965620</t>
  </si>
  <si>
    <t>261124.833024884</t>
  </si>
  <si>
    <t>381643.458193583</t>
  </si>
  <si>
    <t>497754.706491220</t>
  </si>
  <si>
    <t>474037.867248523</t>
  </si>
  <si>
    <t>123922.460052595</t>
  </si>
  <si>
    <t>99285.5811931700</t>
  </si>
  <si>
    <t>102328.568145633</t>
  </si>
  <si>
    <t>104160.991404751</t>
  </si>
  <si>
    <t>82499.0396653130</t>
  </si>
  <si>
    <t>67706.8841719546</t>
  </si>
  <si>
    <t>40815.2826985232</t>
  </si>
  <si>
    <t>24594.7727723999</t>
  </si>
  <si>
    <t>10849.9901583926</t>
  </si>
  <si>
    <t>5820.03976854581</t>
  </si>
  <si>
    <t>3665.95950623243</t>
  </si>
  <si>
    <t>3494.62109921045</t>
  </si>
  <si>
    <t>261818.747224119</t>
  </si>
  <si>
    <t>383163.219135218</t>
  </si>
  <si>
    <t>500035.969731712</t>
  </si>
  <si>
    <t>475360.076192647</t>
  </si>
  <si>
    <t>123348.100680851</t>
  </si>
  <si>
    <t>98685.3685654293</t>
  </si>
  <si>
    <t>101838.781804095</t>
  </si>
  <si>
    <t>103739.428157064</t>
  </si>
  <si>
    <t>82170.1029709813</t>
  </si>
  <si>
    <t>67406.4635357389</t>
  </si>
  <si>
    <t>40607.7126719859</t>
  </si>
  <si>
    <t>24458.0924125046</t>
  </si>
  <si>
    <t>10786.8687002159</t>
  </si>
  <si>
    <t>5785.28529752133</t>
  </si>
  <si>
    <t>3644.57333597919</t>
  </si>
  <si>
    <t>3492.14901534018</t>
  </si>
  <si>
    <t>262496.937871249</t>
  </si>
  <si>
    <t>384634.204207860</t>
  </si>
  <si>
    <t>502226.482589724</t>
  </si>
  <si>
    <t>476623.882470919</t>
  </si>
  <si>
    <t>122807.263718405</t>
  </si>
  <si>
    <t>98120.4284812002</t>
  </si>
  <si>
    <t>101377.984027158</t>
  </si>
  <si>
    <t>103342.021383349</t>
  </si>
  <si>
    <t>81859.2424117644</t>
  </si>
  <si>
    <t>67122.2873517942</t>
  </si>
  <si>
    <t>40412.5207238310</t>
  </si>
  <si>
    <t>24329.3397904480</t>
  </si>
  <si>
    <t>10730.5183070105</t>
  </si>
  <si>
    <t>5754.10463835938</t>
  </si>
  <si>
    <t>3625.40736204927</t>
  </si>
  <si>
    <t>3490.37262737335</t>
  </si>
  <si>
    <t>263135.513456114</t>
  </si>
  <si>
    <t>386021.413224306</t>
  </si>
  <si>
    <t>504280.896526734</t>
  </si>
  <si>
    <t>477786.482260511</t>
  </si>
  <si>
    <t>122289.944595163</t>
  </si>
  <si>
    <t>97582.3907405822</t>
  </si>
  <si>
    <t>100937.841836692</t>
  </si>
  <si>
    <t>102960.459061919</t>
  </si>
  <si>
    <t>81559.9249563784</t>
  </si>
  <si>
    <t>66849.0362068388</t>
  </si>
  <si>
    <t>40226.3911329519</t>
  </si>
  <si>
    <t>24206.5350117739</t>
  </si>
  <si>
    <t>10680.4429141420</t>
  </si>
  <si>
    <t>5726.22389463687</t>
  </si>
  <si>
    <t>3608.28716575043</t>
  </si>
  <si>
    <t>3488.90661910629</t>
  </si>
  <si>
    <t>263726.709539246</t>
  </si>
  <si>
    <t>387314.503511522</t>
  </si>
  <si>
    <t>506187.605250225</t>
  </si>
  <si>
    <t>478835.842500018</t>
  </si>
  <si>
    <t>121791.168967434</t>
  </si>
  <si>
    <t>97066.7715099852</t>
  </si>
  <si>
    <t>100514.158813230</t>
  </si>
  <si>
    <t>102590.759066931</t>
  </si>
  <si>
    <t>81269.0585547726</t>
  </si>
  <si>
    <t>66584.1438155228</t>
  </si>
  <si>
    <t>40047.6263001498</t>
  </si>
  <si>
    <t>24088.6570835634</t>
  </si>
  <si>
    <t>10636.2668798524</t>
  </si>
  <si>
    <t>5701.43916705824</t>
  </si>
  <si>
    <t>3593.08343875397</t>
  </si>
  <si>
    <t>3487.57228604536</t>
  </si>
  <si>
    <t>264270.564537411</t>
  </si>
  <si>
    <t>388515.594198939</t>
  </si>
  <si>
    <t>507952.944055458</t>
  </si>
  <si>
    <t>479775.678100205</t>
  </si>
  <si>
    <t>121307.481641753</t>
  </si>
  <si>
    <t>96570.1726709642</t>
  </si>
  <si>
    <t>100103.992281859</t>
  </si>
  <si>
    <t>102230.341836438</t>
  </si>
  <si>
    <t>80984.6806460279</t>
  </si>
  <si>
    <t>66325.9017518114</t>
  </si>
  <si>
    <t>39875.0060197184</t>
  </si>
  <si>
    <t>23974.9591294053</t>
  </si>
  <si>
    <t>10597.4902444903</t>
  </si>
  <si>
    <t>5679.48374362810</t>
  </si>
  <si>
    <t>3579.62808300354</t>
  </si>
  <si>
    <t>3486.29053219142</t>
  </si>
  <si>
    <t>264755.528545603</t>
  </si>
  <si>
    <t>389607.073928737</t>
  </si>
  <si>
    <t>509552.888938388</t>
  </si>
  <si>
    <t>480585.001110364</t>
  </si>
  <si>
    <t>120832.252827237</t>
  </si>
  <si>
    <t>96087.2285281362</t>
  </si>
  <si>
    <t>99701.7931043340</t>
  </si>
  <si>
    <t>101873.530127533</t>
  </si>
  <si>
    <t>80702.3012017168</t>
  </si>
  <si>
    <t>66070.6896282799</t>
  </si>
  <si>
    <t>39706.3205646528</t>
  </si>
  <si>
    <t>23864.1251261321</t>
  </si>
  <si>
    <t>10563.3040020882</t>
  </si>
  <si>
    <t>5659.93298094890</t>
  </si>
  <si>
    <t>3567.65397327661</t>
  </si>
  <si>
    <t>3484.87197854982</t>
  </si>
  <si>
    <t>265168.269493534</t>
  </si>
  <si>
    <t>390568.548568638</t>
  </si>
  <si>
    <t>510959.736059088</t>
  </si>
  <si>
    <t>481239.608260741</t>
  </si>
  <si>
    <t>120358.266125478</t>
  </si>
  <si>
    <t>95612.1859319983</t>
  </si>
  <si>
    <t>99301.5443031282</t>
  </si>
  <si>
    <t>101514.141453665</t>
  </si>
  <si>
    <t>80417.0290361056</t>
  </si>
  <si>
    <t>65814.5577785089</t>
  </si>
  <si>
    <t>39539.1799757645</t>
  </si>
  <si>
    <t>23754.7288338949</t>
  </si>
  <si>
    <t>10532.8346810268</t>
  </si>
  <si>
    <t>5642.32660989539</t>
  </si>
  <si>
    <t>3556.87114819548</t>
  </si>
  <si>
    <t>3483.12051430756</t>
  </si>
  <si>
    <t>265554.861948174</t>
  </si>
  <si>
    <t>391474.110929607</t>
  </si>
  <si>
    <t>512280.443533555</t>
  </si>
  <si>
    <t>481831.790702429</t>
  </si>
  <si>
    <t>119897.938244325</t>
  </si>
  <si>
    <t>95153.5569059289</t>
  </si>
  <si>
    <t>98913.3780263952</t>
  </si>
  <si>
    <t>101163.542083151</t>
  </si>
  <si>
    <t>80138.0313304165</t>
  </si>
  <si>
    <t>65564.6277765430</t>
  </si>
  <si>
    <t>39377.4696244774</t>
  </si>
  <si>
    <t>23649.0364077314</t>
  </si>
  <si>
    <t>10506.5604156450</t>
  </si>
  <si>
    <t>5626.92162363730</t>
  </si>
  <si>
    <t>3547.44287754544</t>
  </si>
  <si>
    <t>3481.52123093435</t>
  </si>
  <si>
    <t>265911.193233502</t>
  </si>
  <si>
    <t>392317.662580698</t>
  </si>
  <si>
    <t>513507.016435244</t>
  </si>
  <si>
    <t>482354.918682435</t>
  </si>
  <si>
    <t>119447.393485498</t>
  </si>
  <si>
    <t>94708.1498039011</t>
  </si>
  <si>
    <t>98534.0370298979</t>
  </si>
  <si>
    <t>100818.461874869</t>
  </si>
  <si>
    <t>79862.7391382137</t>
  </si>
  <si>
    <t>65318.8002012616</t>
  </si>
  <si>
    <t>39219.8824633348</t>
  </si>
  <si>
    <t>23546.2605243736</t>
  </si>
  <si>
    <t>10483.7946080701</t>
  </si>
  <si>
    <t>5613.35880206507</t>
  </si>
  <si>
    <t>3539.14362723402</t>
  </si>
  <si>
    <t>3479.99841474666</t>
  </si>
  <si>
    <t>266169.160371574</t>
  </si>
  <si>
    <t>392991.088565446</t>
  </si>
  <si>
    <t>514486.203497027</t>
  </si>
  <si>
    <t>482677.435469853</t>
  </si>
  <si>
    <t>118981.420570808</t>
  </si>
  <si>
    <t>94257.3444645707</t>
  </si>
  <si>
    <t>98142.7305224982</t>
  </si>
  <si>
    <t>100456.572581903</t>
  </si>
  <si>
    <t>79573.3213573729</t>
  </si>
  <si>
    <t>65062.9474459003</t>
  </si>
  <si>
    <t>39058.3014475836</t>
  </si>
  <si>
    <t>23441.6006744661</t>
  </si>
  <si>
    <t>10462.2915375933</t>
  </si>
  <si>
    <t>5600.44853718293</t>
  </si>
  <si>
    <t>3531.22282970106</t>
  </si>
  <si>
    <t>3477.76312824740</t>
  </si>
  <si>
    <t>266386.338661098</t>
  </si>
  <si>
    <t>393587.159915308</t>
  </si>
  <si>
    <t>515351.280250630</t>
  </si>
  <si>
    <t>482913.234688243</t>
  </si>
  <si>
    <t>118517.561381690</t>
  </si>
  <si>
    <t>93813.4292186215</t>
  </si>
  <si>
    <t>97753.8301687531</t>
  </si>
  <si>
    <t>100093.796643591</t>
  </si>
  <si>
    <t>79282.5908563733</t>
  </si>
  <si>
    <t>64807.0755263843</t>
  </si>
  <si>
    <t>38898.2735238031</t>
  </si>
  <si>
    <t>23338.3033097860</t>
  </si>
  <si>
    <t>10443.0933430756</t>
  </si>
  <si>
    <t>5588.74904986905</t>
  </si>
  <si>
    <t>3524.03506493570</t>
  </si>
  <si>
    <t>3475.43412253203</t>
  </si>
  <si>
    <t>266629.155028818</t>
  </si>
  <si>
    <t>394213.449690200</t>
  </si>
  <si>
    <t>516256.518252530</t>
  </si>
  <si>
    <t>483192.584152000</t>
  </si>
  <si>
    <t>118077.253738998</t>
  </si>
  <si>
    <t>93391.4773370117</t>
  </si>
  <si>
    <t>97384.9171297895</t>
  </si>
  <si>
    <t>99749.5307859811</t>
  </si>
  <si>
    <t>79006.1405053133</t>
  </si>
  <si>
    <t>64563.3866243501</t>
  </si>
  <si>
    <t>38746.5969091437</t>
  </si>
  <si>
    <t>23240.3560737248</t>
  </si>
  <si>
    <t>10427.7073542369</t>
  </si>
  <si>
    <t>5579.07100722141</t>
  </si>
  <si>
    <t>3518.09586221177</t>
  </si>
  <si>
    <t>3473.71562581092</t>
  </si>
  <si>
    <t>266806.112784840</t>
  </si>
  <si>
    <t>394722.939925979</t>
  </si>
  <si>
    <t>516992.626122554</t>
  </si>
  <si>
    <t>483339.180134027</t>
  </si>
  <si>
    <t>117627.040440756</t>
  </si>
  <si>
    <t>92967.1421819964</t>
  </si>
  <si>
    <t>97008.4188177169</t>
  </si>
  <si>
    <t>99393.9720163895</t>
  </si>
  <si>
    <t>78720.1424047887</t>
  </si>
  <si>
    <t>64313.0633258576</t>
  </si>
  <si>
    <t>38592.5278321270</t>
  </si>
  <si>
    <t>23141.4055869088</t>
  </si>
  <si>
    <t>10413.0790162009</t>
  </si>
  <si>
    <t>5569.78389028190</t>
  </si>
  <si>
    <t>3512.37371992918</t>
  </si>
  <si>
    <t>3471.59312195156</t>
  </si>
  <si>
    <t>266873.758018106</t>
  </si>
  <si>
    <t>395046.193688465</t>
  </si>
  <si>
    <t>517461.676273597</t>
  </si>
  <si>
    <t>483270.782160502</t>
  </si>
  <si>
    <t>117150.177578397</t>
  </si>
  <si>
    <t>92528.0033881714</t>
  </si>
  <si>
    <t>96610.4986168737</t>
  </si>
  <si>
    <t>99012.3524352562</t>
  </si>
  <si>
    <t>78412.8325722210</t>
  </si>
  <si>
    <t>64046.7646708680</t>
  </si>
  <si>
    <t>38430.6585603610</t>
  </si>
  <si>
    <t>23038.2385280698</t>
  </si>
  <si>
    <t>10397.5792784178</t>
  </si>
  <si>
    <t>5560.01588121476</t>
  </si>
  <si>
    <t>3506.31770088772</t>
  </si>
  <si>
    <t>3468.57544621294</t>
  </si>
  <si>
    <t>266986.403717105</t>
  </si>
  <si>
    <t>395433.057894733</t>
  </si>
  <si>
    <t>518019.470205286</t>
  </si>
  <si>
    <t>483284.942681646</t>
  </si>
  <si>
    <t>116700.213761274</t>
  </si>
  <si>
    <t>92112.3996051723</t>
  </si>
  <si>
    <t>96235.2374890786</t>
  </si>
  <si>
    <t>98652.7429555628</t>
  </si>
  <si>
    <t>78122.7287771150</t>
  </si>
  <si>
    <t>63794.7774943554</t>
  </si>
  <si>
    <t>38278.0952527004</t>
  </si>
  <si>
    <t>22940.9336488381</t>
  </si>
  <si>
    <t>10385.6103864701</t>
  </si>
  <si>
    <t>5552.13619413294</t>
  </si>
  <si>
    <t>3501.43243577367</t>
  </si>
  <si>
    <t>3466.31413027439</t>
  </si>
  <si>
    <t>267083.757832865</t>
  </si>
  <si>
    <t>395786.843632484</t>
  </si>
  <si>
    <t>518529.595304422</t>
  </si>
  <si>
    <t>483267.578429447</t>
  </si>
  <si>
    <t>116254.629677126</t>
  </si>
  <si>
    <t>91703.7436474923</t>
  </si>
  <si>
    <t>95864.0298591250</t>
  </si>
  <si>
    <t>98295.2089251515</t>
  </si>
  <si>
    <t>77833.9400437320</t>
  </si>
  <si>
    <t>63544.5122579725</t>
  </si>
  <si>
    <t>38127.5795719024</t>
  </si>
  <si>
    <t>22845.1823923659</t>
  </si>
  <si>
    <t>10375.0720636112</t>
  </si>
  <si>
    <t>5545.01662412766</t>
  </si>
  <si>
    <t>3497.00409360501</t>
  </si>
  <si>
    <t>3464.13889141895</t>
  </si>
  <si>
    <t>267064.494214016</t>
  </si>
  <si>
    <t>395944.680162869</t>
  </si>
  <si>
    <t>518762.132004613</t>
  </si>
  <si>
    <t>483026.666094285</t>
  </si>
  <si>
    <t>115776.310087129</t>
  </si>
  <si>
    <t>91274.8502670355</t>
  </si>
  <si>
    <t>95466.2260391657</t>
  </si>
  <si>
    <t>97906.8008842982</t>
  </si>
  <si>
    <t>77520.1785943828</t>
  </si>
  <si>
    <t>63275.1769863028</t>
  </si>
  <si>
    <t>37967.1743141506</t>
  </si>
  <si>
    <t>22743.9098997087</t>
  </si>
  <si>
    <t>10362.6226515458</t>
  </si>
  <si>
    <t>5536.85909094185</t>
  </si>
  <si>
    <t>3491.89393863281</t>
  </si>
  <si>
    <t>3460.93612695637</t>
  </si>
  <si>
    <t>267067.471464218</t>
  </si>
  <si>
    <t>396131.195506337</t>
  </si>
  <si>
    <t>519034.798087041</t>
  </si>
  <si>
    <t>482826.460460266</t>
  </si>
  <si>
    <t>115314.210198276</t>
  </si>
  <si>
    <t>90861.0363161722</t>
  </si>
  <si>
    <t>95082.2093136058</t>
  </si>
  <si>
    <t>97531.3261099414</t>
  </si>
  <si>
    <t>77216.4757907612</t>
  </si>
  <si>
    <t>63014.3611418892</t>
  </si>
  <si>
    <t>37812.5482187631</t>
  </si>
  <si>
    <t>22646.3606330772</t>
  </si>
  <si>
    <t>10352.3846264874</t>
  </si>
  <si>
    <t>5529.88750008038</t>
  </si>
  <si>
    <t>3487.51399656040</t>
  </si>
  <si>
    <t>3458.19040645201</t>
  </si>
  <si>
    <t>267042.812637172</t>
  </si>
  <si>
    <t>396266.783419499</t>
  </si>
  <si>
    <t>519236.344531088</t>
  </si>
  <si>
    <t>482574.197740788</t>
  </si>
  <si>
    <t>114849.741342387</t>
  </si>
  <si>
    <t>90448.4695543497</t>
  </si>
  <si>
    <t>94696.5840586308</t>
  </si>
  <si>
    <t>97152.4021216720</t>
  </si>
  <si>
    <t>76909.8133047243</t>
  </si>
  <si>
    <t>62751.7352848020</t>
  </si>
  <si>
    <t>37657.7026137827</t>
  </si>
  <si>
    <t>22548.9658888007</t>
  </si>
  <si>
    <t>10342.6326505983</t>
  </si>
  <si>
    <t>5523.17299000632</t>
  </si>
  <si>
    <t>3483.27739782308</t>
  </si>
  <si>
    <t>3455.34438298885</t>
  </si>
  <si>
    <t>266959.400226478</t>
  </si>
  <si>
    <t>396302.037142657</t>
  </si>
  <si>
    <t>519297.967156073</t>
  </si>
  <si>
    <t>482212.389514797</t>
  </si>
  <si>
    <t>114371.135048855</t>
  </si>
  <si>
    <t>90028.3070448343</t>
  </si>
  <si>
    <t>94299.5925977344</t>
  </si>
  <si>
    <t>96759.7094119615</t>
  </si>
  <si>
    <t>76592.0075922555</t>
  </si>
  <si>
    <t>62480.7905161609</t>
  </si>
  <si>
    <t>37498.8303336771</t>
  </si>
  <si>
    <t>22449.4539504821</t>
  </si>
  <si>
    <t>10332.2472279957</t>
  </si>
  <si>
    <t>5516.11312820633</t>
  </si>
  <si>
    <t>3478.80411139285</t>
  </si>
  <si>
    <t>3452.04477047240</t>
  </si>
  <si>
    <t>266880.038228497</t>
  </si>
  <si>
    <t>396338.427513830</t>
  </si>
  <si>
    <t>519362.033489109</t>
  </si>
  <si>
    <t>481858.830194482</t>
  </si>
  <si>
    <t>113900.309739331</t>
  </si>
  <si>
    <t>89616.3933035008</t>
  </si>
  <si>
    <t>93909.3562279523</t>
  </si>
  <si>
    <t>96372.8697158916</t>
  </si>
  <si>
    <t>76278.7194941043</t>
  </si>
  <si>
    <t>62213.8510234399</t>
  </si>
  <si>
    <t>37342.9420500303</t>
  </si>
  <si>
    <t>22351.9566722747</t>
  </si>
  <si>
    <t>10323.0758466332</t>
  </si>
  <si>
    <t>5509.70390624521</t>
  </si>
  <si>
    <t>3474.72604270110</t>
  </si>
  <si>
    <t>3448.95748622621</t>
  </si>
  <si>
    <t>266761.624476941</t>
  </si>
  <si>
    <t>396307.496919027</t>
  </si>
  <si>
    <t>519333.670406470</t>
  </si>
  <si>
    <t>481434.623592321</t>
  </si>
  <si>
    <t>113421.525936964</t>
  </si>
  <si>
    <t>89200.9557876911</t>
  </si>
  <si>
    <t>93512.8048744593</t>
  </si>
  <si>
    <t>95978.0256623599</t>
  </si>
  <si>
    <t>75958.9710111018</t>
  </si>
  <si>
    <t>61942.2122367341</t>
  </si>
  <si>
    <t>37184.9576930550</t>
  </si>
  <si>
    <t>22253.4488126927</t>
  </si>
  <si>
    <t>10313.6424958320</t>
  </si>
  <si>
    <t>5503.15227979534</t>
  </si>
  <si>
    <t>3470.54326611280</t>
  </si>
  <si>
    <t>3445.60021019165</t>
  </si>
  <si>
    <t>266606.888572534</t>
  </si>
  <si>
    <t>396214.191777237</t>
  </si>
  <si>
    <t>519220.184805893</t>
  </si>
  <si>
    <t>480945.513275319</t>
  </si>
  <si>
    <t>112935.339846333</t>
  </si>
  <si>
    <t>88782.2066603335</t>
  </si>
  <si>
    <t>93110.3794907112</t>
  </si>
  <si>
    <t>95575.7940819706</t>
  </si>
  <si>
    <t>75633.2880207805</t>
  </si>
  <si>
    <t>61666.2526334609</t>
  </si>
  <si>
    <t>37025.0333959636</t>
  </si>
  <si>
    <t>22154.0059906744</t>
  </si>
  <si>
    <t>10303.9335202765</t>
  </si>
  <si>
    <t>5496.45123960339</t>
  </si>
  <si>
    <t>3466.25268745173</t>
  </si>
  <si>
    <t>3441.98920734315</t>
  </si>
  <si>
    <t>266456.687457252</t>
  </si>
  <si>
    <t>396124.340769567</t>
  </si>
  <si>
    <t>519113.209977464</t>
  </si>
  <si>
    <t>480466.947143535</t>
  </si>
  <si>
    <t>112455.612275443</t>
  </si>
  <si>
    <t>88370.1563859866</t>
  </si>
  <si>
    <t>92713.5735383846</t>
  </si>
  <si>
    <t>95178.6168298757</t>
  </si>
  <si>
    <t>75311.5759794847</t>
  </si>
  <si>
    <t>61393.7478584344</t>
  </si>
  <si>
    <t>36867.6033891742</t>
  </si>
  <si>
    <t>22056.2375572919</t>
  </si>
  <si>
    <t>10295.1611285764</t>
  </si>
  <si>
    <t>5490.25036953451</t>
  </si>
  <si>
    <t>3462.26550725666</t>
  </si>
  <si>
    <t>3438.55600144610</t>
  </si>
  <si>
    <t>266273.640111896</t>
  </si>
  <si>
    <t>395978.806174624</t>
  </si>
  <si>
    <t>518931.306308841</t>
  </si>
  <si>
    <t>479931.424758483</t>
  </si>
  <si>
    <t>111969.201109868</t>
  </si>
  <si>
    <t>87954.9746937005</t>
  </si>
  <si>
    <t>92311.4443659526</t>
  </si>
  <si>
    <t>94774.8998006360</t>
  </si>
  <si>
    <t>74984.6762011606</t>
  </si>
  <si>
    <t>61117.4553363620</t>
  </si>
  <si>
    <t>36708.4240551815</t>
  </si>
  <si>
    <t>21957.6161100424</t>
  </si>
  <si>
    <t>10286.0509814629</t>
  </si>
  <si>
    <t>5483.86853658127</t>
  </si>
  <si>
    <t>3458.15342980001</t>
  </si>
  <si>
    <t>3434.88242656252</t>
  </si>
  <si>
    <t>266033.164605457</t>
  </si>
  <si>
    <t>395738.932180488</t>
  </si>
  <si>
    <t>518621.557539108</t>
  </si>
  <si>
    <t>479295.089833994</t>
  </si>
  <si>
    <t>111467.531451430</t>
  </si>
  <si>
    <t>87530.1922102610</t>
  </si>
  <si>
    <t>91896.8323693273</t>
  </si>
  <si>
    <t>94357.0982635912</t>
  </si>
  <si>
    <t>74646.6471907947</t>
  </si>
  <si>
    <t>60832.6721194518</t>
  </si>
  <si>
    <t>36544.7188408694</t>
  </si>
  <si>
    <t>21856.4825054660</t>
  </si>
  <si>
    <t>10275.7455017191</t>
  </si>
  <si>
    <t>5476.84798874707</t>
  </si>
  <si>
    <t>3453.62924355898</t>
  </si>
  <si>
    <t>3430.69081707322</t>
  </si>
  <si>
    <t>265814.946178834</t>
  </si>
  <si>
    <t>395532.032846861</t>
  </si>
  <si>
    <t>518359.560562077</t>
  </si>
  <si>
    <t>478702.307266262</t>
  </si>
  <si>
    <t>110977.188390773</t>
  </si>
  <si>
    <t>87115.2249977677</t>
  </si>
  <si>
    <t>91491.8781387012</t>
  </si>
  <si>
    <t>93949.0064778872</t>
  </si>
  <si>
    <t>74316.3433852693</t>
  </si>
  <si>
    <t>60554.2047249893</t>
  </si>
  <si>
    <t>36385.0314097073</t>
  </si>
  <si>
    <t>21757.8831684104</t>
  </si>
  <si>
    <t>10266.7389661654</t>
  </si>
  <si>
    <t>5470.51850328597</t>
  </si>
  <si>
    <t>3449.53127241561</t>
  </si>
  <si>
    <t>3426.83725923830</t>
  </si>
  <si>
    <t>265604.872633814</t>
  </si>
  <si>
    <t>395336.084688078</t>
  </si>
  <si>
    <t>518115.290486391</t>
  </si>
  <si>
    <t>478128.153770303</t>
  </si>
  <si>
    <t>110493.309266768</t>
  </si>
  <si>
    <t>86706.3681637575</t>
  </si>
  <si>
    <t>91092.5128422380</t>
  </si>
  <si>
    <t>93546.3642229857</t>
  </si>
  <si>
    <t>73990.4224096862</t>
  </si>
  <si>
    <t>60279.4059511729</t>
  </si>
  <si>
    <t>36227.7820353253</t>
  </si>
  <si>
    <t>21660.8698683971</t>
  </si>
  <si>
    <t>10258.5209538075</t>
  </si>
  <si>
    <t>5464.60845311147</t>
  </si>
  <si>
    <t>3445.68958915884</t>
  </si>
  <si>
    <t>3423.15926153421</t>
  </si>
  <si>
    <t>265296.942241957</t>
  </si>
  <si>
    <t>394982.921719092</t>
  </si>
  <si>
    <t>517657.985027513</t>
  </si>
  <si>
    <t>477382.627095349</t>
  </si>
  <si>
    <t>109980.410918562</t>
  </si>
  <si>
    <t>86277.3718365582</t>
  </si>
  <si>
    <t>90669.1096010453</t>
  </si>
  <si>
    <t>93117.5749787307</t>
  </si>
  <si>
    <t>73643.9307467390</t>
  </si>
  <si>
    <t>59988.6366486776</t>
  </si>
  <si>
    <t>36061.5257623742</t>
  </si>
  <si>
    <t>21558.6486264279</t>
  </si>
  <si>
    <t>10247.6413809719</t>
  </si>
  <si>
    <t>5457.27929026930</t>
  </si>
  <si>
    <t>3440.94814340118</t>
  </si>
  <si>
    <t>3418.49836741893</t>
  </si>
  <si>
    <t>264980.004191413</t>
  </si>
  <si>
    <t>394614.138660467</t>
  </si>
  <si>
    <t>517182.166727693</t>
  </si>
  <si>
    <t>476625.426402050</t>
  </si>
  <si>
    <t>109467.847518382</t>
  </si>
  <si>
    <t>85849.7467192179</t>
  </si>
  <si>
    <t>90246.1729858291</t>
  </si>
  <si>
    <t>92688.9202614495</t>
  </si>
  <si>
    <t>73297.6593701264</t>
  </si>
  <si>
    <t>59698.2240709705</t>
  </si>
  <si>
    <t>35895.7142003134</t>
  </si>
  <si>
    <t>21456.8101554121</t>
  </si>
  <si>
    <t>10236.9054261386</t>
  </si>
  <si>
    <t>5450.02543233091</t>
  </si>
  <si>
    <t>3436.24801780432</t>
  </si>
  <si>
    <t>3413.81057974039</t>
  </si>
  <si>
    <t>264736.603232643</t>
  </si>
  <si>
    <t>394361.160907460</t>
  </si>
  <si>
    <t>516867.905062877</t>
  </si>
  <si>
    <t>476004.226752889</t>
  </si>
  <si>
    <t>108982.896553268</t>
  </si>
  <si>
    <t>85443.5392321299</t>
  </si>
  <si>
    <t>89846.5157859660</t>
  </si>
  <si>
    <t>92284.8347624998</t>
  </si>
  <si>
    <t>72970.9256836887</t>
  </si>
  <si>
    <t>59423.3487373752</t>
  </si>
  <si>
    <t>35739.1393966304</t>
  </si>
  <si>
    <t>21360.5615880352</t>
  </si>
  <si>
    <t>10228.9061039502</t>
  </si>
  <si>
    <t>5444.23098246892</t>
  </si>
  <si>
    <t>3432.46077399874</t>
  </si>
  <si>
    <t>3409.98083413060</t>
  </si>
  <si>
    <t>264420.780174984</t>
  </si>
  <si>
    <t>393992.532639720</t>
  </si>
  <si>
    <t>516398.657475232</t>
  </si>
  <si>
    <t>475259.020356054</t>
  </si>
  <si>
    <t>108477.149580242</t>
  </si>
  <si>
    <t>85022.9025637317</t>
  </si>
  <si>
    <t>89429.6143893763</t>
  </si>
  <si>
    <t>91862.1069820394</t>
  </si>
  <si>
    <t>72629.6279754038</t>
  </si>
  <si>
    <t>59137.1762157603</t>
  </si>
  <si>
    <t>35576.1695419426</t>
  </si>
  <si>
    <t>21260.6156724291</t>
  </si>
  <si>
    <t>10218.9530511712</t>
  </si>
  <si>
    <t>5437.39259068656</t>
  </si>
  <si>
    <t>3428.01245564418</t>
  </si>
  <si>
    <t>3405.42665762867</t>
  </si>
  <si>
    <t>264034.002752933</t>
  </si>
  <si>
    <t>393510.868876233</t>
  </si>
  <si>
    <t>515778.159125575</t>
  </si>
  <si>
    <t>474392.718363295</t>
  </si>
  <si>
    <t>107950.965938476</t>
  </si>
  <si>
    <t>84588.0088244060</t>
  </si>
  <si>
    <t>88995.7602557905</t>
  </si>
  <si>
    <t>91421.1126791079</t>
  </si>
  <si>
    <t>72274.0800376230</t>
  </si>
  <si>
    <t>58839.9388057513</t>
  </si>
  <si>
    <t>35406.9134815338</t>
  </si>
  <si>
    <t>21157.0273997075</t>
  </si>
  <si>
    <t>10207.0639807160</t>
  </si>
  <si>
    <t>5429.51909046192</t>
  </si>
  <si>
    <t>3422.90928493230</t>
  </si>
  <si>
    <t>3400.15875599562</t>
  </si>
  <si>
    <t>263713.876087343</t>
  </si>
  <si>
    <t>393134.761042867</t>
  </si>
  <si>
    <t>515304.923235527</t>
  </si>
  <si>
    <t>473650.013679749</t>
  </si>
  <si>
    <t>107449.933575196</t>
  </si>
  <si>
    <t>84172.5508878382</t>
  </si>
  <si>
    <t>88583.1540329715</t>
  </si>
  <si>
    <t>91002.6459929799</t>
  </si>
  <si>
    <t>71936.4925417459</t>
  </si>
  <si>
    <t>58556.9794357551</t>
  </si>
  <si>
    <t>35246.0864506994</t>
  </si>
  <si>
    <t>21058.5296864398</t>
  </si>
  <si>
    <t>10197.5760837061</t>
  </si>
  <si>
    <t>5422.92939215819</t>
  </si>
  <si>
    <t>3418.61051307192</t>
  </si>
  <si>
    <t>3395.65313846045</t>
  </si>
  <si>
    <t>263346.415507261</t>
  </si>
  <si>
    <t>392683.652622077</t>
  </si>
  <si>
    <t>514732.849278470</t>
  </si>
  <si>
    <t>472829.035852042</t>
  </si>
  <si>
    <t>106936.186451590</t>
  </si>
  <si>
    <t>83748.3739835707</t>
  </si>
  <si>
    <t>88160.0296412274</t>
  </si>
  <si>
    <t>90572.8971806232</t>
  </si>
  <si>
    <t>71590.2046545762</t>
  </si>
  <si>
    <t>58267.2989268898</t>
  </si>
  <si>
    <t>35081.4495895801</t>
  </si>
  <si>
    <t>20957.8414627559</t>
  </si>
  <si>
    <t>10186.8566191206</t>
  </si>
  <si>
    <t>5415.67982889068</t>
  </si>
  <si>
    <t>3413.89429180877</t>
  </si>
  <si>
    <t>3390.68062827308</t>
  </si>
  <si>
    <t>262941.395145903</t>
  </si>
  <si>
    <t>392173.228229053</t>
  </si>
  <si>
    <t>514083.311750487</t>
  </si>
  <si>
    <t>471947.168269001</t>
  </si>
  <si>
    <t>106412.915454610</t>
  </si>
  <si>
    <t>83317.7913948238</t>
  </si>
  <si>
    <t>87729.0625056007</t>
  </si>
  <si>
    <t>90134.7547182070</t>
  </si>
  <si>
    <t>71237.5055329807</t>
  </si>
  <si>
    <t>57972.6931816443</t>
  </si>
  <si>
    <t>34914.0291835002</t>
  </si>
  <si>
    <t>20855.5658081942</t>
  </si>
  <si>
    <t>10175.1914243800</t>
  </si>
  <si>
    <t>5407.92337853571</t>
  </si>
  <si>
    <t>3408.85733744184</t>
  </si>
  <si>
    <t>3385.34191254686</t>
  </si>
  <si>
    <t>262560.888484568</t>
  </si>
  <si>
    <t>391702.043426473</t>
  </si>
  <si>
    <t>513490.499625796</t>
  </si>
  <si>
    <t>471114.246807819</t>
  </si>
  <si>
    <t>105900.643095874</t>
  </si>
  <si>
    <t>82895.9954064648</t>
  </si>
  <si>
    <t>87307.4720223277</t>
  </si>
  <si>
    <t>89706.5907871344</t>
  </si>
  <si>
    <t>70892.8936829698</t>
  </si>
  <si>
    <t>57684.5735905538</t>
  </si>
  <si>
    <t>34750.4520702810</t>
  </si>
  <si>
    <t>20755.6346039379</t>
  </si>
  <si>
    <t>10164.5236784647</t>
  </si>
  <si>
    <t>5400.69947758427</t>
  </si>
  <si>
    <t>3404.15366764965</t>
  </si>
  <si>
    <t>3380.29963160749</t>
  </si>
  <si>
    <t>262138.137488776</t>
  </si>
  <si>
    <t>391164.533693018</t>
  </si>
  <si>
    <t>512810.946615173</t>
  </si>
  <si>
    <t>470212.697825137</t>
  </si>
  <si>
    <t>105377.357758585</t>
  </si>
  <si>
    <t>82466.5705897450</t>
  </si>
  <si>
    <t>86876.7714983563</t>
  </si>
  <si>
    <t>89268.7650582318</t>
  </si>
  <si>
    <t>70540.8996781681</t>
  </si>
  <si>
    <t>57390.7548179315</t>
  </si>
  <si>
    <t>34583.5983009764</t>
  </si>
  <si>
    <t>20653.8111481945</t>
  </si>
  <si>
    <t>10152.7208250243</t>
  </si>
  <si>
    <t>5392.86861508389</t>
  </si>
  <si>
    <t>3399.06767584609</t>
  </si>
  <si>
    <t>3374.83421960996</t>
  </si>
  <si>
    <t>261708.784421202</t>
  </si>
  <si>
    <t>390617.245290073</t>
  </si>
  <si>
    <t>512121.435182459</t>
  </si>
  <si>
    <t>469305.277926770</t>
  </si>
  <si>
    <t>104854.685111027</t>
  </si>
  <si>
    <t>82038.1186961021</t>
  </si>
  <si>
    <t>86446.7224858925</t>
  </si>
  <si>
    <t>88831.6907942277</t>
  </si>
  <si>
    <t>70189.7349040685</t>
  </si>
  <si>
    <t>57097.6956866540</t>
  </si>
  <si>
    <t>34417.2240217113</t>
  </si>
  <si>
    <t>20552.3209368722</t>
  </si>
  <si>
    <t>10140.8992068788</t>
  </si>
  <si>
    <t>5385.02616689529</t>
  </si>
  <si>
    <t>3393.97371663799</t>
  </si>
  <si>
    <t>3369.32555282621</t>
  </si>
  <si>
    <t>261287.928712507</t>
  </si>
  <si>
    <t>390084.182618776</t>
  </si>
  <si>
    <t>511454.524345146</t>
  </si>
  <si>
    <t>468418.549048088</t>
  </si>
  <si>
    <t>104337.515366406</t>
  </si>
  <si>
    <t>81614.2378649006</t>
  </si>
  <si>
    <t>86021.4304105864</t>
  </si>
  <si>
    <t>88399.7593499321</t>
  </si>
  <si>
    <t>69842.8647297584</t>
  </si>
  <si>
    <t>56808.1196360654</t>
  </si>
  <si>
    <t>34252.9079032572</t>
  </si>
  <si>
    <t>20452.0963108365</t>
  </si>
  <si>
    <t>10129.5253666598</t>
  </si>
  <si>
    <t>5377.42058466965</t>
  </si>
  <si>
    <t>3389.02815469382</t>
  </si>
  <si>
    <t>3363.93334464422</t>
  </si>
  <si>
    <t>260825.389468838</t>
  </si>
  <si>
    <t>389486.123790037</t>
  </si>
  <si>
    <t>510702.825797844</t>
  </si>
  <si>
    <t>467464.655438476</t>
  </si>
  <si>
    <t>103809.823834108</t>
  </si>
  <si>
    <t>81182.9890781319</t>
  </si>
  <si>
    <t>85587.4232793503</t>
  </si>
  <si>
    <t>87958.6585671651</t>
  </si>
  <si>
    <t>69489.0328199540</t>
  </si>
  <si>
    <t>56513.1769612299</t>
  </si>
  <si>
    <t>34085.4550026686</t>
  </si>
  <si>
    <t>20350.0504823345</t>
  </si>
  <si>
    <t>10116.9780368577</t>
  </si>
  <si>
    <t>5369.19117870376</t>
  </si>
  <si>
    <t>3383.69145156932</t>
  </si>
  <si>
    <t>3358.11546137558</t>
  </si>
  <si>
    <t>260356.172849705</t>
  </si>
  <si>
    <t>388878.465027565</t>
  </si>
  <si>
    <t>509941.337657229</t>
  </si>
  <si>
    <t>466504.812281646</t>
  </si>
  <si>
    <t>103282.639673732</t>
  </si>
  <si>
    <t>80752.5281542353</t>
  </si>
  <si>
    <t>85153.9721281275</t>
  </si>
  <si>
    <t>87518.2730825453</t>
  </si>
  <si>
    <t>69136.0196027982</t>
  </si>
  <si>
    <t>56218.9761269243</t>
  </si>
  <si>
    <t>33918.4388982753</t>
  </si>
  <si>
    <t>20248.2982661867</t>
  </si>
  <si>
    <t>10104.3732547173</t>
  </si>
  <si>
    <t>5360.92882439472</t>
  </si>
  <si>
    <t>3378.33434502625</t>
  </si>
  <si>
    <t>3352.24714185080</t>
  </si>
  <si>
    <t>259911.535941631</t>
  </si>
  <si>
    <t>388310.636852067</t>
  </si>
  <si>
    <t>509236.898448709</t>
  </si>
  <si>
    <t>465593.526297255</t>
  </si>
  <si>
    <t>102765.664320499</t>
  </si>
  <si>
    <t>80330.0235749527</t>
  </si>
  <si>
    <t>84729.2373670126</t>
  </si>
  <si>
    <t>87087.3048122597</t>
  </si>
  <si>
    <t>68790.6704082890</t>
  </si>
  <si>
    <t>55930.8870448140</t>
  </si>
  <si>
    <t>33755.0072601334</t>
  </si>
  <si>
    <t>20148.7013284131</t>
  </si>
  <si>
    <t>10092.7122803467</t>
  </si>
  <si>
    <t>5353.16225528827</t>
  </si>
  <si>
    <t>3373.28835934872</t>
  </si>
  <si>
    <t>3346.66376163884</t>
  </si>
  <si>
    <t>259433.886620071</t>
  </si>
  <si>
    <t>387691.768454241</t>
  </si>
  <si>
    <t>508466.560343467</t>
  </si>
  <si>
    <t>464630.445345652</t>
  </si>
  <si>
    <t>102241.206855729</t>
  </si>
  <si>
    <t>79902.3430845695</t>
  </si>
  <si>
    <t>84298.3271667796</t>
  </si>
  <si>
    <t>86649.9082768854</t>
  </si>
  <si>
    <t>68440.5360008936</t>
  </si>
  <si>
    <t>55639.1477116782</t>
  </si>
  <si>
    <t>33589.4066188488</t>
  </si>
  <si>
    <t>20047.8479137804</t>
  </si>
  <si>
    <t>10080.1165737089</t>
  </si>
  <si>
    <t>5344.90094665817</t>
  </si>
  <si>
    <t>3367.93345487364</t>
  </si>
  <si>
    <t>3340.74244322023</t>
  </si>
  <si>
    <t>258897.931429143</t>
  </si>
  <si>
    <t>386981.940325878</t>
  </si>
  <si>
    <t>507576.322762248</t>
  </si>
  <si>
    <t>463571.564724963</t>
  </si>
  <si>
    <t>101701.535440961</t>
  </si>
  <si>
    <t>79463.7344236653</t>
  </si>
  <si>
    <t>83854.7177827522</t>
  </si>
  <si>
    <t>86199.1432155784</t>
  </si>
  <si>
    <t>68080.1648896801</t>
  </si>
  <si>
    <t>55339.4830132211</t>
  </si>
  <si>
    <t>33419.1164872423</t>
  </si>
  <si>
    <t>19944.2394882154</t>
  </si>
  <si>
    <t>10065.7629356715</t>
  </si>
  <si>
    <t>5335.70966214640</t>
  </si>
  <si>
    <t>3361.99722042665</t>
  </si>
  <si>
    <t>3334.21037305072</t>
  </si>
  <si>
    <t>258419.410397933</t>
  </si>
  <si>
    <t>386363.984679308</t>
  </si>
  <si>
    <t>506813.211107371</t>
  </si>
  <si>
    <t>462618.042134464</t>
  </si>
  <si>
    <t>101181.834897649</t>
  </si>
  <si>
    <t>79040.2394014644</t>
  </si>
  <si>
    <t>83428.0728038705</t>
  </si>
  <si>
    <t>85766.6280239235</t>
  </si>
  <si>
    <t>67734.4032619500</t>
  </si>
  <si>
    <t>55051.3654198283</t>
  </si>
  <si>
    <t>33255.5936883448</t>
  </si>
  <si>
    <t>19844.6653037798</t>
  </si>
  <si>
    <t>10053.3936905996</t>
  </si>
  <si>
    <t>5327.56223049869</t>
  </si>
  <si>
    <t>3356.71584042303</t>
  </si>
  <si>
    <t>3328.31226900407</t>
  </si>
  <si>
    <t>257972.129056674</t>
  </si>
  <si>
    <t>385796.551129084</t>
  </si>
  <si>
    <t>506121.290387353</t>
  </si>
  <si>
    <t>461724.324231205</t>
  </si>
  <si>
    <t>100674.224745649</t>
  </si>
  <si>
    <t>78626.0111942528</t>
  </si>
  <si>
    <t>83011.7425911824</t>
  </si>
  <si>
    <t>85345.2792112529</t>
  </si>
  <si>
    <t>67397.6877824224</t>
  </si>
  <si>
    <t>54770.4380873104</t>
  </si>
  <si>
    <t>33096.2661015551</t>
  </si>
  <si>
    <t>19747.5983317689</t>
  </si>
  <si>
    <t>10042.1524722387</t>
  </si>
  <si>
    <t>5320.00740747158</t>
  </si>
  <si>
    <t>3351.80701346778</t>
  </si>
  <si>
    <t>3322.76531919720</t>
  </si>
  <si>
    <t>257408.973554312</t>
  </si>
  <si>
    <t>385047.216499941</t>
  </si>
  <si>
    <t>505186.452284680</t>
  </si>
  <si>
    <t>460634.776233737</t>
  </si>
  <si>
    <t>100134.085694300</t>
  </si>
  <si>
    <t>78187.9868846040</t>
  </si>
  <si>
    <t>82568.0752135491</t>
  </si>
  <si>
    <t>84894.9686447293</t>
  </si>
  <si>
    <t>67038.4883575551</t>
  </si>
  <si>
    <t>54471.9917921031</t>
  </si>
  <si>
    <t>32926.5890521032</t>
  </si>
  <si>
    <t>19644.4093942986</t>
  </si>
  <si>
    <t>10027.2799696752</t>
  </si>
  <si>
    <t>5310.53257617536</t>
  </si>
  <si>
    <t>3345.69737324557</t>
  </si>
  <si>
    <t>3315.98812726736</t>
  </si>
  <si>
    <t>256861.747013280</t>
  </si>
  <si>
    <t>384324.289383043</t>
  </si>
  <si>
    <t>504290.063528110</t>
  </si>
  <si>
    <t>459578.244635075</t>
  </si>
  <si>
    <t>99601.4252069102</t>
  </si>
  <si>
    <t>77755.7939161678</t>
  </si>
  <si>
    <t>82130.8437903310</t>
  </si>
  <si>
    <t>84451.7020168199</t>
  </si>
  <si>
    <t>66685.0989956809</t>
  </si>
  <si>
    <t>54178.2031709212</t>
  </si>
  <si>
    <t>32759.6029853201</t>
  </si>
  <si>
    <t>19542.8341759848</t>
  </si>
  <si>
    <t>10013.0222552350</t>
  </si>
  <si>
    <t>5301.38110770628</t>
  </si>
  <si>
    <t>3339.79217477865</t>
  </si>
  <si>
    <t>3309.39474146877</t>
  </si>
  <si>
    <t>256395.980931722</t>
  </si>
  <si>
    <t>383731.433602217</t>
  </si>
  <si>
    <t>503572.107019619</t>
  </si>
  <si>
    <t>458668.461235901</t>
  </si>
  <si>
    <t>99096.3444861746</t>
  </si>
  <si>
    <t>77344.3366048094</t>
  </si>
  <si>
    <t>81717.0336848150</t>
  </si>
  <si>
    <t>84033.5843599168</t>
  </si>
  <si>
    <t>66351.7516068039</t>
  </si>
  <si>
    <t>53900.2375899978</t>
  </si>
  <si>
    <t>32601.8574482564</t>
  </si>
  <si>
    <t>19446.7627346149</t>
  </si>
  <si>
    <t>10001.4693926412</t>
  </si>
  <si>
    <t>5293.66175414363</t>
  </si>
  <si>
    <t>3334.78650160391</t>
  </si>
  <si>
    <t>3303.68506585474</t>
  </si>
  <si>
    <t>255837.978277733</t>
  </si>
  <si>
    <t>382993.822617185</t>
  </si>
  <si>
    <t>502661.198525102</t>
  </si>
  <si>
    <t>457603.730884097</t>
  </si>
  <si>
    <t>98565.6795347452</t>
  </si>
  <si>
    <t>76914.1647868148</t>
  </si>
  <si>
    <t>81281.7071365797</t>
  </si>
  <si>
    <t>83592.7155105925</t>
  </si>
  <si>
    <t>66000.7921668766</t>
  </si>
  <si>
    <t>53608.5613148877</t>
  </si>
  <si>
    <t>32436.0154721857</t>
  </si>
  <si>
    <t>19345.8919236020</t>
  </si>
  <si>
    <t>9987.06731550745</t>
  </si>
  <si>
    <t>5284.42820315591</t>
  </si>
  <si>
    <t>3328.83380465692</t>
  </si>
  <si>
    <t>3297.00293984550</t>
  </si>
  <si>
    <t>255274.964378865</t>
  </si>
  <si>
    <t>382249.477185896</t>
  </si>
  <si>
    <t>501743.716929229</t>
  </si>
  <si>
    <t>456535.389617689</t>
  </si>
  <si>
    <t>98036.2052657101</t>
  </si>
  <si>
    <t>76485.1472927714</t>
  </si>
  <si>
    <t>80847.4994461472</t>
  </si>
  <si>
    <t>83153.2184384458</t>
  </si>
  <si>
    <t>65651.1832273722</t>
  </si>
  <si>
    <t>53318.0530709203</t>
  </si>
  <si>
    <t>32270.8047114722</t>
  </si>
  <si>
    <t>19245.4075002534</t>
  </si>
  <si>
    <t>9972.59517572892</t>
  </si>
  <si>
    <t>5275.15588186815</t>
  </si>
  <si>
    <t>3322.85905505938</t>
  </si>
  <si>
    <t>3290.27931442193</t>
  </si>
  <si>
    <t>254750.116918423</t>
  </si>
  <si>
    <t>381566.716520203</t>
  </si>
  <si>
    <t>500911.867471503</t>
  </si>
  <si>
    <t>455538.285050536</t>
  </si>
  <si>
    <t>97521.2304650027</t>
  </si>
  <si>
    <t>76067.1664772022</t>
  </si>
  <si>
    <t>80425.6611251374</t>
  </si>
  <si>
    <t>82727.0766999951</t>
  </si>
  <si>
    <t>65312.3440392507</t>
  </si>
  <si>
    <t>53036.1069098380</t>
  </si>
  <si>
    <t>32110.5607685892</t>
  </si>
  <si>
    <t>19147.8852782520</t>
  </si>
  <si>
    <t>9959.42540341867</t>
  </si>
  <si>
    <t>5266.57393657631</t>
  </si>
  <si>
    <t>3317.31944997873</t>
  </si>
  <si>
    <t>3283.97474944659</t>
  </si>
  <si>
    <t>254174.407862503</t>
  </si>
  <si>
    <t>380804.558656736</t>
  </si>
  <si>
    <t>499975.143217110</t>
  </si>
  <si>
    <t>454457.856518324</t>
  </si>
  <si>
    <t>96993.3376689753</t>
  </si>
  <si>
    <t>75639.8360888544</t>
  </si>
  <si>
    <t>79993.0063488842</t>
  </si>
  <si>
    <t>82289.5933322136</t>
  </si>
  <si>
    <t>64964.8575247684</t>
  </si>
  <si>
    <t>52747.4836744908</t>
  </si>
  <si>
    <t>31946.3411535427</t>
  </si>
  <si>
    <t>19048.0100713980</t>
  </si>
  <si>
    <t>9944.72138042932</t>
  </si>
  <si>
    <t>5257.17518424389</t>
  </si>
  <si>
    <t>3311.27023239748</t>
  </si>
  <si>
    <t>3277.13961370281</t>
  </si>
  <si>
    <t>253612.519821613</t>
  </si>
  <si>
    <t>380065.374753297</t>
  </si>
  <si>
    <t>499071.695671674</t>
  </si>
  <si>
    <t>453406.150040783</t>
  </si>
  <si>
    <t>96472.4205281424</t>
  </si>
  <si>
    <t>75217.9476126690</t>
  </si>
  <si>
    <t>79566.3565758311</t>
  </si>
  <si>
    <t>81858.6765118714</t>
  </si>
  <si>
    <t>64622.7986713862</t>
  </si>
  <si>
    <t>52463.2325389486</t>
  </si>
  <si>
    <t>31784.6324976846</t>
  </si>
  <si>
    <t>18949.6343521052</t>
  </si>
  <si>
    <t>9930.54428980548</t>
  </si>
  <si>
    <t>5248.05386613152</t>
  </si>
  <si>
    <t>3305.39729197486</t>
  </si>
  <si>
    <t>3270.46432315473</t>
  </si>
  <si>
    <t>253054.402560146</t>
  </si>
  <si>
    <t>379333.219360106</t>
  </si>
  <si>
    <t>498179.912329674</t>
  </si>
  <si>
    <t>452365.649948109</t>
  </si>
  <si>
    <t>95955.4406153251</t>
  </si>
  <si>
    <t>74799.2407376961</t>
  </si>
  <si>
    <t>79143.1408442067</t>
  </si>
  <si>
    <t>81431.5837189680</t>
  </si>
  <si>
    <t>64284.0095874259</t>
  </si>
  <si>
    <t>52181.6628945950</t>
  </si>
  <si>
    <t>31624.4389712351</t>
  </si>
  <si>
    <t>18852.1667433400</t>
  </si>
  <si>
    <t>9916.56939276132</t>
  </si>
  <si>
    <t>5239.03823404694</t>
  </si>
  <si>
    <t>3299.59311689198</t>
  </si>
  <si>
    <t>3263.84139593077</t>
  </si>
  <si>
    <t>252465.763515404</t>
  </si>
  <si>
    <t>378553.778558730</t>
  </si>
  <si>
    <t>497226.404825627</t>
  </si>
  <si>
    <t>451276.889272782</t>
  </si>
  <si>
    <t>95432.0505839845</t>
  </si>
  <si>
    <t>74376.0231064951</t>
  </si>
  <si>
    <t>78714.6059338781</t>
  </si>
  <si>
    <t>80998.9876268611</t>
  </si>
  <si>
    <t>63941.1573550715</t>
  </si>
  <si>
    <t>51897.0262150314</t>
  </si>
  <si>
    <t>31462.3732363319</t>
  </si>
  <si>
    <t>18753.5981595227</t>
  </si>
  <si>
    <t>9901.68977852772</t>
  </si>
  <si>
    <t>5229.54354407611</t>
  </si>
  <si>
    <t>3293.49161791227</t>
  </si>
  <si>
    <t>3256.90357286392</t>
  </si>
  <si>
    <t>251893.409615818</t>
  </si>
  <si>
    <t>377801.060693434</t>
  </si>
  <si>
    <t>496310.921695654</t>
  </si>
  <si>
    <t>450220.671969859</t>
  </si>
  <si>
    <t>94916.1934676980</t>
  </si>
  <si>
    <t>73958.6500003393</t>
  </si>
  <si>
    <t>78292.5464584982</t>
  </si>
  <si>
    <t>80573.4489748900</t>
  </si>
  <si>
    <t>63604.1084813099</t>
  </si>
  <si>
    <t>51617.0554409025</t>
  </si>
  <si>
    <t>31303.0029362704</t>
  </si>
  <si>
    <t>18656.6333091923</t>
  </si>
  <si>
    <t>9887.42548920409</t>
  </si>
  <si>
    <t>5220.36990098210</t>
  </si>
  <si>
    <t>3287.59345643424</t>
  </si>
  <si>
    <t>3250.15392543941</t>
  </si>
  <si>
    <t>251328.763251101</t>
  </si>
  <si>
    <t>377061.452797882</t>
  </si>
  <si>
    <t>495415.017781901</t>
  </si>
  <si>
    <t>449182.073899239</t>
  </si>
  <si>
    <t>94405.3866388554</t>
  </si>
  <si>
    <t>73545.2812318610</t>
  </si>
  <si>
    <t>77874.8595295078</t>
  </si>
  <si>
    <t>80152.7187944457</t>
  </si>
  <si>
    <t>63271.0928898903</t>
  </si>
  <si>
    <t>51340.3675842700</t>
  </si>
  <si>
    <t>31145.5080158016</t>
  </si>
  <si>
    <t>18560.7872182687</t>
  </si>
  <si>
    <t>9873.49335877953</t>
  </si>
  <si>
    <t>5211.36913748003</t>
  </si>
  <si>
    <t>3281.80604905840</t>
  </si>
  <si>
    <t>3243.50013452188</t>
  </si>
  <si>
    <t>250716.773598809</t>
  </si>
  <si>
    <t>376247.821110441</t>
  </si>
  <si>
    <t>494421.113795567</t>
  </si>
  <si>
    <t>448065.968971708</t>
  </si>
  <si>
    <t>93883.6794025636</t>
  </si>
  <si>
    <t>73124.0928385678</t>
  </si>
  <si>
    <t>77448.0364927837</t>
  </si>
  <si>
    <t>79722.3805190224</t>
  </si>
  <si>
    <t>62930.7806672327</t>
  </si>
  <si>
    <t>51058.1000915639</t>
  </si>
  <si>
    <t>30984.6329684934</t>
  </si>
  <si>
    <t>18462.9527017497</t>
  </si>
  <si>
    <t>9858.08197858847</t>
  </si>
  <si>
    <t>5201.59301001609</t>
  </si>
  <si>
    <t>3275.53669773466</t>
  </si>
  <si>
    <t>3236.34877408030</t>
  </si>
  <si>
    <t>250116.700800812</t>
  </si>
  <si>
    <t>375453.852186854</t>
  </si>
  <si>
    <t>493455.429212962</t>
  </si>
  <si>
    <t>446974.449721438</t>
  </si>
  <si>
    <t>93368.0693670240</t>
  </si>
  <si>
    <t>72707.6751321553</t>
  </si>
  <si>
    <t>77026.4760059922</t>
  </si>
  <si>
    <t>79297.7960819565</t>
  </si>
  <si>
    <t>62595.2370041259</t>
  </si>
  <si>
    <t>50779.6883440344</t>
  </si>
  <si>
    <t>30825.9824578814</t>
  </si>
  <si>
    <t>18366.4409369968</t>
  </si>
  <si>
    <t>9843.14892907153</t>
  </si>
  <si>
    <t>5192.06422945348</t>
  </si>
  <si>
    <t>3269.42443996924</t>
  </si>
  <si>
    <t>3229.34012323952</t>
  </si>
  <si>
    <t>249564.239148436</t>
  </si>
  <si>
    <t>374735.970198142</t>
  </si>
  <si>
    <t>492593.944251635</t>
  </si>
  <si>
    <t>445968.931775949</t>
  </si>
  <si>
    <t>92868.7115330455</t>
  </si>
  <si>
    <t>72303.5460716768</t>
  </si>
  <si>
    <t>76618.7855364079</t>
  </si>
  <si>
    <t>78888.1510588874</t>
  </si>
  <si>
    <t>62271.6749611418</t>
  </si>
  <si>
    <t>50510.7715773397</t>
  </si>
  <si>
    <t>30672.9093089649</t>
  </si>
  <si>
    <t>18273.2325298133</t>
  </si>
  <si>
    <t>9829.87552870601</t>
  </si>
  <si>
    <t>5183.39946866384</t>
  </si>
  <si>
    <t>3263.85454508127</t>
  </si>
  <si>
    <t>3222.86006667214</t>
  </si>
  <si>
    <t>248975.336711652</t>
  </si>
  <si>
    <t>373961.123089551</t>
  </si>
  <si>
    <t>491657.205078673</t>
  </si>
  <si>
    <t>444904.430988592</t>
  </si>
  <si>
    <t>92361.8609772531</t>
  </si>
  <si>
    <t>71894.1429708354</t>
  </si>
  <si>
    <t>76204.8269729465</t>
  </si>
  <si>
    <t>78471.9211677613</t>
  </si>
  <si>
    <t>61943.1791518460</t>
  </si>
  <si>
    <t>50238.1363734654</t>
  </si>
  <si>
    <t>30517.5536156569</t>
  </si>
  <si>
    <t>18178.6860037157</t>
  </si>
  <si>
    <t>9815.47203787584</t>
  </si>
  <si>
    <t>5174.14418081487</t>
  </si>
  <si>
    <t>3257.91846435442</t>
  </si>
  <si>
    <t>3216.00035904297</t>
  </si>
  <si>
    <t>248315.608270732</t>
  </si>
  <si>
    <t>373074.724018386</t>
  </si>
  <si>
    <t>490571.461703936</t>
  </si>
  <si>
    <t>443721.484458111</t>
  </si>
  <si>
    <t>91837.6278912187</t>
  </si>
  <si>
    <t>71472.1440760990</t>
  </si>
  <si>
    <t>75776.2002976825</t>
  </si>
  <si>
    <t>78040.1223518143</t>
  </si>
  <si>
    <t>61602.6834316717</t>
  </si>
  <si>
    <t>49956.2570659002</t>
  </si>
  <si>
    <t>30356.6466610613</t>
  </si>
  <si>
    <t>18080.8645784823</t>
  </si>
  <si>
    <t>9798.81740721454</t>
  </si>
  <si>
    <t>5163.70909202352</t>
  </si>
  <si>
    <t>3251.24753700949</t>
  </si>
  <si>
    <t>3208.39255130197</t>
  </si>
  <si>
    <t>247741.248956661</t>
  </si>
  <si>
    <t>372324.259565537</t>
  </si>
  <si>
    <t>489670.495550382</t>
  </si>
  <si>
    <t>442689.374848954</t>
  </si>
  <si>
    <t>91340.4536817198</t>
  </si>
  <si>
    <t>71070.4318361174</t>
  </si>
  <si>
    <t>75370.6394966737</t>
  </si>
  <si>
    <t>77633.0860489787</t>
  </si>
  <si>
    <t>61281.8831647893</t>
  </si>
  <si>
    <t>49689.9098191186</t>
  </si>
  <si>
    <t>30204.8840133993</t>
  </si>
  <si>
    <t>17988.4648111518</t>
  </si>
  <si>
    <t>9785.04298381746</t>
  </si>
  <si>
    <t>5154.78220153271</t>
  </si>
  <si>
    <t>3245.52229760836</t>
  </si>
  <si>
    <t>3201.71741651300</t>
  </si>
  <si>
    <t>247204.894998594</t>
  </si>
  <si>
    <t>371634.578032473</t>
  </si>
  <si>
    <t>488852.826733957</t>
  </si>
  <si>
    <t>441726.288760672</t>
  </si>
  <si>
    <t>90856.8865289054</t>
  </si>
  <si>
    <t>70679.0587541346</t>
  </si>
  <si>
    <t>74976.7151483738</t>
  </si>
  <si>
    <t>77238.5814945485</t>
  </si>
  <si>
    <t>60971.1599202448</t>
  </si>
  <si>
    <t>49431.5785423670</t>
  </si>
  <si>
    <t>30057.8104245227</t>
  </si>
  <si>
    <t>17898.8496183588</t>
  </si>
  <si>
    <t>9772.59438309995</t>
  </si>
  <si>
    <t>5146.54893595944</t>
  </si>
  <si>
    <t>3240.23339994766</t>
  </si>
  <si>
    <t>3195.46613005530</t>
  </si>
  <si>
    <t>246545.443636978</t>
  </si>
  <si>
    <t>370750.111600893</t>
  </si>
  <si>
    <t>487773.492982769</t>
  </si>
  <si>
    <t>440554.148101291</t>
  </si>
  <si>
    <t>90340.9038963333</t>
  </si>
  <si>
    <t>70263.9676107103</t>
  </si>
  <si>
    <t>74555.3290896551</t>
  </si>
  <si>
    <t>76814.7992526867</t>
  </si>
  <si>
    <t>60637.6431865235</t>
  </si>
  <si>
    <t>49155.5639748338</t>
  </si>
  <si>
    <t>29900.2057717818</t>
  </si>
  <si>
    <t>17803.0046229835</t>
  </si>
  <si>
    <t>9756.20374983878</t>
  </si>
  <si>
    <t>5136.24395836409</t>
  </si>
  <si>
    <t>3233.65120437257</t>
  </si>
  <si>
    <t>3187.90947431573</t>
  </si>
  <si>
    <t>245934.960626019</t>
  </si>
  <si>
    <t>369943.835627573</t>
  </si>
  <si>
    <t>486800.874503286</t>
  </si>
  <si>
    <t>439469.800078284</t>
  </si>
  <si>
    <t>89841.8674588230</t>
  </si>
  <si>
    <t>69861.7060692170</t>
  </si>
  <si>
    <t>74148.4195192643</t>
  </si>
  <si>
    <t>76406.5654293082</t>
  </si>
  <si>
    <t>60316.5692166071</t>
  </si>
  <si>
    <t>48889.4254476788</t>
  </si>
  <si>
    <t>29748.3788119498</t>
  </si>
  <si>
    <t>17710.5944767084</t>
  </si>
  <si>
    <t>9741.47900297166</t>
  </si>
  <si>
    <t>5126.81577338981</t>
  </si>
  <si>
    <t>3227.62042347530</t>
  </si>
  <si>
    <t>3180.89264814036</t>
  </si>
  <si>
    <t>245361.685326400</t>
  </si>
  <si>
    <t>369197.018315943</t>
  </si>
  <si>
    <t>485909.602248473</t>
  </si>
  <si>
    <t>438452.831465779</t>
  </si>
  <si>
    <t>89356.4011472840</t>
  </si>
  <si>
    <t>69469.7766675956</t>
  </si>
  <si>
    <t>73753.1146612292</t>
  </si>
  <si>
    <t>76010.8015377554</t>
  </si>
  <si>
    <t>60005.5129497537</t>
  </si>
  <si>
    <t>48631.2674309864</t>
  </si>
  <si>
    <t>29601.2096549580</t>
  </si>
  <si>
    <t>17620.9556842658</t>
  </si>
  <si>
    <t>9728.03760330893</t>
  </si>
  <si>
    <t>5118.06316821208</t>
  </si>
  <si>
    <t>3222.01512361601</t>
  </si>
  <si>
    <t>3174.29003722409</t>
  </si>
  <si>
    <t>244722.691360278</t>
  </si>
  <si>
    <t>368346.099793992</t>
  </si>
  <si>
    <t>484878.710498143</t>
  </si>
  <si>
    <t>437325.384793004</t>
  </si>
  <si>
    <t>88854.6391404232</t>
  </si>
  <si>
    <t>69066.0414978423</t>
  </si>
  <si>
    <t>73344.0338786885</t>
  </si>
  <si>
    <t>75600.3812356420</t>
  </si>
  <si>
    <t>59683.1408620992</t>
  </si>
  <si>
    <t>48364.3933834267</t>
  </si>
  <si>
    <t>29448.8399032619</t>
  </si>
  <si>
    <t>17528.2407119234</t>
  </si>
  <si>
    <t>9712.55045081252</t>
  </si>
  <si>
    <t>5108.22971269441</t>
  </si>
  <si>
    <t>3215.73564719782</t>
  </si>
  <si>
    <t>3167.00161441574</t>
  </si>
  <si>
    <t>244116.022857406</t>
  </si>
  <si>
    <t>367546.809512256</t>
  </si>
  <si>
    <t>483918.461239592</t>
  </si>
  <si>
    <t>436256.667763553</t>
  </si>
  <si>
    <t>88365.0851749938</t>
  </si>
  <si>
    <t>68671.6453573470</t>
  </si>
  <si>
    <t>72945.3940165779</t>
  </si>
  <si>
    <t>75201.1642397311</t>
  </si>
  <si>
    <t>59369.7822112413</t>
  </si>
  <si>
    <t>48104.7191237760</t>
  </si>
  <si>
    <t>29300.6697329469</t>
  </si>
  <si>
    <t>17438.0253076490</t>
  </si>
  <si>
    <t>9698.18810869972</t>
  </si>
  <si>
    <t>5098.98873421100</t>
  </si>
  <si>
    <t>3209.82961572785</t>
  </si>
  <si>
    <t>3160.07600377682</t>
  </si>
  <si>
    <t>243505.579790837</t>
  </si>
  <si>
    <t>366741.725735259</t>
  </si>
  <si>
    <t>482951.226595043</t>
  </si>
  <si>
    <t>435184.250921851</t>
  </si>
  <si>
    <t>87877.2631898876</t>
  </si>
  <si>
    <t>68278.8156684046</t>
  </si>
  <si>
    <t>72548.2930051495</t>
  </si>
  <si>
    <t>74803.6368400994</t>
  </si>
  <si>
    <t>59057.9514012780</t>
  </si>
  <si>
    <t>47846.3853872537</t>
  </si>
  <si>
    <t>29153.2362165767</t>
  </si>
  <si>
    <t>17348.2575654878</t>
  </si>
  <si>
    <t>9683.77925455157</t>
  </si>
  <si>
    <t>5089.72304367391</t>
  </si>
  <si>
    <t>3203.91068940049</t>
  </si>
  <si>
    <t>3153.12696669112</t>
  </si>
  <si>
    <t>242879.912808514</t>
  </si>
  <si>
    <t>365912.600167431</t>
  </si>
  <si>
    <t>481952.289880239</t>
  </si>
  <si>
    <t>434088.263424579</t>
  </si>
  <si>
    <t>87387.8495280244</t>
  </si>
  <si>
    <t>67885.0883149779</t>
  </si>
  <si>
    <t>72149.9048950272</t>
  </si>
  <si>
    <t>74404.7734859582</t>
  </si>
  <si>
    <t>58745.2647310686</t>
  </si>
  <si>
    <t>47587.5269802472</t>
  </si>
  <si>
    <t>29005.4379264444</t>
  </si>
  <si>
    <t>17258.2850700070</t>
  </si>
  <si>
    <t>9668.95250513262</t>
  </si>
  <si>
    <t>5080.23701809676</t>
  </si>
  <si>
    <t>3197.85639424313</t>
  </si>
  <si>
    <t>3146.03225000507</t>
  </si>
  <si>
    <t>242275.659484273</t>
  </si>
  <si>
    <t>365117.587519577</t>
  </si>
  <si>
    <t>481000.108610263</t>
  </si>
  <si>
    <t>433031.796564956</t>
  </si>
  <si>
    <t>86907.3303872700</t>
  </si>
  <si>
    <t>67498.2474437788</t>
  </si>
  <si>
    <t>71759.1383378117</t>
  </si>
  <si>
    <t>74014.0825471970</t>
  </si>
  <si>
    <t>58439.1960283764</t>
  </si>
  <si>
    <t>47333.9927491021</t>
  </si>
  <si>
    <t>28860.7453592584</t>
  </si>
  <si>
    <t>17170.1612872872</t>
  </si>
  <si>
    <t>9654.90981677992</t>
  </si>
  <si>
    <t>5071.16138267961</t>
  </si>
  <si>
    <t>3192.06118164969</t>
  </si>
  <si>
    <t>3139.18624421225</t>
  </si>
  <si>
    <t>241660.155344899</t>
  </si>
  <si>
    <t>364304.752103686</t>
  </si>
  <si>
    <t>480024.506140326</t>
  </si>
  <si>
    <t>431958.453143295</t>
  </si>
  <si>
    <t>86426.4908847122</t>
  </si>
  <si>
    <t>67111.4617817305</t>
  </si>
  <si>
    <t>71368.1563255221</t>
  </si>
  <si>
    <t>73623.1791626868</t>
  </si>
  <si>
    <t>58133.1445542743</t>
  </si>
  <si>
    <t>47080.6222376648</t>
  </si>
  <si>
    <t>28716.0896886108</t>
  </si>
  <si>
    <t>17082.0739909904</t>
  </si>
  <si>
    <t>9640.56884666834</t>
  </si>
  <si>
    <t>5061.93080493209</t>
  </si>
  <si>
    <t>3186.17169762215</t>
  </si>
  <si>
    <t>3132.23661450622</t>
  </si>
  <si>
    <t>241025.790125590</t>
  </si>
  <si>
    <t>363461.952759625</t>
  </si>
  <si>
    <t>479009.030422754</t>
  </si>
  <si>
    <t>430855.030381630</t>
  </si>
  <si>
    <t>85943.2267562657</t>
  </si>
  <si>
    <t>66723.1747827995</t>
  </si>
  <si>
    <t>70975.1650431931</t>
  </si>
  <si>
    <t>73230.1357691141</t>
  </si>
  <si>
    <t>57825.5886432867</t>
  </si>
  <si>
    <t>46826.2273599691</t>
  </si>
  <si>
    <t>28570.7628073834</t>
  </si>
  <si>
    <t>16993.6059794448</t>
  </si>
  <si>
    <t>9625.67442264423</t>
  </si>
  <si>
    <t>5052.41272216952</t>
  </si>
  <si>
    <t>3180.10512425464</t>
  </si>
  <si>
    <t>3125.10116072190</t>
  </si>
  <si>
    <t>240422.986507696</t>
  </si>
  <si>
    <t>362669.207337210</t>
  </si>
  <si>
    <t>478061.595925443</t>
  </si>
  <si>
    <t>429808.218217817</t>
  </si>
  <si>
    <t>85471.3197222066</t>
  </si>
  <si>
    <t>66343.5908265623</t>
  </si>
  <si>
    <t>70591.8974987642</t>
  </si>
  <si>
    <t>72847.5104218150</t>
  </si>
  <si>
    <t>57526.4087571984</t>
  </si>
  <si>
    <t>46578.5230799013</t>
  </si>
  <si>
    <t>28429.3816123925</t>
  </si>
  <si>
    <t>16907.4773650781</t>
  </si>
  <si>
    <t>9611.92832640440</t>
  </si>
  <si>
    <t>5043.48975349358</t>
  </si>
  <si>
    <t>3174.41238023260</t>
  </si>
  <si>
    <t>3118.32825072933</t>
  </si>
  <si>
    <t>239830.754512700</t>
  </si>
  <si>
    <t>361893.140958306</t>
  </si>
  <si>
    <t>477137.114125392</t>
  </si>
  <si>
    <t>428781.817200950</t>
  </si>
  <si>
    <t>85005.1112884345</t>
  </si>
  <si>
    <t>65968.5272773206</t>
  </si>
  <si>
    <t>70213.5292064587</t>
  </si>
  <si>
    <t>72470.1240713460</t>
  </si>
  <si>
    <t>57231.5226068863</t>
  </si>
  <si>
    <t>46334.3249643047</t>
  </si>
  <si>
    <t>28290.0371313746</t>
  </si>
  <si>
    <t>16822.5654802018</t>
  </si>
  <si>
    <t>9598.61612179383</t>
  </si>
  <si>
    <t>5034.79284680128</t>
  </si>
  <si>
    <t>3168.86319913192</t>
  </si>
  <si>
    <t>3111.68931609504</t>
  </si>
  <si>
    <t>239175.470604678</t>
  </si>
  <si>
    <t>361016.736329341</t>
  </si>
  <si>
    <t>476077.597722844</t>
  </si>
  <si>
    <t>427649.043064751</t>
  </si>
  <si>
    <t>84524.7080048495</t>
  </si>
  <si>
    <t>65583.2744117535</t>
  </si>
  <si>
    <t>69823.0982978677</t>
  </si>
  <si>
    <t>72079.7838841263</t>
  </si>
  <si>
    <t>56926.6005398957</t>
  </si>
  <si>
    <t>46082.4515167941</t>
  </si>
  <si>
    <t>28146.0325899374</t>
  </si>
  <si>
    <t>16734.9268773597</t>
  </si>
  <si>
    <t>9583.24311028553</t>
  </si>
  <si>
    <t>5025.03027499878</t>
  </si>
  <si>
    <t>3162.65136172253</t>
  </si>
  <si>
    <t>3104.38352786175</t>
  </si>
  <si>
    <t>238542.800459993</t>
  </si>
  <si>
    <t>360176.069474533</t>
  </si>
  <si>
    <t>475066.646629508</t>
  </si>
  <si>
    <t>426557.206026477</t>
  </si>
  <si>
    <t>84053.1005523672</t>
  </si>
  <si>
    <t>65204.8262259682</t>
  </si>
  <si>
    <t>69440.2131614496</t>
  </si>
  <si>
    <t>71697.5188817442</t>
  </si>
  <si>
    <t>56628.1993838818</t>
  </si>
  <si>
    <t>45835.8187193352</t>
  </si>
  <si>
    <t>28005.1118091498</t>
  </si>
  <si>
    <t>16649.1214229791</t>
  </si>
  <si>
    <t>9568.71873204173</t>
  </si>
  <si>
    <t>5015.70750453378</t>
  </si>
  <si>
    <t>3156.71631604574</t>
  </si>
  <si>
    <t>3097.34393918170</t>
  </si>
  <si>
    <t>237987.288556612</t>
  </si>
  <si>
    <t>359457.834968367</t>
  </si>
  <si>
    <t>474221.260745975</t>
  </si>
  <si>
    <t>425600.108887203</t>
  </si>
  <si>
    <t>83604.9464167509</t>
  </si>
  <si>
    <t>64844.0154932831</t>
  </si>
  <si>
    <t>69077.3813506640</t>
  </si>
  <si>
    <t>71336.7447705934</t>
  </si>
  <si>
    <t>56346.8812343084</t>
  </si>
  <si>
    <t>45602.6671612788</t>
  </si>
  <si>
    <t>27872.2090397851</t>
  </si>
  <si>
    <t>16568.0579441813</t>
  </si>
  <si>
    <t>9556.88717029363</t>
  </si>
  <si>
    <t>5007.78087871787</t>
  </si>
  <si>
    <t>3151.65509004330</t>
  </si>
  <si>
    <t>3091.16346113564</t>
  </si>
  <si>
    <t>237384.665598926</t>
  </si>
  <si>
    <t>358664.355493961</t>
  </si>
  <si>
    <t>473274.479205729</t>
  </si>
  <si>
    <t>424563.767368170</t>
  </si>
  <si>
    <t>83146.9168710195</t>
  </si>
  <si>
    <t>64476.2213795049</t>
  </si>
  <si>
    <t>68706.1478069902</t>
  </si>
  <si>
    <t>70966.9106731322</t>
  </si>
  <si>
    <t>56058.5774352035</t>
  </si>
  <si>
    <t>45364.2218297161</t>
  </si>
  <si>
    <t>27736.0823758861</t>
  </si>
  <si>
    <t>16485.1113775782</t>
  </si>
  <si>
    <t>9543.54155591876</t>
  </si>
  <si>
    <t>4999.07032760196</t>
  </si>
  <si>
    <t>3146.10669310988</t>
  </si>
  <si>
    <t>3084.49153626216</t>
  </si>
  <si>
    <t>236709.415532933</t>
  </si>
  <si>
    <t>357754.916381198</t>
  </si>
  <si>
    <t>472171.201556855</t>
  </si>
  <si>
    <t>423404.094678482</t>
  </si>
  <si>
    <t>82671.9482445749</t>
  </si>
  <si>
    <t>64096.2170341640</t>
  </si>
  <si>
    <t>68320.4834264212</t>
  </si>
  <si>
    <t>70581.5483297792</t>
  </si>
  <si>
    <t>55758.1908584824</t>
  </si>
  <si>
    <t>45116.5003472867</t>
  </si>
  <si>
    <t>27594.3651228418</t>
  </si>
  <si>
    <t>16398.8817639902</t>
  </si>
  <si>
    <t>9527.83874828781</t>
  </si>
  <si>
    <t>4989.13437472448</t>
  </si>
  <si>
    <t>3139.79496898813</t>
  </si>
  <si>
    <t>3077.05367786230</t>
  </si>
  <si>
    <t>236131.436163179</t>
  </si>
  <si>
    <t>357000.091019326</t>
  </si>
  <si>
    <t>471277.035998913</t>
  </si>
  <si>
    <t>422413.793686300</t>
  </si>
  <si>
    <t>82226.2748847377</t>
  </si>
  <si>
    <t>63738.1838256070</t>
  </si>
  <si>
    <t>67959.8597334719</t>
  </si>
  <si>
    <t>70223.0021909684</t>
  </si>
  <si>
    <t>55479.0675779741</t>
  </si>
  <si>
    <t>44885.5348971261</t>
  </si>
  <si>
    <t>27462.5831624211</t>
  </si>
  <si>
    <t>16318.5417855851</t>
  </si>
  <si>
    <t>9515.45272572123</t>
  </si>
  <si>
    <t>4980.93140221988</t>
  </si>
  <si>
    <t>3134.56878363596</t>
  </si>
  <si>
    <t>3070.68668263371</t>
  </si>
  <si>
    <t>235552.760431954</t>
  </si>
  <si>
    <t>356243.696003984</t>
  </si>
  <si>
    <t>470380.788535816</t>
  </si>
  <si>
    <t>421423.884743620</t>
  </si>
  <si>
    <t>81783.0817929042</t>
  </si>
  <si>
    <t>63382.2940327368</t>
  </si>
  <si>
    <t>67601.3779157878</t>
  </si>
  <si>
    <t>69866.7003157489</t>
  </si>
  <si>
    <t>55201.8509846936</t>
  </si>
  <si>
    <t>44656.2102260897</t>
  </si>
  <si>
    <t>27331.7367211170</t>
  </si>
  <si>
    <t>16238.7703003735</t>
  </si>
  <si>
    <t>9503.12784649420</t>
  </si>
  <si>
    <t>4972.76033275571</t>
  </si>
  <si>
    <t>3129.36453504584</t>
  </si>
  <si>
    <t>3064.33389401252</t>
  </si>
  <si>
    <t>234904.412896654</t>
  </si>
  <si>
    <t>355375.746618460</t>
  </si>
  <si>
    <t>469333.713232005</t>
  </si>
  <si>
    <t>420315.365124006</t>
  </si>
  <si>
    <t>81323.4406462332</t>
  </si>
  <si>
    <t>63014.5474171457</t>
  </si>
  <si>
    <t>67228.8764126526</t>
  </si>
  <si>
    <t>69495.3031785372</t>
  </si>
  <si>
    <t>54912.8813221592</t>
  </si>
  <si>
    <t>44417.8579767487</t>
  </si>
  <si>
    <t>27195.4757653712</t>
  </si>
  <si>
    <t>16155.8125759520</t>
  </si>
  <si>
    <t>9488.57445109548</t>
  </si>
  <si>
    <t>4963.42426264891</t>
  </si>
  <si>
    <t>3123.43378859320</t>
  </si>
  <si>
    <t>3057.25165967880</t>
  </si>
  <si>
    <t>234309.574909344</t>
  </si>
  <si>
    <t>354592.652031507</t>
  </si>
  <si>
    <t>468401.391059343</t>
  </si>
  <si>
    <t>419300.620441460</t>
  </si>
  <si>
    <t>80881.3038661471</t>
  </si>
  <si>
    <t>62660.0729556993</t>
  </si>
  <si>
    <t>66871.3323890181</t>
  </si>
  <si>
    <t>69139.8721009341</t>
  </si>
  <si>
    <t>54636.6157854084</t>
  </si>
  <si>
    <t>44189.5847280028</t>
  </si>
  <si>
    <t>27065.1656277164</t>
  </si>
  <si>
    <t>16076.3925049654</t>
  </si>
  <si>
    <t>9475.86745548866</t>
  </si>
  <si>
    <t>4955.05697901655</t>
  </si>
  <si>
    <t>3118.11110670726</t>
  </si>
  <si>
    <t>3050.76700776485</t>
  </si>
  <si>
    <t>233700.050002830</t>
  </si>
  <si>
    <t>353785.567303169</t>
  </si>
  <si>
    <t>467436.533446489</t>
  </si>
  <si>
    <t>418261.929791715</t>
  </si>
  <si>
    <t>80437.7552607269</t>
  </si>
  <si>
    <t>62304.8588409987</t>
  </si>
  <si>
    <t>66512.6038331039</t>
  </si>
  <si>
    <t>68783.1061396347</t>
  </si>
  <si>
    <t>54359.4261549734</t>
  </si>
  <si>
    <t>43960.7394038508</t>
  </si>
  <si>
    <t>26934.4750321986</t>
  </si>
  <si>
    <t>15996.7647150123</t>
  </si>
  <si>
    <t>9462.75531188680</t>
  </si>
  <si>
    <t>4946.47848512285</t>
  </si>
  <si>
    <t>3112.65828621533</t>
  </si>
  <si>
    <t>3044.14588842352</t>
  </si>
  <si>
    <t>233086.945956168</t>
  </si>
  <si>
    <t>352972.186549603</t>
  </si>
  <si>
    <t>466463.040762610</t>
  </si>
  <si>
    <t>417218.385837050</t>
  </si>
  <si>
    <t>79995.8622946584</t>
  </si>
  <si>
    <t>61951.1800850618</t>
  </si>
  <si>
    <t>66155.3047184331</t>
  </si>
  <si>
    <t>68427.7994379456</t>
  </si>
  <si>
    <t>54083.5092025280</t>
  </si>
  <si>
    <t>43733.0388813111</t>
  </si>
  <si>
    <t>26804.4268795339</t>
  </si>
  <si>
    <t>15917.5341260352</t>
  </si>
  <si>
    <t>9449.60578993396</t>
  </si>
  <si>
    <t>4937.88145226927</t>
  </si>
  <si>
    <t>3107.19580420282</t>
  </si>
  <si>
    <t>3037.50827076733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</si>
</sst>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178" formatCode="0.000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0" fillId="0" borderId="0" xfId="0" applyBorder="1"/>
    <xf numFmtId="0" fontId="1" fillId="0" borderId="0" xfId="0" applyNumberFormat="1" applyFont="1" applyBorder="1" applyAlignment="1"/>
    <xf numFmtId="11" fontId="1" fillId="0" borderId="0" xfId="0" applyNumberFormat="1" applyFont="1" applyBorder="1" applyAlignment="1"/>
    <xf numFmtId="3" fontId="1" fillId="0" borderId="0" xfId="0" applyNumberFormat="1" applyFont="1" applyBorder="1" applyAlignment="1"/>
    <xf numFmtId="49" fontId="1" fillId="0" borderId="0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3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7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>
      <c r="A2" s="30" t="s">
        <v>1</v>
      </c>
      <c r="B2" s="30" t="s">
        <v>2</v>
      </c>
      <c r="C2" s="30"/>
      <c r="D2" s="30" t="s">
        <v>3</v>
      </c>
      <c r="E2" s="30"/>
      <c r="F2" s="30" t="s">
        <v>4</v>
      </c>
      <c r="G2" s="30" t="s">
        <v>5</v>
      </c>
      <c r="H2" s="30" t="s">
        <v>6</v>
      </c>
      <c r="I2" s="30" t="s">
        <v>7</v>
      </c>
    </row>
    <row r="3" spans="1:9">
      <c r="A3">
        <v>1</v>
      </c>
      <c r="B3" s="38">
        <v>61</v>
      </c>
      <c r="C3" s="38">
        <v>90</v>
      </c>
      <c r="D3">
        <v>1</v>
      </c>
      <c r="E3">
        <v>16</v>
      </c>
      <c r="F3">
        <v>0</v>
      </c>
      <c r="G3" s="90" t="s">
        <v>8</v>
      </c>
      <c r="H3" t="s">
        <v>9</v>
      </c>
      <c r="I3" s="90" t="s">
        <v>10</v>
      </c>
    </row>
    <row r="4" spans="1:9">
      <c r="A4">
        <v>2</v>
      </c>
      <c r="B4" s="38">
        <v>1</v>
      </c>
      <c r="C4" s="38">
        <v>30</v>
      </c>
      <c r="D4">
        <v>14</v>
      </c>
      <c r="E4">
        <v>16</v>
      </c>
      <c r="F4">
        <v>0</v>
      </c>
      <c r="G4" s="90" t="s">
        <v>11</v>
      </c>
      <c r="H4" t="s">
        <v>12</v>
      </c>
      <c r="I4" s="90" t="s">
        <v>13</v>
      </c>
    </row>
    <row r="5" spans="1:9">
      <c r="A5">
        <v>3</v>
      </c>
      <c r="B5" s="38">
        <v>1</v>
      </c>
      <c r="C5" s="38">
        <v>30</v>
      </c>
      <c r="D5">
        <v>1</v>
      </c>
      <c r="E5">
        <v>16</v>
      </c>
      <c r="F5">
        <v>1</v>
      </c>
      <c r="G5" s="90" t="s">
        <v>8</v>
      </c>
      <c r="H5" t="s">
        <v>14</v>
      </c>
      <c r="I5" s="90" t="s">
        <v>10</v>
      </c>
    </row>
    <row r="6" spans="1:9">
      <c r="A6">
        <v>4</v>
      </c>
      <c r="B6" s="38">
        <v>1</v>
      </c>
      <c r="C6" s="38">
        <v>30</v>
      </c>
      <c r="D6">
        <v>14</v>
      </c>
      <c r="E6">
        <v>16</v>
      </c>
      <c r="F6">
        <v>1</v>
      </c>
      <c r="G6" s="90" t="s">
        <v>11</v>
      </c>
      <c r="H6" t="s">
        <v>15</v>
      </c>
      <c r="I6" s="90" t="s">
        <v>13</v>
      </c>
    </row>
    <row r="7" spans="2:3">
      <c r="B7" s="38"/>
      <c r="C7" s="38"/>
    </row>
    <row r="8" spans="2:3">
      <c r="B8" s="38"/>
      <c r="C8" s="38"/>
    </row>
    <row r="9" spans="2:3">
      <c r="B9" s="38"/>
      <c r="C9" s="38"/>
    </row>
    <row r="10" spans="2:3">
      <c r="B10" s="38"/>
      <c r="C10" s="38"/>
    </row>
    <row r="11" spans="2:3">
      <c r="B11" s="38"/>
      <c r="C11" s="38"/>
    </row>
    <row r="12" spans="2:3">
      <c r="B12" s="38"/>
      <c r="C12" s="38"/>
    </row>
    <row r="13" spans="2:3">
      <c r="B13" s="38"/>
      <c r="C13" s="38"/>
    </row>
    <row r="14" spans="2:3">
      <c r="B14" s="38"/>
      <c r="C14" s="38"/>
    </row>
    <row r="15" spans="2:3">
      <c r="B15" s="38"/>
      <c r="C15" s="38"/>
    </row>
    <row r="16" spans="1:9">
      <c r="A16" s="25"/>
      <c r="B16" s="41"/>
      <c r="C16" s="41"/>
      <c r="D16" s="25"/>
      <c r="E16" s="25"/>
      <c r="F16" s="25"/>
      <c r="G16" s="25"/>
      <c r="H16" s="25"/>
      <c r="I16" s="25"/>
    </row>
    <row r="17" spans="1:9">
      <c r="A17" s="25"/>
      <c r="B17" s="41"/>
      <c r="C17" s="41"/>
      <c r="D17" s="25"/>
      <c r="E17" s="25"/>
      <c r="F17" s="25"/>
      <c r="G17" s="25"/>
      <c r="H17" s="25"/>
      <c r="I17" s="25"/>
    </row>
    <row r="18" spans="1:9">
      <c r="A18" s="25"/>
      <c r="B18" s="41"/>
      <c r="C18" s="41"/>
      <c r="D18" s="25"/>
      <c r="E18" s="25"/>
      <c r="F18" s="25"/>
      <c r="G18" s="25"/>
      <c r="H18" s="25"/>
      <c r="I18" s="25"/>
    </row>
    <row r="19" spans="1:9">
      <c r="A19" s="25"/>
      <c r="B19" s="41"/>
      <c r="C19" s="41"/>
      <c r="D19" s="25"/>
      <c r="E19" s="25"/>
      <c r="F19" s="25"/>
      <c r="G19" s="25"/>
      <c r="H19" s="25"/>
      <c r="I19" s="25"/>
    </row>
    <row r="20" spans="1:9">
      <c r="A20" s="25"/>
      <c r="B20" s="41"/>
      <c r="C20" s="41"/>
      <c r="D20" s="25"/>
      <c r="E20" s="25"/>
      <c r="F20" s="25"/>
      <c r="G20" s="25"/>
      <c r="H20" s="25"/>
      <c r="I20" s="25"/>
    </row>
    <row r="21" spans="1:9">
      <c r="A21" s="25"/>
      <c r="B21" s="41"/>
      <c r="C21" s="41"/>
      <c r="D21" s="25"/>
      <c r="E21" s="25"/>
      <c r="F21" s="25"/>
      <c r="G21" s="25"/>
      <c r="H21" s="25"/>
      <c r="I21" s="25"/>
    </row>
    <row r="22" spans="1:9">
      <c r="A22" s="25"/>
      <c r="B22" s="41"/>
      <c r="C22" s="41"/>
      <c r="D22" s="25"/>
      <c r="E22" s="25"/>
      <c r="F22" s="25"/>
      <c r="G22" s="25"/>
      <c r="H22" s="25"/>
      <c r="I22" s="25"/>
    </row>
    <row r="23" spans="1:9">
      <c r="A23" s="25"/>
      <c r="B23" s="41"/>
      <c r="C23" s="41"/>
      <c r="D23" s="25"/>
      <c r="E23" s="25"/>
      <c r="F23" s="25"/>
      <c r="G23" s="25"/>
      <c r="H23" s="25"/>
      <c r="I23" s="25"/>
    </row>
    <row r="24" spans="1:9">
      <c r="A24" s="25"/>
      <c r="B24" s="41"/>
      <c r="C24" s="41"/>
      <c r="D24" s="25"/>
      <c r="E24" s="25"/>
      <c r="F24" s="25"/>
      <c r="G24" s="25"/>
      <c r="H24" s="25"/>
      <c r="I24" s="25"/>
    </row>
    <row r="25" spans="1:9">
      <c r="A25" s="25"/>
      <c r="B25" s="41"/>
      <c r="C25" s="41"/>
      <c r="D25" s="25"/>
      <c r="E25" s="25"/>
      <c r="F25" s="25"/>
      <c r="G25" s="25"/>
      <c r="H25" s="25"/>
      <c r="I25" s="25"/>
    </row>
    <row r="26" spans="1:9">
      <c r="A26" s="25"/>
      <c r="B26" s="41"/>
      <c r="C26" s="41"/>
      <c r="D26" s="25"/>
      <c r="E26" s="25"/>
      <c r="F26" s="25"/>
      <c r="G26" s="25"/>
      <c r="H26" s="25"/>
      <c r="I26" s="25"/>
    </row>
    <row r="27" spans="1:9">
      <c r="A27" s="25"/>
      <c r="B27" s="41"/>
      <c r="C27" s="41"/>
      <c r="D27" s="25"/>
      <c r="E27" s="25"/>
      <c r="F27" s="25"/>
      <c r="G27" s="25"/>
      <c r="H27" s="25"/>
      <c r="I27" s="25"/>
    </row>
    <row r="28" spans="1:9">
      <c r="A28" s="25"/>
      <c r="B28" s="41"/>
      <c r="C28" s="41"/>
      <c r="D28" s="25"/>
      <c r="E28" s="25"/>
      <c r="F28" s="25"/>
      <c r="G28" s="25"/>
      <c r="H28" s="25"/>
      <c r="I28" s="25"/>
    </row>
    <row r="29" spans="1:9">
      <c r="A29" s="25"/>
      <c r="B29" s="41"/>
      <c r="C29" s="41"/>
      <c r="D29" s="25"/>
      <c r="E29" s="25"/>
      <c r="F29" s="25"/>
      <c r="G29" s="25"/>
      <c r="H29" s="25"/>
      <c r="I29" s="25"/>
    </row>
    <row r="30" spans="1:9">
      <c r="A30" s="25"/>
      <c r="B30" s="41"/>
      <c r="C30" s="41"/>
      <c r="D30" s="25"/>
      <c r="E30" s="25"/>
      <c r="F30" s="25"/>
      <c r="G30" s="25"/>
      <c r="H30" s="25"/>
      <c r="I30" s="25"/>
    </row>
    <row r="31" spans="1:9">
      <c r="A31" s="25"/>
      <c r="B31" s="41"/>
      <c r="C31" s="41"/>
      <c r="D31" s="25"/>
      <c r="E31" s="25"/>
      <c r="F31" s="25"/>
      <c r="G31" s="25"/>
      <c r="H31" s="25"/>
      <c r="I31" s="25"/>
    </row>
    <row r="32" spans="1:9">
      <c r="A32" s="25"/>
      <c r="B32" s="41"/>
      <c r="C32" s="41"/>
      <c r="D32" s="25"/>
      <c r="E32" s="25"/>
      <c r="F32" s="25"/>
      <c r="G32" s="25"/>
      <c r="H32" s="25"/>
      <c r="I32" s="25"/>
    </row>
    <row r="33" spans="1:9">
      <c r="A33" s="25"/>
      <c r="B33" s="41"/>
      <c r="C33" s="41"/>
      <c r="D33" s="25"/>
      <c r="E33" s="25"/>
      <c r="F33" s="25"/>
      <c r="G33" s="25"/>
      <c r="H33" s="25"/>
      <c r="I33" s="25"/>
    </row>
    <row r="34" spans="1:9">
      <c r="A34" s="25"/>
      <c r="B34" s="41"/>
      <c r="C34" s="41"/>
      <c r="D34" s="25"/>
      <c r="E34" s="25"/>
      <c r="F34" s="25"/>
      <c r="G34" s="25"/>
      <c r="H34" s="25"/>
      <c r="I34" s="25"/>
    </row>
    <row r="35" spans="1:9">
      <c r="A35" s="25"/>
      <c r="B35" s="41"/>
      <c r="C35" s="41"/>
      <c r="D35" s="25"/>
      <c r="E35" s="25"/>
      <c r="F35" s="25"/>
      <c r="G35" s="25"/>
      <c r="H35" s="25"/>
      <c r="I35" s="25"/>
    </row>
    <row r="36" spans="1:9">
      <c r="A36" s="25"/>
      <c r="B36" s="41"/>
      <c r="C36" s="41"/>
      <c r="D36" s="25"/>
      <c r="E36" s="25"/>
      <c r="F36" s="25"/>
      <c r="G36" s="25"/>
      <c r="H36" s="25"/>
      <c r="I36" s="25"/>
    </row>
    <row r="37" spans="1:8">
      <c r="A37" s="25"/>
      <c r="B37" s="41"/>
      <c r="C37" s="41"/>
      <c r="D37" s="25"/>
      <c r="E37" s="25"/>
      <c r="F37" s="25"/>
      <c r="G37" s="25"/>
      <c r="H37" s="25"/>
    </row>
    <row r="38" spans="1:8">
      <c r="A38" s="25"/>
      <c r="B38" s="41"/>
      <c r="C38" s="41"/>
      <c r="D38" s="25"/>
      <c r="E38" s="25"/>
      <c r="F38" s="25"/>
      <c r="G38" s="25"/>
      <c r="H38" s="25"/>
    </row>
    <row r="39" spans="1:8">
      <c r="A39" s="25"/>
      <c r="B39" s="41"/>
      <c r="C39" s="41"/>
      <c r="D39" s="25"/>
      <c r="E39" s="25"/>
      <c r="F39" s="25"/>
      <c r="G39" s="25"/>
      <c r="H39" s="25"/>
    </row>
    <row r="40" spans="1:8">
      <c r="A40" s="25"/>
      <c r="B40" s="41"/>
      <c r="C40" s="41"/>
      <c r="D40" s="25"/>
      <c r="E40" s="25"/>
      <c r="F40" s="25"/>
      <c r="G40" s="25"/>
      <c r="H40" s="25"/>
    </row>
    <row r="41" spans="1:8">
      <c r="A41" s="25"/>
      <c r="B41" s="41"/>
      <c r="C41" s="41"/>
      <c r="D41" s="25"/>
      <c r="E41" s="25"/>
      <c r="F41" s="25"/>
      <c r="G41" s="25"/>
      <c r="H41" s="25"/>
    </row>
    <row r="42" spans="1:8">
      <c r="A42" s="25"/>
      <c r="B42" s="41"/>
      <c r="C42" s="41"/>
      <c r="D42" s="25"/>
      <c r="E42" s="25"/>
      <c r="F42" s="25"/>
      <c r="G42" s="25"/>
      <c r="H42" s="25"/>
    </row>
    <row r="43" spans="1:8">
      <c r="A43" s="25"/>
      <c r="B43" s="41"/>
      <c r="C43" s="41"/>
      <c r="D43" s="25"/>
      <c r="E43" s="25"/>
      <c r="F43" s="25"/>
      <c r="G43" s="25"/>
      <c r="H43" s="25"/>
    </row>
    <row r="44" spans="1:8">
      <c r="A44" s="25"/>
      <c r="B44" s="41"/>
      <c r="C44" s="41"/>
      <c r="D44" s="25"/>
      <c r="E44" s="25"/>
      <c r="F44" s="25"/>
      <c r="G44" s="25"/>
      <c r="H44" s="25"/>
    </row>
    <row r="45" spans="1:8">
      <c r="A45" s="25"/>
      <c r="B45" s="41"/>
      <c r="C45" s="41"/>
      <c r="D45" s="25"/>
      <c r="E45" s="25"/>
      <c r="F45" s="25"/>
      <c r="G45" s="25"/>
      <c r="H45" s="25"/>
    </row>
    <row r="46" spans="1:8">
      <c r="A46" s="25"/>
      <c r="B46" s="41"/>
      <c r="C46" s="41"/>
      <c r="D46" s="25"/>
      <c r="E46" s="25"/>
      <c r="F46" s="25"/>
      <c r="G46" s="25"/>
      <c r="H46" s="25"/>
    </row>
    <row r="47" spans="1:8">
      <c r="A47" s="25"/>
      <c r="B47" s="41"/>
      <c r="C47" s="41"/>
      <c r="D47" s="25"/>
      <c r="E47" s="25"/>
      <c r="F47" s="25"/>
      <c r="G47" s="25"/>
      <c r="H47" s="25"/>
    </row>
    <row r="48" spans="1:8">
      <c r="A48" s="25"/>
      <c r="B48" s="41"/>
      <c r="C48" s="41"/>
      <c r="D48" s="25"/>
      <c r="E48" s="25"/>
      <c r="F48" s="25"/>
      <c r="G48" s="25"/>
      <c r="H48" s="25"/>
    </row>
    <row r="49" spans="1:8">
      <c r="A49" s="25"/>
      <c r="B49" s="41"/>
      <c r="C49" s="41"/>
      <c r="D49" s="25"/>
      <c r="E49" s="25"/>
      <c r="F49" s="25"/>
      <c r="G49" s="25"/>
      <c r="H49" s="25"/>
    </row>
    <row r="50" spans="1:8">
      <c r="A50" s="25"/>
      <c r="B50" s="41"/>
      <c r="C50" s="41"/>
      <c r="D50" s="25"/>
      <c r="E50" s="25"/>
      <c r="F50" s="25"/>
      <c r="G50" s="25"/>
      <c r="H50" s="25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2"/>
  <sheetViews>
    <sheetView topLeftCell="A2" workbookViewId="0">
      <selection activeCell="A2" sqref="A2:B62"/>
    </sheetView>
  </sheetViews>
  <sheetFormatPr defaultColWidth="8.7265625" defaultRowHeight="14" outlineLevelCol="1"/>
  <cols>
    <col min="1" max="1" width="13.7265625" customWidth="1"/>
  </cols>
  <sheetData>
    <row r="2" spans="1:2">
      <c r="A2" s="9">
        <v>43831</v>
      </c>
      <c r="B2">
        <v>0</v>
      </c>
    </row>
    <row r="3" spans="1:2">
      <c r="A3" s="9">
        <v>43902</v>
      </c>
      <c r="B3">
        <v>0</v>
      </c>
    </row>
    <row r="4" spans="1:2">
      <c r="A4" s="9">
        <v>43904</v>
      </c>
      <c r="B4">
        <v>0</v>
      </c>
    </row>
    <row r="5" spans="1:2">
      <c r="A5" s="9">
        <v>43907</v>
      </c>
      <c r="B5">
        <v>0</v>
      </c>
    </row>
    <row r="6" spans="1:2">
      <c r="A6" s="9">
        <v>43984</v>
      </c>
      <c r="B6">
        <v>0</v>
      </c>
    </row>
    <row r="7" spans="1:2">
      <c r="A7" s="9">
        <v>44004</v>
      </c>
      <c r="B7">
        <v>0</v>
      </c>
    </row>
    <row r="8" spans="1:2">
      <c r="A8" s="9">
        <v>44016</v>
      </c>
      <c r="B8">
        <v>0</v>
      </c>
    </row>
    <row r="9" spans="1:2">
      <c r="A9" s="9">
        <v>44032</v>
      </c>
      <c r="B9">
        <v>0</v>
      </c>
    </row>
    <row r="10" spans="1:2">
      <c r="A10" s="9">
        <v>44070</v>
      </c>
      <c r="B10">
        <v>0</v>
      </c>
    </row>
    <row r="11" spans="1:2">
      <c r="A11" s="9">
        <v>44075</v>
      </c>
      <c r="B11">
        <v>0</v>
      </c>
    </row>
    <row r="12" spans="1:2">
      <c r="A12" s="9">
        <v>44121</v>
      </c>
      <c r="B12">
        <v>0</v>
      </c>
    </row>
    <row r="13" spans="1:2">
      <c r="A13" s="9">
        <v>44126</v>
      </c>
      <c r="B13">
        <v>0</v>
      </c>
    </row>
    <row r="14" spans="1:2">
      <c r="A14" s="9">
        <v>44134</v>
      </c>
      <c r="B14">
        <v>0</v>
      </c>
    </row>
    <row r="15" spans="1:2">
      <c r="A15" s="9">
        <v>44136</v>
      </c>
      <c r="B15">
        <v>0</v>
      </c>
    </row>
    <row r="16" spans="1:2">
      <c r="A16" s="9">
        <v>44180</v>
      </c>
      <c r="B16">
        <v>0</v>
      </c>
    </row>
    <row r="17" spans="1:2">
      <c r="A17" s="9">
        <v>44184</v>
      </c>
      <c r="B17">
        <v>0</v>
      </c>
    </row>
    <row r="18" spans="1:2">
      <c r="A18" s="9">
        <v>44200</v>
      </c>
      <c r="B18">
        <v>0</v>
      </c>
    </row>
    <row r="19" spans="1:2">
      <c r="A19" s="9">
        <v>44201</v>
      </c>
      <c r="B19">
        <v>1</v>
      </c>
    </row>
    <row r="20" spans="1:2">
      <c r="A20" s="9">
        <v>44208</v>
      </c>
      <c r="B20">
        <v>1</v>
      </c>
    </row>
    <row r="21" spans="1:2">
      <c r="A21" s="9">
        <v>44212</v>
      </c>
      <c r="B21">
        <v>1</v>
      </c>
    </row>
    <row r="22" spans="1:2">
      <c r="A22" s="9">
        <v>44215</v>
      </c>
      <c r="B22">
        <v>1</v>
      </c>
    </row>
    <row r="23" spans="1:2">
      <c r="A23" s="9">
        <v>44222</v>
      </c>
      <c r="B23">
        <v>1</v>
      </c>
    </row>
    <row r="24" spans="1:2">
      <c r="A24" s="9">
        <v>44229</v>
      </c>
      <c r="B24">
        <v>1</v>
      </c>
    </row>
    <row r="25" spans="1:2">
      <c r="A25" s="9">
        <v>44233</v>
      </c>
      <c r="B25">
        <v>1</v>
      </c>
    </row>
    <row r="26" spans="1:2">
      <c r="A26" s="9">
        <v>44235</v>
      </c>
      <c r="B26">
        <v>1</v>
      </c>
    </row>
    <row r="27" spans="1:2">
      <c r="A27" s="9">
        <v>44236</v>
      </c>
      <c r="B27">
        <v>1</v>
      </c>
    </row>
    <row r="28" spans="1:2">
      <c r="A28" s="9">
        <v>44240</v>
      </c>
      <c r="B28">
        <v>1</v>
      </c>
    </row>
    <row r="29" spans="1:2">
      <c r="A29" s="9">
        <v>44243</v>
      </c>
      <c r="B29">
        <v>1</v>
      </c>
    </row>
    <row r="30" spans="1:2">
      <c r="A30" s="9">
        <v>44249</v>
      </c>
      <c r="B30">
        <v>1</v>
      </c>
    </row>
    <row r="31" spans="1:2">
      <c r="A31" s="9">
        <v>44250</v>
      </c>
      <c r="B31">
        <v>1</v>
      </c>
    </row>
    <row r="32" spans="1:2">
      <c r="A32" s="9">
        <v>44256</v>
      </c>
      <c r="B32">
        <v>1</v>
      </c>
    </row>
    <row r="33" spans="1:2">
      <c r="A33" s="9">
        <v>44257</v>
      </c>
      <c r="B33">
        <v>1</v>
      </c>
    </row>
    <row r="34" spans="1:2">
      <c r="A34" s="9">
        <v>44262</v>
      </c>
      <c r="B34">
        <v>1</v>
      </c>
    </row>
    <row r="35" spans="1:2">
      <c r="A35" s="9">
        <v>44264</v>
      </c>
      <c r="B35">
        <v>1</v>
      </c>
    </row>
    <row r="36" spans="1:2">
      <c r="A36" s="9">
        <v>44271</v>
      </c>
      <c r="B36">
        <v>1</v>
      </c>
    </row>
    <row r="37" spans="1:2">
      <c r="A37" s="9">
        <v>44278</v>
      </c>
      <c r="B37">
        <v>1</v>
      </c>
    </row>
    <row r="38" spans="1:2">
      <c r="A38" s="9">
        <v>44285</v>
      </c>
      <c r="B38">
        <v>1</v>
      </c>
    </row>
    <row r="39" spans="1:2">
      <c r="A39" s="9">
        <v>44290</v>
      </c>
      <c r="B39">
        <v>1</v>
      </c>
    </row>
    <row r="40" spans="1:2">
      <c r="A40" s="9">
        <v>44292</v>
      </c>
      <c r="B40">
        <v>1</v>
      </c>
    </row>
    <row r="41" spans="1:2">
      <c r="A41" s="9">
        <v>44296</v>
      </c>
      <c r="B41">
        <v>1</v>
      </c>
    </row>
    <row r="42" spans="1:2">
      <c r="A42" s="9">
        <v>44299</v>
      </c>
      <c r="B42">
        <v>1</v>
      </c>
    </row>
    <row r="43" spans="1:2">
      <c r="A43" s="9">
        <v>44303</v>
      </c>
      <c r="B43">
        <v>1</v>
      </c>
    </row>
    <row r="44" spans="1:2">
      <c r="A44" s="9">
        <v>44306</v>
      </c>
      <c r="B44">
        <v>1</v>
      </c>
    </row>
    <row r="45" spans="1:2">
      <c r="A45" s="9">
        <v>44312</v>
      </c>
      <c r="B45">
        <v>1</v>
      </c>
    </row>
    <row r="46" spans="1:2">
      <c r="A46" s="9">
        <v>44313</v>
      </c>
      <c r="B46">
        <v>1</v>
      </c>
    </row>
    <row r="47" spans="1:2">
      <c r="A47" s="9">
        <v>44319</v>
      </c>
      <c r="B47">
        <v>1</v>
      </c>
    </row>
    <row r="48" spans="1:2">
      <c r="A48" s="9">
        <v>44320</v>
      </c>
      <c r="B48">
        <v>1</v>
      </c>
    </row>
    <row r="49" spans="1:2">
      <c r="A49" s="9">
        <v>44325</v>
      </c>
      <c r="B49">
        <v>1</v>
      </c>
    </row>
    <row r="50" spans="1:2">
      <c r="A50" s="9">
        <v>44327</v>
      </c>
      <c r="B50">
        <v>1</v>
      </c>
    </row>
    <row r="51" spans="1:2">
      <c r="A51" s="9">
        <v>44328</v>
      </c>
      <c r="B51">
        <v>1</v>
      </c>
    </row>
    <row r="52" spans="1:2">
      <c r="A52" s="9">
        <v>44332</v>
      </c>
      <c r="B52">
        <v>1</v>
      </c>
    </row>
    <row r="53" spans="1:2">
      <c r="A53" s="9">
        <v>44334</v>
      </c>
      <c r="B53">
        <v>1</v>
      </c>
    </row>
    <row r="54" spans="1:2">
      <c r="A54" s="9">
        <v>44341</v>
      </c>
      <c r="B54">
        <v>1</v>
      </c>
    </row>
    <row r="55" spans="1:2">
      <c r="A55" s="9">
        <v>44348</v>
      </c>
      <c r="B55">
        <v>1</v>
      </c>
    </row>
    <row r="56" spans="1:2">
      <c r="A56" s="9">
        <v>44355</v>
      </c>
      <c r="B56">
        <v>1</v>
      </c>
    </row>
    <row r="57" spans="1:2">
      <c r="A57" s="9">
        <v>44362</v>
      </c>
      <c r="B57">
        <v>1</v>
      </c>
    </row>
    <row r="58" spans="1:2">
      <c r="A58" s="9">
        <v>44383</v>
      </c>
      <c r="B58">
        <v>1</v>
      </c>
    </row>
    <row r="59" spans="1:2">
      <c r="A59" s="9">
        <v>44409</v>
      </c>
      <c r="B59">
        <v>1</v>
      </c>
    </row>
    <row r="60" spans="1:2">
      <c r="A60" s="9">
        <v>44440</v>
      </c>
      <c r="B60">
        <v>1</v>
      </c>
    </row>
    <row r="61" spans="1:2">
      <c r="A61" s="9">
        <v>44470</v>
      </c>
      <c r="B61">
        <v>1</v>
      </c>
    </row>
    <row r="62" spans="1:2">
      <c r="A62" s="9">
        <v>44562</v>
      </c>
      <c r="B62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30" workbookViewId="0">
      <selection activeCell="A40" sqref="A40:Q40"/>
    </sheetView>
  </sheetViews>
  <sheetFormatPr defaultColWidth="9.1796875" defaultRowHeight="14"/>
  <cols>
    <col min="1" max="1" width="14.453125" style="25" customWidth="1"/>
    <col min="2" max="16384" width="9.1796875" style="25"/>
  </cols>
  <sheetData>
    <row r="1" spans="1:2">
      <c r="A1" s="26" t="s">
        <v>120</v>
      </c>
      <c r="B1" s="25" t="s">
        <v>121</v>
      </c>
    </row>
    <row r="2" spans="1:1">
      <c r="A2" s="26">
        <v>43831</v>
      </c>
    </row>
    <row r="3" spans="1:1">
      <c r="A3" s="26">
        <v>43902</v>
      </c>
    </row>
    <row r="4" spans="1:1">
      <c r="A4" s="26">
        <v>43904</v>
      </c>
    </row>
    <row r="5" spans="1:1">
      <c r="A5" s="26">
        <v>43907</v>
      </c>
    </row>
    <row r="6" spans="1:1">
      <c r="A6" s="26">
        <v>43984</v>
      </c>
    </row>
    <row r="7" spans="1:1">
      <c r="A7" s="26">
        <v>44004</v>
      </c>
    </row>
    <row r="8" spans="1:1">
      <c r="A8" s="26">
        <v>44016</v>
      </c>
    </row>
    <row r="9" spans="1:1">
      <c r="A9" s="26">
        <v>44032</v>
      </c>
    </row>
    <row r="10" spans="1:1">
      <c r="A10" s="26">
        <v>44070</v>
      </c>
    </row>
    <row r="11" spans="1:1">
      <c r="A11" s="26">
        <v>44075</v>
      </c>
    </row>
    <row r="12" spans="1:1">
      <c r="A12" s="26">
        <v>44121</v>
      </c>
    </row>
    <row r="13" spans="1:1">
      <c r="A13" s="26">
        <v>44126</v>
      </c>
    </row>
    <row r="14" spans="1:1">
      <c r="A14" s="26">
        <v>44134</v>
      </c>
    </row>
    <row r="15" spans="1:1">
      <c r="A15" s="26">
        <v>44136</v>
      </c>
    </row>
    <row r="16" spans="1:1">
      <c r="A16" s="26">
        <v>44180</v>
      </c>
    </row>
    <row r="17" spans="1:1">
      <c r="A17" s="26">
        <v>44184</v>
      </c>
    </row>
    <row r="18" spans="1:1">
      <c r="A18" s="26">
        <v>44200</v>
      </c>
    </row>
    <row r="19" spans="1:17">
      <c r="A19" s="26">
        <v>44201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16</v>
      </c>
    </row>
    <row r="20" spans="1:17">
      <c r="A20" s="26">
        <v>44208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16</v>
      </c>
    </row>
    <row r="21" spans="1:17">
      <c r="A21" s="26">
        <v>44212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16</v>
      </c>
    </row>
    <row r="22" spans="1:17">
      <c r="A22" s="26">
        <v>44215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16</v>
      </c>
    </row>
    <row r="23" spans="1:17">
      <c r="A23" s="26">
        <v>44222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16</v>
      </c>
    </row>
    <row r="24" spans="1:17">
      <c r="A24" s="26">
        <v>44229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16</v>
      </c>
    </row>
    <row r="25" spans="1:17">
      <c r="A25" s="26">
        <v>44233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16</v>
      </c>
    </row>
    <row r="26" spans="1:17">
      <c r="A26" s="26">
        <v>44235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16</v>
      </c>
    </row>
    <row r="27" spans="1:17">
      <c r="A27" s="26">
        <v>44236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16</v>
      </c>
    </row>
    <row r="28" spans="1:17">
      <c r="A28" s="26">
        <v>44240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16</v>
      </c>
    </row>
    <row r="29" spans="1:17">
      <c r="A29" s="26">
        <v>44243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16</v>
      </c>
    </row>
    <row r="30" spans="1:17">
      <c r="A30" s="26">
        <v>44249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16</v>
      </c>
    </row>
    <row r="31" spans="1:17">
      <c r="A31" s="26">
        <v>44250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16</v>
      </c>
    </row>
    <row r="32" spans="1:17">
      <c r="A32" s="27">
        <v>44256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13</v>
      </c>
      <c r="O32" s="28">
        <v>14</v>
      </c>
      <c r="P32" s="28">
        <v>15</v>
      </c>
      <c r="Q32" s="28">
        <v>16</v>
      </c>
    </row>
    <row r="33" spans="1:17">
      <c r="A33" s="26">
        <v>44257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13</v>
      </c>
      <c r="O33" s="25">
        <v>14</v>
      </c>
      <c r="P33" s="25">
        <v>15</v>
      </c>
      <c r="Q33" s="25">
        <v>16</v>
      </c>
    </row>
    <row r="34" spans="1:17">
      <c r="A34" s="26">
        <v>44262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13</v>
      </c>
      <c r="O34" s="25">
        <v>14</v>
      </c>
      <c r="P34" s="25">
        <v>15</v>
      </c>
      <c r="Q34" s="25">
        <v>16</v>
      </c>
    </row>
    <row r="35" spans="1:17">
      <c r="A35" s="26">
        <v>44264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13</v>
      </c>
      <c r="O35" s="25">
        <v>14</v>
      </c>
      <c r="P35" s="25">
        <v>15</v>
      </c>
      <c r="Q35" s="25">
        <v>16</v>
      </c>
    </row>
    <row r="36" spans="1:17">
      <c r="A36" s="26">
        <v>44271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13</v>
      </c>
      <c r="O36" s="25">
        <v>14</v>
      </c>
      <c r="P36" s="25">
        <v>15</v>
      </c>
      <c r="Q36" s="25">
        <v>16</v>
      </c>
    </row>
    <row r="37" spans="1:17">
      <c r="A37" s="26">
        <v>44278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13</v>
      </c>
      <c r="O37" s="25">
        <v>14</v>
      </c>
      <c r="P37" s="25">
        <v>15</v>
      </c>
      <c r="Q37" s="25">
        <v>16</v>
      </c>
    </row>
    <row r="38" spans="1:17">
      <c r="A38" s="26">
        <v>44285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13</v>
      </c>
      <c r="O38" s="25">
        <v>14</v>
      </c>
      <c r="P38" s="25">
        <v>15</v>
      </c>
      <c r="Q38" s="25">
        <v>16</v>
      </c>
    </row>
    <row r="39" spans="1:17">
      <c r="A39" s="26">
        <v>44290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13</v>
      </c>
      <c r="O39" s="25">
        <v>14</v>
      </c>
      <c r="P39" s="25">
        <v>15</v>
      </c>
      <c r="Q39" s="25">
        <v>16</v>
      </c>
    </row>
    <row r="40" spans="1:17">
      <c r="A40" s="27">
        <v>44292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11</v>
      </c>
      <c r="M40" s="28">
        <v>12</v>
      </c>
      <c r="N40" s="28">
        <v>13</v>
      </c>
      <c r="O40" s="28">
        <v>14</v>
      </c>
      <c r="P40" s="28">
        <v>15</v>
      </c>
      <c r="Q40" s="28">
        <v>16</v>
      </c>
    </row>
    <row r="41" spans="1:17">
      <c r="A41" s="26">
        <v>44296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11</v>
      </c>
      <c r="M41" s="25">
        <v>12</v>
      </c>
      <c r="N41" s="25">
        <v>13</v>
      </c>
      <c r="O41" s="25">
        <v>14</v>
      </c>
      <c r="P41" s="25">
        <v>15</v>
      </c>
      <c r="Q41" s="25">
        <v>16</v>
      </c>
    </row>
    <row r="42" spans="1:17">
      <c r="A42" s="26">
        <v>44299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11</v>
      </c>
      <c r="M42" s="25">
        <v>12</v>
      </c>
      <c r="N42" s="25">
        <v>13</v>
      </c>
      <c r="O42" s="25">
        <v>14</v>
      </c>
      <c r="P42" s="25">
        <v>15</v>
      </c>
      <c r="Q42" s="25">
        <v>16</v>
      </c>
    </row>
    <row r="43" spans="1:17">
      <c r="A43" s="26">
        <v>44303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11</v>
      </c>
      <c r="M43" s="25">
        <v>12</v>
      </c>
      <c r="N43" s="25">
        <v>13</v>
      </c>
      <c r="O43" s="25">
        <v>14</v>
      </c>
      <c r="P43" s="25">
        <v>15</v>
      </c>
      <c r="Q43" s="25">
        <v>16</v>
      </c>
    </row>
    <row r="44" spans="1:17">
      <c r="A44" s="26">
        <v>44306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11</v>
      </c>
      <c r="M44" s="25">
        <v>12</v>
      </c>
      <c r="N44" s="25">
        <v>13</v>
      </c>
      <c r="O44" s="25">
        <v>14</v>
      </c>
      <c r="P44" s="25">
        <v>15</v>
      </c>
      <c r="Q44" s="25">
        <v>16</v>
      </c>
    </row>
    <row r="45" spans="1:17">
      <c r="A45" s="26">
        <v>44312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11</v>
      </c>
      <c r="M45" s="25">
        <v>12</v>
      </c>
      <c r="N45" s="25">
        <v>13</v>
      </c>
      <c r="O45" s="25">
        <v>14</v>
      </c>
      <c r="P45" s="25">
        <v>15</v>
      </c>
      <c r="Q45" s="25">
        <v>16</v>
      </c>
    </row>
    <row r="46" spans="1:17">
      <c r="A46" s="26">
        <v>44313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11</v>
      </c>
      <c r="M46" s="25">
        <v>12</v>
      </c>
      <c r="N46" s="25">
        <v>13</v>
      </c>
      <c r="O46" s="25">
        <v>14</v>
      </c>
      <c r="P46" s="25">
        <v>15</v>
      </c>
      <c r="Q46" s="25">
        <v>16</v>
      </c>
    </row>
    <row r="47" spans="1:17">
      <c r="A47" s="27">
        <v>44319</v>
      </c>
      <c r="B47" s="28">
        <v>0</v>
      </c>
      <c r="C47" s="28">
        <v>0</v>
      </c>
      <c r="D47" s="28">
        <v>0</v>
      </c>
      <c r="E47" s="28">
        <v>0</v>
      </c>
      <c r="F47" s="28">
        <v>5</v>
      </c>
      <c r="G47" s="28">
        <v>6</v>
      </c>
      <c r="H47" s="28">
        <v>7</v>
      </c>
      <c r="I47" s="28">
        <v>8</v>
      </c>
      <c r="J47" s="28">
        <v>9</v>
      </c>
      <c r="K47" s="28">
        <v>10</v>
      </c>
      <c r="L47" s="28">
        <v>11</v>
      </c>
      <c r="M47" s="28">
        <v>12</v>
      </c>
      <c r="N47" s="28">
        <v>13</v>
      </c>
      <c r="O47" s="28">
        <v>14</v>
      </c>
      <c r="P47" s="28">
        <v>15</v>
      </c>
      <c r="Q47" s="28">
        <v>16</v>
      </c>
    </row>
    <row r="48" spans="1:17">
      <c r="A48" s="26">
        <v>44320</v>
      </c>
      <c r="B48" s="25">
        <v>0</v>
      </c>
      <c r="C48" s="25">
        <v>0</v>
      </c>
      <c r="D48" s="25">
        <v>0</v>
      </c>
      <c r="E48" s="25">
        <v>0</v>
      </c>
      <c r="F48" s="25">
        <v>5</v>
      </c>
      <c r="G48" s="25">
        <v>6</v>
      </c>
      <c r="H48" s="25">
        <v>7</v>
      </c>
      <c r="I48" s="25">
        <v>8</v>
      </c>
      <c r="J48" s="25">
        <v>9</v>
      </c>
      <c r="K48" s="25">
        <v>10</v>
      </c>
      <c r="L48" s="25">
        <v>11</v>
      </c>
      <c r="M48" s="25">
        <v>12</v>
      </c>
      <c r="N48" s="25">
        <v>13</v>
      </c>
      <c r="O48" s="25">
        <v>14</v>
      </c>
      <c r="P48" s="25">
        <v>15</v>
      </c>
      <c r="Q48" s="25">
        <v>16</v>
      </c>
    </row>
    <row r="49" spans="1:17">
      <c r="A49" s="26">
        <v>44325</v>
      </c>
      <c r="B49" s="25">
        <v>0</v>
      </c>
      <c r="C49" s="25">
        <v>0</v>
      </c>
      <c r="D49" s="25">
        <v>0</v>
      </c>
      <c r="E49" s="25">
        <v>0</v>
      </c>
      <c r="F49" s="25">
        <v>5</v>
      </c>
      <c r="G49" s="25">
        <v>6</v>
      </c>
      <c r="H49" s="25">
        <v>7</v>
      </c>
      <c r="I49" s="25">
        <v>8</v>
      </c>
      <c r="J49" s="25">
        <v>9</v>
      </c>
      <c r="K49" s="25">
        <v>10</v>
      </c>
      <c r="L49" s="25">
        <v>11</v>
      </c>
      <c r="M49" s="25">
        <v>12</v>
      </c>
      <c r="N49" s="25">
        <v>13</v>
      </c>
      <c r="O49" s="25">
        <v>14</v>
      </c>
      <c r="P49" s="25">
        <v>15</v>
      </c>
      <c r="Q49" s="25">
        <v>16</v>
      </c>
    </row>
    <row r="50" spans="1:17">
      <c r="A50" s="26">
        <v>44327</v>
      </c>
      <c r="B50" s="25">
        <v>0</v>
      </c>
      <c r="C50" s="25">
        <v>0</v>
      </c>
      <c r="D50" s="25">
        <v>0</v>
      </c>
      <c r="E50" s="25">
        <v>0</v>
      </c>
      <c r="F50" s="25">
        <v>5</v>
      </c>
      <c r="G50" s="25">
        <v>6</v>
      </c>
      <c r="H50" s="25">
        <v>7</v>
      </c>
      <c r="I50" s="25">
        <v>8</v>
      </c>
      <c r="J50" s="25">
        <v>9</v>
      </c>
      <c r="K50" s="25">
        <v>10</v>
      </c>
      <c r="L50" s="25">
        <v>11</v>
      </c>
      <c r="M50" s="25">
        <v>12</v>
      </c>
      <c r="N50" s="25">
        <v>13</v>
      </c>
      <c r="O50" s="25">
        <v>14</v>
      </c>
      <c r="P50" s="25">
        <v>15</v>
      </c>
      <c r="Q50" s="25">
        <v>16</v>
      </c>
    </row>
    <row r="51" spans="1:17">
      <c r="A51" s="26">
        <v>44328</v>
      </c>
      <c r="B51" s="25">
        <v>0</v>
      </c>
      <c r="C51" s="25">
        <v>0</v>
      </c>
      <c r="D51" s="25">
        <v>0</v>
      </c>
      <c r="E51" s="25">
        <v>0</v>
      </c>
      <c r="F51" s="25">
        <v>5</v>
      </c>
      <c r="G51" s="25">
        <v>6</v>
      </c>
      <c r="H51" s="25">
        <v>7</v>
      </c>
      <c r="I51" s="25">
        <v>8</v>
      </c>
      <c r="J51" s="25">
        <v>9</v>
      </c>
      <c r="K51" s="25">
        <v>10</v>
      </c>
      <c r="L51" s="25">
        <v>11</v>
      </c>
      <c r="M51" s="25">
        <v>12</v>
      </c>
      <c r="N51" s="25">
        <v>13</v>
      </c>
      <c r="O51" s="25">
        <v>14</v>
      </c>
      <c r="P51" s="25">
        <v>15</v>
      </c>
      <c r="Q51" s="25">
        <v>16</v>
      </c>
    </row>
    <row r="52" spans="1:17">
      <c r="A52" s="26">
        <v>44332</v>
      </c>
      <c r="B52" s="25">
        <v>0</v>
      </c>
      <c r="C52" s="25">
        <v>0</v>
      </c>
      <c r="D52" s="25">
        <v>0</v>
      </c>
      <c r="E52" s="25">
        <v>0</v>
      </c>
      <c r="F52" s="25">
        <v>5</v>
      </c>
      <c r="G52" s="25">
        <v>6</v>
      </c>
      <c r="H52" s="25">
        <v>7</v>
      </c>
      <c r="I52" s="25">
        <v>8</v>
      </c>
      <c r="J52" s="25">
        <v>9</v>
      </c>
      <c r="K52" s="25">
        <v>10</v>
      </c>
      <c r="L52" s="25">
        <v>11</v>
      </c>
      <c r="M52" s="25">
        <v>12</v>
      </c>
      <c r="N52" s="25">
        <v>13</v>
      </c>
      <c r="O52" s="25">
        <v>14</v>
      </c>
      <c r="P52" s="25">
        <v>15</v>
      </c>
      <c r="Q52" s="25">
        <v>16</v>
      </c>
    </row>
    <row r="53" spans="1:17">
      <c r="A53" s="26">
        <v>44334</v>
      </c>
      <c r="B53" s="25">
        <v>0</v>
      </c>
      <c r="C53" s="25">
        <v>0</v>
      </c>
      <c r="D53" s="25">
        <v>0</v>
      </c>
      <c r="E53" s="25">
        <v>0</v>
      </c>
      <c r="F53" s="25">
        <v>5</v>
      </c>
      <c r="G53" s="25">
        <v>6</v>
      </c>
      <c r="H53" s="25">
        <v>7</v>
      </c>
      <c r="I53" s="25">
        <v>8</v>
      </c>
      <c r="J53" s="25">
        <v>9</v>
      </c>
      <c r="K53" s="25">
        <v>10</v>
      </c>
      <c r="L53" s="25">
        <v>11</v>
      </c>
      <c r="M53" s="25">
        <v>12</v>
      </c>
      <c r="N53" s="25">
        <v>13</v>
      </c>
      <c r="O53" s="25">
        <v>14</v>
      </c>
      <c r="P53" s="25">
        <v>15</v>
      </c>
      <c r="Q53" s="25">
        <v>16</v>
      </c>
    </row>
    <row r="54" spans="1:17">
      <c r="A54" s="26">
        <v>44341</v>
      </c>
      <c r="B54" s="25">
        <v>0</v>
      </c>
      <c r="C54" s="25">
        <v>0</v>
      </c>
      <c r="D54" s="25">
        <v>0</v>
      </c>
      <c r="E54" s="25">
        <v>0</v>
      </c>
      <c r="F54" s="25">
        <v>5</v>
      </c>
      <c r="G54" s="25">
        <v>6</v>
      </c>
      <c r="H54" s="25">
        <v>7</v>
      </c>
      <c r="I54" s="25">
        <v>8</v>
      </c>
      <c r="J54" s="25">
        <v>9</v>
      </c>
      <c r="K54" s="25">
        <v>10</v>
      </c>
      <c r="L54" s="25">
        <v>11</v>
      </c>
      <c r="M54" s="25">
        <v>12</v>
      </c>
      <c r="N54" s="25">
        <v>13</v>
      </c>
      <c r="O54" s="25">
        <v>14</v>
      </c>
      <c r="P54" s="25">
        <v>15</v>
      </c>
      <c r="Q54" s="25">
        <v>16</v>
      </c>
    </row>
    <row r="55" spans="1:17">
      <c r="A55" s="27">
        <v>44348</v>
      </c>
      <c r="B55" s="28">
        <v>0</v>
      </c>
      <c r="C55" s="28">
        <v>0</v>
      </c>
      <c r="D55" s="28">
        <v>0</v>
      </c>
      <c r="E55" s="28">
        <v>0</v>
      </c>
      <c r="F55" s="28">
        <v>5</v>
      </c>
      <c r="G55" s="28">
        <v>6</v>
      </c>
      <c r="H55" s="28">
        <v>7</v>
      </c>
      <c r="I55" s="28">
        <v>8</v>
      </c>
      <c r="J55" s="28">
        <v>9</v>
      </c>
      <c r="K55" s="28">
        <v>10</v>
      </c>
      <c r="L55" s="28">
        <v>11</v>
      </c>
      <c r="M55" s="28">
        <v>12</v>
      </c>
      <c r="N55" s="28">
        <v>13</v>
      </c>
      <c r="O55" s="28">
        <v>14</v>
      </c>
      <c r="P55" s="28">
        <v>15</v>
      </c>
      <c r="Q55" s="28">
        <v>16</v>
      </c>
    </row>
    <row r="56" spans="1:17">
      <c r="A56" s="26">
        <v>44355</v>
      </c>
      <c r="B56" s="25">
        <v>0</v>
      </c>
      <c r="C56" s="25">
        <v>0</v>
      </c>
      <c r="D56" s="25">
        <v>0</v>
      </c>
      <c r="E56" s="25">
        <v>0</v>
      </c>
      <c r="F56" s="25">
        <v>5</v>
      </c>
      <c r="G56" s="25">
        <v>6</v>
      </c>
      <c r="H56" s="25">
        <v>7</v>
      </c>
      <c r="I56" s="25">
        <v>8</v>
      </c>
      <c r="J56" s="25">
        <v>9</v>
      </c>
      <c r="K56" s="25">
        <v>10</v>
      </c>
      <c r="L56" s="25">
        <v>11</v>
      </c>
      <c r="M56" s="25">
        <v>12</v>
      </c>
      <c r="N56" s="25">
        <v>13</v>
      </c>
      <c r="O56" s="25">
        <v>14</v>
      </c>
      <c r="P56" s="25">
        <v>15</v>
      </c>
      <c r="Q56" s="25">
        <v>16</v>
      </c>
    </row>
    <row r="57" spans="1:17">
      <c r="A57" s="26">
        <v>44362</v>
      </c>
      <c r="B57" s="25">
        <v>0</v>
      </c>
      <c r="C57" s="25">
        <v>0</v>
      </c>
      <c r="D57" s="25">
        <v>0</v>
      </c>
      <c r="E57" s="25">
        <v>0</v>
      </c>
      <c r="F57" s="25">
        <v>5</v>
      </c>
      <c r="G57" s="25">
        <v>6</v>
      </c>
      <c r="H57" s="25">
        <v>7</v>
      </c>
      <c r="I57" s="25">
        <v>8</v>
      </c>
      <c r="J57" s="25">
        <v>9</v>
      </c>
      <c r="K57" s="25">
        <v>10</v>
      </c>
      <c r="L57" s="25">
        <v>11</v>
      </c>
      <c r="M57" s="25">
        <v>12</v>
      </c>
      <c r="N57" s="25">
        <v>13</v>
      </c>
      <c r="O57" s="25">
        <v>14</v>
      </c>
      <c r="P57" s="25">
        <v>15</v>
      </c>
      <c r="Q57" s="25">
        <v>16</v>
      </c>
    </row>
    <row r="58" spans="1:17">
      <c r="A58" s="26">
        <v>44383</v>
      </c>
      <c r="B58" s="25">
        <v>0</v>
      </c>
      <c r="C58" s="25">
        <v>0</v>
      </c>
      <c r="D58" s="25">
        <v>0</v>
      </c>
      <c r="E58" s="25">
        <v>0</v>
      </c>
      <c r="F58" s="25">
        <v>5</v>
      </c>
      <c r="G58" s="25">
        <v>6</v>
      </c>
      <c r="H58" s="25">
        <v>7</v>
      </c>
      <c r="I58" s="25">
        <v>8</v>
      </c>
      <c r="J58" s="25">
        <v>9</v>
      </c>
      <c r="K58" s="25">
        <v>10</v>
      </c>
      <c r="L58" s="25">
        <v>11</v>
      </c>
      <c r="M58" s="25">
        <v>12</v>
      </c>
      <c r="N58" s="25">
        <v>13</v>
      </c>
      <c r="O58" s="25">
        <v>14</v>
      </c>
      <c r="P58" s="25">
        <v>15</v>
      </c>
      <c r="Q58" s="25">
        <v>16</v>
      </c>
    </row>
    <row r="59" spans="1:17">
      <c r="A59" s="26">
        <v>44409</v>
      </c>
      <c r="B59" s="25">
        <v>0</v>
      </c>
      <c r="C59" s="25">
        <v>0</v>
      </c>
      <c r="D59" s="25">
        <v>0</v>
      </c>
      <c r="E59" s="25">
        <v>0</v>
      </c>
      <c r="F59" s="25">
        <v>5</v>
      </c>
      <c r="G59" s="25">
        <v>6</v>
      </c>
      <c r="H59" s="25">
        <v>7</v>
      </c>
      <c r="I59" s="25">
        <v>8</v>
      </c>
      <c r="J59" s="25">
        <v>9</v>
      </c>
      <c r="K59" s="25">
        <v>10</v>
      </c>
      <c r="L59" s="25">
        <v>11</v>
      </c>
      <c r="M59" s="25">
        <v>12</v>
      </c>
      <c r="N59" s="25">
        <v>13</v>
      </c>
      <c r="O59" s="25">
        <v>14</v>
      </c>
      <c r="P59" s="25">
        <v>15</v>
      </c>
      <c r="Q59" s="25">
        <v>16</v>
      </c>
    </row>
    <row r="60" spans="1:17">
      <c r="A60" s="26">
        <v>44440</v>
      </c>
      <c r="B60" s="25">
        <v>0</v>
      </c>
      <c r="C60" s="25">
        <v>0</v>
      </c>
      <c r="D60" s="25">
        <v>0</v>
      </c>
      <c r="E60" s="25">
        <v>0</v>
      </c>
      <c r="F60" s="25">
        <v>5</v>
      </c>
      <c r="G60" s="25">
        <v>6</v>
      </c>
      <c r="H60" s="25">
        <v>7</v>
      </c>
      <c r="I60" s="25">
        <v>8</v>
      </c>
      <c r="J60" s="25">
        <v>9</v>
      </c>
      <c r="K60" s="25">
        <v>10</v>
      </c>
      <c r="L60" s="25">
        <v>11</v>
      </c>
      <c r="M60" s="25">
        <v>12</v>
      </c>
      <c r="N60" s="25">
        <v>13</v>
      </c>
      <c r="O60" s="25">
        <v>14</v>
      </c>
      <c r="P60" s="25">
        <v>15</v>
      </c>
      <c r="Q60" s="25">
        <v>16</v>
      </c>
    </row>
    <row r="61" spans="1:17">
      <c r="A61" s="26">
        <v>44470</v>
      </c>
      <c r="B61" s="25">
        <v>0</v>
      </c>
      <c r="C61" s="25">
        <v>0</v>
      </c>
      <c r="D61" s="25">
        <v>0</v>
      </c>
      <c r="E61" s="25">
        <v>0</v>
      </c>
      <c r="F61" s="25">
        <v>5</v>
      </c>
      <c r="G61" s="25">
        <v>6</v>
      </c>
      <c r="H61" s="25">
        <v>7</v>
      </c>
      <c r="I61" s="25">
        <v>8</v>
      </c>
      <c r="J61" s="25">
        <v>9</v>
      </c>
      <c r="K61" s="25">
        <v>10</v>
      </c>
      <c r="L61" s="25">
        <v>11</v>
      </c>
      <c r="M61" s="25">
        <v>12</v>
      </c>
      <c r="N61" s="25">
        <v>13</v>
      </c>
      <c r="O61" s="25">
        <v>14</v>
      </c>
      <c r="P61" s="25">
        <v>15</v>
      </c>
      <c r="Q61" s="25">
        <v>16</v>
      </c>
    </row>
    <row r="62" spans="1:17">
      <c r="A62" s="26">
        <v>44562</v>
      </c>
      <c r="B62" s="25">
        <v>0</v>
      </c>
      <c r="C62" s="25">
        <v>0</v>
      </c>
      <c r="D62" s="25">
        <v>0</v>
      </c>
      <c r="E62" s="25">
        <v>0</v>
      </c>
      <c r="F62" s="25">
        <v>5</v>
      </c>
      <c r="G62" s="25">
        <v>6</v>
      </c>
      <c r="H62" s="25">
        <v>7</v>
      </c>
      <c r="I62" s="25">
        <v>8</v>
      </c>
      <c r="J62" s="25">
        <v>9</v>
      </c>
      <c r="K62" s="25">
        <v>10</v>
      </c>
      <c r="L62" s="25">
        <v>11</v>
      </c>
      <c r="M62" s="25">
        <v>12</v>
      </c>
      <c r="N62" s="25">
        <v>13</v>
      </c>
      <c r="O62" s="25">
        <v>14</v>
      </c>
      <c r="P62" s="25">
        <v>15</v>
      </c>
      <c r="Q62" s="25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6">
        <v>3</v>
      </c>
      <c r="D3" s="16">
        <v>4</v>
      </c>
      <c r="E3" s="16">
        <v>5</v>
      </c>
    </row>
    <row r="4" spans="1:5">
      <c r="A4">
        <v>0.8944</v>
      </c>
      <c r="B4">
        <v>0.9487</v>
      </c>
      <c r="C4" s="16">
        <v>0.8</v>
      </c>
      <c r="D4" s="16">
        <v>0.8</v>
      </c>
      <c r="E4" s="16">
        <v>0.8</v>
      </c>
    </row>
    <row r="6" spans="1:1">
      <c r="A6" s="16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23">
        <v>3</v>
      </c>
      <c r="D3" s="23">
        <v>4</v>
      </c>
      <c r="E3" s="23">
        <v>5</v>
      </c>
    </row>
    <row r="4" spans="1:10">
      <c r="A4">
        <f>0.5/rho!A4</f>
        <v>0.559033989266547</v>
      </c>
      <c r="B4">
        <f>0.7/rho!B4</f>
        <v>0.737851797196163</v>
      </c>
      <c r="C4" s="23">
        <v>0.5</v>
      </c>
      <c r="D4" s="23">
        <v>0.5</v>
      </c>
      <c r="E4" s="23">
        <v>0.5</v>
      </c>
      <c r="F4" s="24"/>
      <c r="G4" s="24"/>
      <c r="H4" s="24"/>
      <c r="I4" s="24"/>
      <c r="J4" s="24"/>
    </row>
    <row r="6" spans="1:1">
      <c r="A6" s="16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</row>
    <row r="7" spans="1:1">
      <c r="A7" s="16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3"/>
  <sheetViews>
    <sheetView tabSelected="1" topLeftCell="A339" workbookViewId="0">
      <selection activeCell="H356" sqref="H356:L643"/>
    </sheetView>
  </sheetViews>
  <sheetFormatPr defaultColWidth="8.7265625" defaultRowHeight="14"/>
  <cols>
    <col min="3" max="3" width="12.6875"/>
  </cols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21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  <row r="22" spans="3:3">
      <c r="C22">
        <f>SUM(C5:C20)/16</f>
        <v>4191481.4375</v>
      </c>
    </row>
    <row r="374" spans="11:11">
      <c r="K374" s="22"/>
    </row>
    <row r="375" spans="11:11">
      <c r="K375" s="22"/>
    </row>
    <row r="376" spans="10:11">
      <c r="J376" s="22"/>
      <c r="K376" s="22"/>
    </row>
    <row r="377" spans="9:11">
      <c r="I377" s="22"/>
      <c r="J377" s="22"/>
      <c r="K377" s="22"/>
    </row>
    <row r="378" spans="9:11">
      <c r="I378" s="22"/>
      <c r="J378" s="22"/>
      <c r="K378" s="22"/>
    </row>
    <row r="379" spans="9:11">
      <c r="I379" s="22"/>
      <c r="J379" s="22"/>
      <c r="K379" s="22"/>
    </row>
    <row r="380" spans="9:11">
      <c r="I380" s="22"/>
      <c r="J380" s="22"/>
      <c r="K380" s="22"/>
    </row>
    <row r="381" spans="9:11">
      <c r="I381" s="22"/>
      <c r="J381" s="22"/>
      <c r="K381" s="22"/>
    </row>
    <row r="382" spans="9:11">
      <c r="I382" s="22"/>
      <c r="J382" s="22"/>
      <c r="K382" s="22"/>
    </row>
    <row r="383" spans="9:11">
      <c r="I383" s="22"/>
      <c r="J383" s="22"/>
      <c r="K383" s="22"/>
    </row>
    <row r="384" spans="9:11">
      <c r="I384" s="22"/>
      <c r="J384" s="22"/>
      <c r="K384" s="22"/>
    </row>
    <row r="385" spans="9:11">
      <c r="I385" s="22"/>
      <c r="J385" s="22"/>
      <c r="K385" s="22"/>
    </row>
    <row r="386" spans="9:11">
      <c r="I386" s="22"/>
      <c r="J386" s="22"/>
      <c r="K386" s="22"/>
    </row>
    <row r="387" spans="9:11">
      <c r="I387" s="22"/>
      <c r="J387" s="22"/>
      <c r="K387" s="22"/>
    </row>
    <row r="388" spans="9:11">
      <c r="I388" s="22"/>
      <c r="J388" s="22"/>
      <c r="K388" s="22"/>
    </row>
    <row r="389" spans="9:11">
      <c r="I389" s="22"/>
      <c r="J389" s="22"/>
      <c r="K389" s="22"/>
    </row>
    <row r="390" spans="9:11">
      <c r="I390" s="22"/>
      <c r="J390" s="22"/>
      <c r="K390" s="22"/>
    </row>
    <row r="391" spans="9:11">
      <c r="I391" s="22"/>
      <c r="J391" s="22"/>
      <c r="K391" s="22"/>
    </row>
    <row r="392" spans="9:11">
      <c r="I392" s="22"/>
      <c r="J392" s="22"/>
      <c r="K392" s="22"/>
    </row>
    <row r="393" spans="9:11">
      <c r="I393" s="22"/>
      <c r="J393" s="22"/>
      <c r="K393" s="22"/>
    </row>
    <row r="394" spans="9:11">
      <c r="I394" s="22"/>
      <c r="J394" s="22"/>
      <c r="K394" s="22"/>
    </row>
    <row r="395" spans="9:11">
      <c r="I395" s="22"/>
      <c r="J395" s="22"/>
      <c r="K395" s="22"/>
    </row>
    <row r="396" spans="9:11">
      <c r="I396" s="22"/>
      <c r="J396" s="22"/>
      <c r="K396" s="22"/>
    </row>
    <row r="397" spans="9:11">
      <c r="I397" s="22"/>
      <c r="J397" s="22"/>
      <c r="K397" s="22"/>
    </row>
    <row r="398" spans="9:11">
      <c r="I398" s="22"/>
      <c r="J398" s="22"/>
      <c r="K398" s="22"/>
    </row>
    <row r="399" spans="9:11">
      <c r="I399" s="22"/>
      <c r="J399" s="22"/>
      <c r="K399" s="22"/>
    </row>
    <row r="400" spans="9:11">
      <c r="I400" s="22"/>
      <c r="J400" s="22"/>
      <c r="K400" s="22"/>
    </row>
    <row r="401" spans="9:11">
      <c r="I401" s="22"/>
      <c r="J401" s="22"/>
      <c r="K401" s="22"/>
    </row>
    <row r="402" spans="9:11">
      <c r="I402" s="22"/>
      <c r="J402" s="22"/>
      <c r="K402" s="22"/>
    </row>
    <row r="403" spans="9:11">
      <c r="I403" s="22"/>
      <c r="J403" s="22"/>
      <c r="K403" s="22"/>
    </row>
    <row r="404" spans="9:11">
      <c r="I404" s="22"/>
      <c r="J404" s="22"/>
      <c r="K404" s="22"/>
    </row>
    <row r="405" spans="9:11">
      <c r="I405" s="22"/>
      <c r="J405" s="22"/>
      <c r="K405" s="22"/>
    </row>
    <row r="406" spans="9:11">
      <c r="I406" s="22"/>
      <c r="J406" s="22"/>
      <c r="K406" s="22"/>
    </row>
    <row r="407" spans="9:11">
      <c r="I407" s="22"/>
      <c r="J407" s="22"/>
      <c r="K407" s="22"/>
    </row>
    <row r="408" spans="9:11">
      <c r="I408" s="22"/>
      <c r="J408" s="22"/>
      <c r="K408" s="22"/>
    </row>
    <row r="409" spans="9:11">
      <c r="I409" s="22"/>
      <c r="J409" s="22"/>
      <c r="K409" s="22"/>
    </row>
    <row r="410" spans="9:11">
      <c r="I410" s="22"/>
      <c r="J410" s="22"/>
      <c r="K410" s="22"/>
    </row>
    <row r="411" spans="9:11">
      <c r="I411" s="22"/>
      <c r="J411" s="22"/>
      <c r="K411" s="22"/>
    </row>
    <row r="412" spans="9:11">
      <c r="I412" s="22"/>
      <c r="J412" s="22"/>
      <c r="K412" s="22"/>
    </row>
    <row r="413" spans="9:11">
      <c r="I413" s="22"/>
      <c r="J413" s="22"/>
      <c r="K413" s="22"/>
    </row>
    <row r="414" spans="9:11">
      <c r="I414" s="22"/>
      <c r="J414" s="22"/>
      <c r="K414" s="22"/>
    </row>
    <row r="415" spans="9:11">
      <c r="I415" s="22"/>
      <c r="J415" s="22"/>
      <c r="K415" s="22"/>
    </row>
    <row r="416" spans="9:11">
      <c r="I416" s="22"/>
      <c r="J416" s="22"/>
      <c r="K416" s="22"/>
    </row>
    <row r="417" spans="9:11">
      <c r="I417" s="22"/>
      <c r="J417" s="22"/>
      <c r="K417" s="22"/>
    </row>
    <row r="418" spans="9:11">
      <c r="I418" s="22"/>
      <c r="J418" s="22"/>
      <c r="K418" s="22"/>
    </row>
    <row r="419" spans="9:11">
      <c r="I419" s="22"/>
      <c r="J419" s="22"/>
      <c r="K419" s="22"/>
    </row>
    <row r="420" spans="9:11">
      <c r="I420" s="22"/>
      <c r="J420" s="22"/>
      <c r="K420" s="22"/>
    </row>
    <row r="421" spans="9:11">
      <c r="I421" s="22"/>
      <c r="J421" s="22"/>
      <c r="K421" s="22"/>
    </row>
    <row r="422" spans="9:11">
      <c r="I422" s="22"/>
      <c r="J422" s="22"/>
      <c r="K422" s="22"/>
    </row>
    <row r="423" spans="9:11">
      <c r="I423" s="22"/>
      <c r="J423" s="22"/>
      <c r="K423" s="22"/>
    </row>
    <row r="424" spans="9:11">
      <c r="I424" s="22"/>
      <c r="J424" s="22"/>
      <c r="K424" s="22"/>
    </row>
    <row r="425" spans="9:11">
      <c r="I425" s="22"/>
      <c r="J425" s="22"/>
      <c r="K425" s="22"/>
    </row>
    <row r="426" spans="9:11">
      <c r="I426" s="22"/>
      <c r="J426" s="22"/>
      <c r="K426" s="22"/>
    </row>
    <row r="427" spans="9:11">
      <c r="I427" s="22"/>
      <c r="J427" s="22"/>
      <c r="K427" s="22"/>
    </row>
    <row r="428" spans="9:11">
      <c r="I428" s="22"/>
      <c r="J428" s="22"/>
      <c r="K428" s="22"/>
    </row>
    <row r="429" spans="9:11">
      <c r="I429" s="22"/>
      <c r="J429" s="22"/>
      <c r="K429" s="22"/>
    </row>
    <row r="430" spans="9:11">
      <c r="I430" s="22"/>
      <c r="J430" s="22"/>
      <c r="K430" s="22"/>
    </row>
    <row r="431" spans="9:11">
      <c r="I431" s="22"/>
      <c r="J431" s="22"/>
      <c r="K431" s="22"/>
    </row>
    <row r="432" spans="9:11">
      <c r="I432" s="22"/>
      <c r="J432" s="22"/>
      <c r="K432" s="22"/>
    </row>
    <row r="433" spans="9:11">
      <c r="I433" s="22"/>
      <c r="J433" s="22"/>
      <c r="K433" s="22"/>
    </row>
    <row r="434" spans="9:11">
      <c r="I434" s="22"/>
      <c r="J434" s="22"/>
      <c r="K434" s="22"/>
    </row>
    <row r="435" spans="9:11">
      <c r="I435" s="22"/>
      <c r="J435" s="22"/>
      <c r="K435" s="22"/>
    </row>
    <row r="436" spans="9:11">
      <c r="I436" s="22"/>
      <c r="J436" s="22"/>
      <c r="K436" s="22"/>
    </row>
    <row r="437" spans="9:11">
      <c r="I437" s="22"/>
      <c r="J437" s="22"/>
      <c r="K437" s="22"/>
    </row>
    <row r="438" spans="9:11">
      <c r="I438" s="22"/>
      <c r="J438" s="22"/>
      <c r="K438" s="22"/>
    </row>
    <row r="439" spans="9:11">
      <c r="I439" s="22"/>
      <c r="J439" s="22"/>
      <c r="K439" s="22"/>
    </row>
    <row r="440" spans="9:11">
      <c r="I440" s="22"/>
      <c r="J440" s="22"/>
      <c r="K440" s="22"/>
    </row>
    <row r="441" spans="9:11">
      <c r="I441" s="22"/>
      <c r="J441" s="22"/>
      <c r="K441" s="22"/>
    </row>
    <row r="442" spans="9:11">
      <c r="I442" s="22"/>
      <c r="J442" s="22"/>
      <c r="K442" s="22"/>
    </row>
    <row r="443" spans="9:11">
      <c r="I443" s="22"/>
      <c r="J443" s="22"/>
      <c r="K443" s="22"/>
    </row>
    <row r="444" spans="9:11">
      <c r="I444" s="22"/>
      <c r="J444" s="22"/>
      <c r="K444" s="22"/>
    </row>
    <row r="445" spans="9:11">
      <c r="I445" s="22"/>
      <c r="J445" s="22"/>
      <c r="K445" s="22"/>
    </row>
    <row r="446" spans="9:11">
      <c r="I446" s="22"/>
      <c r="J446" s="22"/>
      <c r="K446" s="22"/>
    </row>
    <row r="447" spans="9:11">
      <c r="I447" s="22"/>
      <c r="J447" s="22"/>
      <c r="K447" s="22"/>
    </row>
    <row r="448" spans="9:11">
      <c r="I448" s="22"/>
      <c r="J448" s="22"/>
      <c r="K448" s="22"/>
    </row>
    <row r="449" spans="9:11">
      <c r="I449" s="22"/>
      <c r="J449" s="22"/>
      <c r="K449" s="22"/>
    </row>
    <row r="450" spans="9:11">
      <c r="I450" s="22"/>
      <c r="J450" s="22"/>
      <c r="K450" s="22"/>
    </row>
    <row r="451" spans="9:11">
      <c r="I451" s="22"/>
      <c r="J451" s="22"/>
      <c r="K451" s="22"/>
    </row>
    <row r="452" spans="9:11">
      <c r="I452" s="22"/>
      <c r="J452" s="22"/>
      <c r="K452" s="22"/>
    </row>
    <row r="453" spans="9:11">
      <c r="I453" s="22"/>
      <c r="J453" s="22"/>
      <c r="K453" s="22"/>
    </row>
    <row r="454" spans="9:11">
      <c r="I454" s="22"/>
      <c r="J454" s="22"/>
      <c r="K454" s="22"/>
    </row>
    <row r="455" spans="9:11">
      <c r="I455" s="22"/>
      <c r="J455" s="22"/>
      <c r="K455" s="22"/>
    </row>
    <row r="456" spans="9:11">
      <c r="I456" s="22"/>
      <c r="J456" s="22"/>
      <c r="K456" s="22"/>
    </row>
    <row r="457" spans="9:11">
      <c r="I457" s="22"/>
      <c r="J457" s="22"/>
      <c r="K457" s="22"/>
    </row>
    <row r="458" spans="9:11">
      <c r="I458" s="22"/>
      <c r="J458" s="22"/>
      <c r="K458" s="22"/>
    </row>
    <row r="459" spans="9:11">
      <c r="I459" s="22"/>
      <c r="J459" s="22"/>
      <c r="K459" s="22"/>
    </row>
    <row r="460" spans="9:11">
      <c r="I460" s="22"/>
      <c r="J460" s="22"/>
      <c r="K460" s="22"/>
    </row>
    <row r="461" spans="9:11">
      <c r="I461" s="22"/>
      <c r="J461" s="22"/>
      <c r="K461" s="22"/>
    </row>
    <row r="462" spans="9:11">
      <c r="I462" s="22"/>
      <c r="J462" s="22"/>
      <c r="K462" s="22"/>
    </row>
    <row r="463" spans="9:11">
      <c r="I463" s="22"/>
      <c r="J463" s="22"/>
      <c r="K463" s="22"/>
    </row>
    <row r="464" spans="9:11">
      <c r="I464" s="22"/>
      <c r="J464" s="22"/>
      <c r="K464" s="22"/>
    </row>
    <row r="465" spans="9:11">
      <c r="I465" s="22"/>
      <c r="J465" s="22"/>
      <c r="K465" s="22"/>
    </row>
    <row r="466" spans="9:11">
      <c r="I466" s="22"/>
      <c r="J466" s="22"/>
      <c r="K466" s="22"/>
    </row>
    <row r="467" spans="9:11">
      <c r="I467" s="22"/>
      <c r="J467" s="22"/>
      <c r="K467" s="22"/>
    </row>
    <row r="468" spans="9:11">
      <c r="I468" s="22"/>
      <c r="J468" s="22"/>
      <c r="K468" s="22"/>
    </row>
    <row r="469" spans="9:11">
      <c r="I469" s="22"/>
      <c r="J469" s="22"/>
      <c r="K469" s="22"/>
    </row>
    <row r="470" spans="9:11">
      <c r="I470" s="22"/>
      <c r="J470" s="22"/>
      <c r="K470" s="22"/>
    </row>
    <row r="471" spans="9:11">
      <c r="I471" s="22"/>
      <c r="J471" s="22"/>
      <c r="K471" s="22"/>
    </row>
    <row r="472" spans="9:11">
      <c r="I472" s="22"/>
      <c r="J472" s="22"/>
      <c r="K472" s="22"/>
    </row>
    <row r="473" spans="9:11">
      <c r="I473" s="22"/>
      <c r="J473" s="22"/>
      <c r="K473" s="22"/>
    </row>
    <row r="474" spans="9:11">
      <c r="I474" s="22"/>
      <c r="J474" s="22"/>
      <c r="K474" s="22"/>
    </row>
    <row r="475" spans="9:11">
      <c r="I475" s="22"/>
      <c r="J475" s="22"/>
      <c r="K475" s="22"/>
    </row>
    <row r="476" spans="9:11">
      <c r="I476" s="22"/>
      <c r="J476" s="22"/>
      <c r="K476" s="22"/>
    </row>
    <row r="477" spans="9:11">
      <c r="I477" s="22"/>
      <c r="J477" s="22"/>
      <c r="K477" s="22"/>
    </row>
    <row r="478" spans="9:11">
      <c r="I478" s="22"/>
      <c r="J478" s="22"/>
      <c r="K478" s="22"/>
    </row>
    <row r="479" spans="9:11">
      <c r="I479" s="22"/>
      <c r="J479" s="22"/>
      <c r="K479" s="22"/>
    </row>
    <row r="480" spans="9:11">
      <c r="I480" s="22"/>
      <c r="J480" s="22"/>
      <c r="K480" s="22"/>
    </row>
    <row r="481" spans="9:11">
      <c r="I481" s="22"/>
      <c r="J481" s="22"/>
      <c r="K481" s="22"/>
    </row>
    <row r="482" spans="9:11">
      <c r="I482" s="22"/>
      <c r="J482" s="22"/>
      <c r="K482" s="22"/>
    </row>
    <row r="483" spans="9:11">
      <c r="I483" s="22"/>
      <c r="J483" s="22"/>
      <c r="K483" s="22"/>
    </row>
    <row r="484" spans="9:11">
      <c r="I484" s="22"/>
      <c r="J484" s="22"/>
      <c r="K484" s="22"/>
    </row>
    <row r="485" spans="9:11">
      <c r="I485" s="22"/>
      <c r="J485" s="22"/>
      <c r="K485" s="22"/>
    </row>
    <row r="486" spans="9:11">
      <c r="I486" s="22"/>
      <c r="J486" s="22"/>
      <c r="K486" s="22"/>
    </row>
    <row r="487" spans="9:11">
      <c r="I487" s="22"/>
      <c r="J487" s="22"/>
      <c r="K487" s="22"/>
    </row>
    <row r="488" spans="9:11">
      <c r="I488" s="22"/>
      <c r="J488" s="22"/>
      <c r="K488" s="22"/>
    </row>
    <row r="489" spans="9:11">
      <c r="I489" s="22"/>
      <c r="J489" s="22"/>
      <c r="K489" s="22"/>
    </row>
    <row r="490" spans="9:11">
      <c r="I490" s="22"/>
      <c r="J490" s="22"/>
      <c r="K490" s="22"/>
    </row>
    <row r="491" spans="9:11">
      <c r="I491" s="22"/>
      <c r="J491" s="22"/>
      <c r="K491" s="22"/>
    </row>
    <row r="492" spans="9:11">
      <c r="I492" s="22"/>
      <c r="J492" s="22"/>
      <c r="K492" s="22"/>
    </row>
    <row r="493" spans="9:11">
      <c r="I493" s="22"/>
      <c r="J493" s="22"/>
      <c r="K493" s="22"/>
    </row>
    <row r="494" spans="9:11">
      <c r="I494" s="22"/>
      <c r="J494" s="22"/>
      <c r="K494" s="22"/>
    </row>
    <row r="495" spans="9:11">
      <c r="I495" s="22"/>
      <c r="J495" s="22"/>
      <c r="K495" s="22"/>
    </row>
    <row r="496" spans="9:11">
      <c r="I496" s="22"/>
      <c r="J496" s="22"/>
      <c r="K496" s="22"/>
    </row>
    <row r="497" spans="9:11">
      <c r="I497" s="22"/>
      <c r="J497" s="22"/>
      <c r="K497" s="22"/>
    </row>
    <row r="498" spans="9:11">
      <c r="I498" s="22"/>
      <c r="J498" s="22"/>
      <c r="K498" s="22"/>
    </row>
    <row r="499" spans="9:11">
      <c r="I499" s="22"/>
      <c r="J499" s="22"/>
      <c r="K499" s="22"/>
    </row>
    <row r="500" spans="9:11">
      <c r="I500" s="22"/>
      <c r="J500" s="22"/>
      <c r="K500" s="22"/>
    </row>
    <row r="501" spans="9:11">
      <c r="I501" s="22"/>
      <c r="J501" s="22"/>
      <c r="K501" s="22"/>
    </row>
    <row r="502" spans="9:11">
      <c r="I502" s="22"/>
      <c r="J502" s="22"/>
      <c r="K502" s="22"/>
    </row>
    <row r="503" spans="9:11">
      <c r="I503" s="22"/>
      <c r="J503" s="22"/>
      <c r="K503" s="22"/>
    </row>
    <row r="504" spans="9:11">
      <c r="I504" s="22"/>
      <c r="J504" s="22"/>
      <c r="K504" s="22"/>
    </row>
    <row r="505" spans="9:11">
      <c r="I505" s="22"/>
      <c r="J505" s="22"/>
      <c r="K505" s="22"/>
    </row>
    <row r="506" spans="9:11">
      <c r="I506" s="22"/>
      <c r="J506" s="22"/>
      <c r="K506" s="22"/>
    </row>
    <row r="507" spans="9:11">
      <c r="I507" s="22"/>
      <c r="J507" s="22"/>
      <c r="K507" s="22"/>
    </row>
    <row r="508" spans="9:11">
      <c r="I508" s="22"/>
      <c r="J508" s="22"/>
      <c r="K508" s="22"/>
    </row>
    <row r="509" spans="9:11">
      <c r="I509" s="22"/>
      <c r="J509" s="22"/>
      <c r="K509" s="22"/>
    </row>
    <row r="510" spans="9:11">
      <c r="I510" s="22"/>
      <c r="J510" s="22"/>
      <c r="K510" s="22"/>
    </row>
    <row r="511" spans="9:11">
      <c r="I511" s="22"/>
      <c r="J511" s="22"/>
      <c r="K511" s="22"/>
    </row>
    <row r="512" spans="9:11">
      <c r="I512" s="22"/>
      <c r="J512" s="22"/>
      <c r="K512" s="22"/>
    </row>
    <row r="513" spans="9:11">
      <c r="I513" s="22"/>
      <c r="J513" s="22"/>
      <c r="K513" s="22"/>
    </row>
    <row r="514" spans="9:11">
      <c r="I514" s="22"/>
      <c r="J514" s="22"/>
      <c r="K514" s="22"/>
    </row>
    <row r="515" spans="9:11">
      <c r="I515" s="22"/>
      <c r="J515" s="22"/>
      <c r="K515" s="22"/>
    </row>
    <row r="516" spans="9:11">
      <c r="I516" s="22"/>
      <c r="J516" s="22"/>
      <c r="K516" s="22"/>
    </row>
    <row r="517" spans="9:11">
      <c r="I517" s="22"/>
      <c r="J517" s="22"/>
      <c r="K517" s="22"/>
    </row>
    <row r="518" spans="9:11">
      <c r="I518" s="22"/>
      <c r="J518" s="22"/>
      <c r="K518" s="22"/>
    </row>
    <row r="519" spans="9:11">
      <c r="I519" s="22"/>
      <c r="J519" s="22"/>
      <c r="K519" s="22"/>
    </row>
    <row r="520" spans="9:11">
      <c r="I520" s="22"/>
      <c r="J520" s="22"/>
      <c r="K520" s="22"/>
    </row>
    <row r="521" spans="9:11">
      <c r="I521" s="22"/>
      <c r="J521" s="22"/>
      <c r="K521" s="22"/>
    </row>
    <row r="522" spans="9:11">
      <c r="I522" s="22"/>
      <c r="J522" s="22"/>
      <c r="K522" s="22"/>
    </row>
    <row r="523" spans="9:11">
      <c r="I523" s="22"/>
      <c r="J523" s="22"/>
      <c r="K523" s="22"/>
    </row>
    <row r="524" spans="9:11">
      <c r="I524" s="22"/>
      <c r="J524" s="22"/>
      <c r="K524" s="22"/>
    </row>
    <row r="525" spans="9:11">
      <c r="I525" s="22"/>
      <c r="J525" s="22"/>
      <c r="K525" s="22"/>
    </row>
    <row r="526" spans="9:11">
      <c r="I526" s="22"/>
      <c r="J526" s="22"/>
      <c r="K526" s="22"/>
    </row>
    <row r="527" spans="9:11">
      <c r="I527" s="22"/>
      <c r="J527" s="22"/>
      <c r="K527" s="22"/>
    </row>
    <row r="528" spans="9:11">
      <c r="I528" s="22"/>
      <c r="J528" s="22"/>
      <c r="K528" s="22"/>
    </row>
    <row r="529" spans="9:11">
      <c r="I529" s="22"/>
      <c r="J529" s="22"/>
      <c r="K529" s="22"/>
    </row>
    <row r="530" spans="9:11">
      <c r="I530" s="22"/>
      <c r="J530" s="22"/>
      <c r="K530" s="22"/>
    </row>
    <row r="531" spans="9:11">
      <c r="I531" s="22"/>
      <c r="J531" s="22"/>
      <c r="K531" s="22"/>
    </row>
    <row r="532" spans="9:11">
      <c r="I532" s="22"/>
      <c r="J532" s="22"/>
      <c r="K532" s="22"/>
    </row>
    <row r="533" spans="9:11">
      <c r="I533" s="22"/>
      <c r="J533" s="22"/>
      <c r="K533" s="22"/>
    </row>
    <row r="534" spans="9:11">
      <c r="I534" s="22"/>
      <c r="J534" s="22"/>
      <c r="K534" s="22"/>
    </row>
    <row r="535" spans="9:11">
      <c r="I535" s="22"/>
      <c r="J535" s="22"/>
      <c r="K535" s="22"/>
    </row>
    <row r="536" spans="9:11">
      <c r="I536" s="22"/>
      <c r="J536" s="22"/>
      <c r="K536" s="22"/>
    </row>
    <row r="537" spans="9:11">
      <c r="I537" s="22"/>
      <c r="J537" s="22"/>
      <c r="K537" s="22"/>
    </row>
    <row r="538" spans="9:11">
      <c r="I538" s="22"/>
      <c r="J538" s="22"/>
      <c r="K538" s="22"/>
    </row>
    <row r="539" spans="9:11">
      <c r="I539" s="22"/>
      <c r="J539" s="22"/>
      <c r="K539" s="22"/>
    </row>
    <row r="540" spans="9:11">
      <c r="I540" s="22"/>
      <c r="J540" s="22"/>
      <c r="K540" s="22"/>
    </row>
    <row r="541" spans="9:11">
      <c r="I541" s="22"/>
      <c r="J541" s="22"/>
      <c r="K541" s="22"/>
    </row>
    <row r="542" spans="9:11">
      <c r="I542" s="22"/>
      <c r="J542" s="22"/>
      <c r="K542" s="22"/>
    </row>
    <row r="543" spans="9:11">
      <c r="I543" s="22"/>
      <c r="J543" s="22"/>
      <c r="K543" s="22"/>
    </row>
    <row r="544" spans="9:11">
      <c r="I544" s="22"/>
      <c r="J544" s="22"/>
      <c r="K544" s="22"/>
    </row>
    <row r="545" spans="9:11">
      <c r="I545" s="22"/>
      <c r="J545" s="22"/>
      <c r="K545" s="22"/>
    </row>
    <row r="546" spans="9:11">
      <c r="I546" s="22"/>
      <c r="J546" s="22"/>
      <c r="K546" s="22"/>
    </row>
    <row r="547" spans="9:11">
      <c r="I547" s="22"/>
      <c r="J547" s="22"/>
      <c r="K547" s="22"/>
    </row>
    <row r="548" spans="9:11">
      <c r="I548" s="22"/>
      <c r="J548" s="22"/>
      <c r="K548" s="22"/>
    </row>
    <row r="549" spans="9:11">
      <c r="I549" s="22"/>
      <c r="J549" s="22"/>
      <c r="K549" s="22"/>
    </row>
    <row r="550" spans="9:11">
      <c r="I550" s="22"/>
      <c r="J550" s="22"/>
      <c r="K550" s="22"/>
    </row>
    <row r="551" spans="9:11">
      <c r="I551" s="22"/>
      <c r="J551" s="22"/>
      <c r="K551" s="22"/>
    </row>
    <row r="552" spans="9:11">
      <c r="I552" s="22"/>
      <c r="J552" s="22"/>
      <c r="K552" s="22"/>
    </row>
    <row r="553" spans="9:11">
      <c r="I553" s="22"/>
      <c r="J553" s="22"/>
      <c r="K553" s="22"/>
    </row>
    <row r="554" spans="9:11">
      <c r="I554" s="22"/>
      <c r="J554" s="22"/>
      <c r="K554" s="22"/>
    </row>
    <row r="555" spans="9:11">
      <c r="I555" s="22"/>
      <c r="J555" s="22"/>
      <c r="K555" s="22"/>
    </row>
    <row r="556" spans="9:11">
      <c r="I556" s="22"/>
      <c r="J556" s="22"/>
      <c r="K556" s="22"/>
    </row>
    <row r="557" spans="9:11">
      <c r="I557" s="22"/>
      <c r="J557" s="22"/>
      <c r="K557" s="22"/>
    </row>
    <row r="558" spans="9:11">
      <c r="I558" s="22"/>
      <c r="J558" s="22"/>
      <c r="K558" s="22"/>
    </row>
    <row r="559" spans="9:11">
      <c r="I559" s="22"/>
      <c r="J559" s="22"/>
      <c r="K559" s="22"/>
    </row>
    <row r="560" spans="9:11">
      <c r="I560" s="22"/>
      <c r="J560" s="22"/>
      <c r="K560" s="22"/>
    </row>
    <row r="561" spans="9:11">
      <c r="I561" s="22"/>
      <c r="J561" s="22"/>
      <c r="K561" s="22"/>
    </row>
    <row r="562" spans="9:11">
      <c r="I562" s="22"/>
      <c r="J562" s="22"/>
      <c r="K562" s="22"/>
    </row>
    <row r="563" spans="9:11">
      <c r="I563" s="22"/>
      <c r="J563" s="22"/>
      <c r="K563" s="22"/>
    </row>
    <row r="564" spans="9:11">
      <c r="I564" s="22"/>
      <c r="J564" s="22"/>
      <c r="K564" s="22"/>
    </row>
    <row r="565" spans="9:11">
      <c r="I565" s="22"/>
      <c r="J565" s="22"/>
      <c r="K565" s="22"/>
    </row>
    <row r="566" spans="9:11">
      <c r="I566" s="22"/>
      <c r="J566" s="22"/>
      <c r="K566" s="22"/>
    </row>
    <row r="567" spans="9:11">
      <c r="I567" s="22"/>
      <c r="J567" s="22"/>
      <c r="K567" s="22"/>
    </row>
    <row r="568" spans="9:11">
      <c r="I568" s="22"/>
      <c r="J568" s="22"/>
      <c r="K568" s="22"/>
    </row>
    <row r="569" spans="9:11">
      <c r="I569" s="22"/>
      <c r="J569" s="22"/>
      <c r="K569" s="22"/>
    </row>
    <row r="570" spans="9:11">
      <c r="I570" s="22"/>
      <c r="J570" s="22"/>
      <c r="K570" s="22"/>
    </row>
    <row r="571" spans="9:11">
      <c r="I571" s="22"/>
      <c r="J571" s="22"/>
      <c r="K571" s="22"/>
    </row>
    <row r="572" spans="9:11">
      <c r="I572" s="22"/>
      <c r="J572" s="22"/>
      <c r="K572" s="22"/>
    </row>
    <row r="573" spans="9:11">
      <c r="I573" s="22"/>
      <c r="J573" s="22"/>
      <c r="K573" s="22"/>
    </row>
    <row r="574" spans="9:11">
      <c r="I574" s="22"/>
      <c r="J574" s="22"/>
      <c r="K574" s="22"/>
    </row>
    <row r="575" spans="9:11">
      <c r="I575" s="22"/>
      <c r="J575" s="22"/>
      <c r="K575" s="22"/>
    </row>
    <row r="576" spans="9:11">
      <c r="I576" s="22"/>
      <c r="J576" s="22"/>
      <c r="K576" s="22"/>
    </row>
    <row r="577" spans="9:11">
      <c r="I577" s="22"/>
      <c r="J577" s="22"/>
      <c r="K577" s="22"/>
    </row>
    <row r="578" spans="9:11">
      <c r="I578" s="22"/>
      <c r="J578" s="22"/>
      <c r="K578" s="22"/>
    </row>
    <row r="579" spans="9:11">
      <c r="I579" s="22"/>
      <c r="J579" s="22"/>
      <c r="K579" s="22"/>
    </row>
    <row r="580" spans="9:11">
      <c r="I580" s="22"/>
      <c r="J580" s="22"/>
      <c r="K580" s="22"/>
    </row>
    <row r="581" spans="9:11">
      <c r="I581" s="22"/>
      <c r="J581" s="22"/>
      <c r="K581" s="22"/>
    </row>
    <row r="582" spans="9:11">
      <c r="I582" s="22"/>
      <c r="J582" s="22"/>
      <c r="K582" s="22"/>
    </row>
    <row r="583" spans="9:11">
      <c r="I583" s="22"/>
      <c r="J583" s="22"/>
      <c r="K583" s="22"/>
    </row>
    <row r="584" spans="9:11">
      <c r="I584" s="22"/>
      <c r="J584" s="22"/>
      <c r="K584" s="22"/>
    </row>
    <row r="585" spans="9:11">
      <c r="I585" s="22"/>
      <c r="J585" s="22"/>
      <c r="K585" s="22"/>
    </row>
    <row r="586" spans="9:11">
      <c r="I586" s="22"/>
      <c r="J586" s="22"/>
      <c r="K586" s="22"/>
    </row>
    <row r="587" spans="9:11">
      <c r="I587" s="22"/>
      <c r="J587" s="22"/>
      <c r="K587" s="22"/>
    </row>
    <row r="588" spans="9:11">
      <c r="I588" s="22"/>
      <c r="J588" s="22"/>
      <c r="K588" s="22"/>
    </row>
    <row r="589" spans="9:11">
      <c r="I589" s="22"/>
      <c r="J589" s="22"/>
      <c r="K589" s="22"/>
    </row>
    <row r="590" spans="9:11">
      <c r="I590" s="22"/>
      <c r="J590" s="22"/>
      <c r="K590" s="22"/>
    </row>
    <row r="591" spans="9:11">
      <c r="I591" s="22"/>
      <c r="J591" s="22"/>
      <c r="K591" s="22"/>
    </row>
    <row r="592" spans="9:11">
      <c r="I592" s="22"/>
      <c r="J592" s="22"/>
      <c r="K592" s="22"/>
    </row>
    <row r="593" spans="9:11">
      <c r="I593" s="22"/>
      <c r="J593" s="22"/>
      <c r="K593" s="22"/>
    </row>
    <row r="594" spans="9:11">
      <c r="I594" s="22"/>
      <c r="J594" s="22"/>
      <c r="K594" s="22"/>
    </row>
    <row r="595" spans="9:11">
      <c r="I595" s="22"/>
      <c r="J595" s="22"/>
      <c r="K595" s="22"/>
    </row>
    <row r="596" spans="9:11">
      <c r="I596" s="22"/>
      <c r="J596" s="22"/>
      <c r="K596" s="22"/>
    </row>
    <row r="597" spans="9:11">
      <c r="I597" s="22"/>
      <c r="J597" s="22"/>
      <c r="K597" s="22"/>
    </row>
    <row r="598" spans="9:11">
      <c r="I598" s="22"/>
      <c r="J598" s="22"/>
      <c r="K598" s="22"/>
    </row>
    <row r="599" spans="9:11">
      <c r="I599" s="22"/>
      <c r="J599" s="22"/>
      <c r="K599" s="22"/>
    </row>
    <row r="600" spans="9:11">
      <c r="I600" s="22"/>
      <c r="J600" s="22"/>
      <c r="K600" s="22"/>
    </row>
    <row r="601" spans="9:11">
      <c r="I601" s="22"/>
      <c r="J601" s="22"/>
      <c r="K601" s="22"/>
    </row>
    <row r="602" spans="9:11">
      <c r="I602" s="22"/>
      <c r="J602" s="22"/>
      <c r="K602" s="22"/>
    </row>
    <row r="603" spans="9:11">
      <c r="I603" s="22"/>
      <c r="J603" s="22"/>
      <c r="K603" s="22"/>
    </row>
    <row r="604" spans="9:11">
      <c r="I604" s="22"/>
      <c r="J604" s="22"/>
      <c r="K604" s="22"/>
    </row>
    <row r="605" spans="9:11">
      <c r="I605" s="22"/>
      <c r="J605" s="22"/>
      <c r="K605" s="22"/>
    </row>
    <row r="606" spans="9:11">
      <c r="I606" s="22"/>
      <c r="J606" s="22"/>
      <c r="K606" s="22"/>
    </row>
    <row r="607" spans="9:11">
      <c r="I607" s="22"/>
      <c r="J607" s="22"/>
      <c r="K607" s="22"/>
    </row>
    <row r="608" spans="9:11">
      <c r="I608" s="22"/>
      <c r="J608" s="22"/>
      <c r="K608" s="22"/>
    </row>
    <row r="609" spans="9:11">
      <c r="I609" s="22"/>
      <c r="J609" s="22"/>
      <c r="K609" s="22"/>
    </row>
    <row r="610" spans="9:11">
      <c r="I610" s="22"/>
      <c r="J610" s="22"/>
      <c r="K610" s="22"/>
    </row>
    <row r="611" spans="9:11">
      <c r="I611" s="22"/>
      <c r="J611" s="22"/>
      <c r="K611" s="22"/>
    </row>
    <row r="612" spans="9:11">
      <c r="I612" s="22"/>
      <c r="J612" s="22"/>
      <c r="K612" s="22"/>
    </row>
    <row r="613" spans="9:11">
      <c r="I613" s="22"/>
      <c r="J613" s="22"/>
      <c r="K613" s="22"/>
    </row>
    <row r="614" spans="9:11">
      <c r="I614" s="22"/>
      <c r="J614" s="22"/>
      <c r="K614" s="22"/>
    </row>
    <row r="615" spans="9:11">
      <c r="I615" s="22"/>
      <c r="J615" s="22"/>
      <c r="K615" s="22"/>
    </row>
    <row r="616" spans="9:11">
      <c r="I616" s="22"/>
      <c r="J616" s="22"/>
      <c r="K616" s="22"/>
    </row>
    <row r="617" spans="9:11">
      <c r="I617" s="22"/>
      <c r="J617" s="22"/>
      <c r="K617" s="22"/>
    </row>
    <row r="618" spans="9:11">
      <c r="I618" s="22"/>
      <c r="J618" s="22"/>
      <c r="K618" s="22"/>
    </row>
    <row r="619" spans="9:11">
      <c r="I619" s="22"/>
      <c r="J619" s="22"/>
      <c r="K619" s="22"/>
    </row>
    <row r="620" spans="9:11">
      <c r="I620" s="22"/>
      <c r="J620" s="22"/>
      <c r="K620" s="22"/>
    </row>
    <row r="621" spans="9:11">
      <c r="I621" s="22"/>
      <c r="J621" s="22"/>
      <c r="K621" s="22"/>
    </row>
    <row r="622" spans="9:11">
      <c r="I622" s="22"/>
      <c r="J622" s="22"/>
      <c r="K622" s="22"/>
    </row>
    <row r="623" spans="9:11">
      <c r="I623" s="22"/>
      <c r="J623" s="22"/>
      <c r="K623" s="22"/>
    </row>
    <row r="624" spans="9:11">
      <c r="I624" s="22"/>
      <c r="J624" s="22"/>
      <c r="K624" s="22"/>
    </row>
    <row r="625" spans="9:11">
      <c r="I625" s="22"/>
      <c r="J625" s="22"/>
      <c r="K625" s="22"/>
    </row>
    <row r="626" spans="9:11">
      <c r="I626" s="22"/>
      <c r="J626" s="22"/>
      <c r="K626" s="22"/>
    </row>
    <row r="627" spans="9:11">
      <c r="I627" s="22"/>
      <c r="J627" s="22"/>
      <c r="K627" s="22"/>
    </row>
    <row r="628" spans="9:11">
      <c r="I628" s="22"/>
      <c r="J628" s="22"/>
      <c r="K628" s="22"/>
    </row>
    <row r="629" spans="9:11">
      <c r="I629" s="22"/>
      <c r="J629" s="22"/>
      <c r="K629" s="22"/>
    </row>
    <row r="630" spans="9:11">
      <c r="I630" s="22"/>
      <c r="J630" s="22"/>
      <c r="K630" s="22"/>
    </row>
    <row r="631" spans="9:11">
      <c r="I631" s="22"/>
      <c r="J631" s="22"/>
      <c r="K631" s="22"/>
    </row>
    <row r="632" spans="9:11">
      <c r="I632" s="22"/>
      <c r="J632" s="22"/>
      <c r="K632" s="22"/>
    </row>
    <row r="633" spans="9:11">
      <c r="I633" s="22"/>
      <c r="J633" s="22"/>
      <c r="K633" s="22"/>
    </row>
    <row r="634" spans="9:11">
      <c r="I634" s="22"/>
      <c r="J634" s="22"/>
      <c r="K634" s="22"/>
    </row>
    <row r="635" spans="9:11">
      <c r="I635" s="22"/>
      <c r="J635" s="22"/>
      <c r="K635" s="22"/>
    </row>
    <row r="636" spans="9:11">
      <c r="I636" s="22"/>
      <c r="J636" s="22"/>
      <c r="K636" s="22"/>
    </row>
    <row r="637" spans="9:11">
      <c r="I637" s="22"/>
      <c r="J637" s="22"/>
      <c r="K637" s="22"/>
    </row>
    <row r="638" spans="9:11">
      <c r="I638" s="22"/>
      <c r="J638" s="22"/>
      <c r="K638" s="22"/>
    </row>
    <row r="639" spans="9:11">
      <c r="I639" s="22"/>
      <c r="J639" s="22"/>
      <c r="K639" s="22"/>
    </row>
    <row r="640" spans="9:11">
      <c r="I640" s="22"/>
      <c r="J640" s="22"/>
      <c r="K640" s="22"/>
    </row>
    <row r="641" spans="9:11">
      <c r="I641" s="22"/>
      <c r="J641" s="22"/>
      <c r="K641" s="22"/>
    </row>
    <row r="642" spans="9:11">
      <c r="I642" s="22"/>
      <c r="J642" s="22"/>
      <c r="K642" s="22"/>
    </row>
    <row r="643" spans="9:9">
      <c r="I643" s="22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8" customWidth="1"/>
  </cols>
  <sheetData>
    <row r="1" spans="1:7">
      <c r="A1" t="s">
        <v>129</v>
      </c>
      <c r="B1" t="s">
        <v>130</v>
      </c>
      <c r="D1" s="8" t="s">
        <v>131</v>
      </c>
      <c r="E1" t="s">
        <v>132</v>
      </c>
      <c r="F1" t="s">
        <v>133</v>
      </c>
      <c r="G1" t="s">
        <v>134</v>
      </c>
    </row>
    <row r="2" spans="1:7">
      <c r="A2" s="9">
        <v>43831</v>
      </c>
      <c r="B2" t="s">
        <v>135</v>
      </c>
      <c r="D2" s="8">
        <v>0</v>
      </c>
      <c r="G2">
        <v>0</v>
      </c>
    </row>
    <row r="3" spans="1:7">
      <c r="A3" s="9">
        <v>43902</v>
      </c>
      <c r="B3" t="s">
        <v>135</v>
      </c>
      <c r="D3" s="8">
        <v>0</v>
      </c>
      <c r="G3">
        <v>0</v>
      </c>
    </row>
    <row r="4" spans="1:7">
      <c r="A4" s="9">
        <v>43904</v>
      </c>
      <c r="B4" t="s">
        <v>135</v>
      </c>
      <c r="D4" s="8">
        <v>0</v>
      </c>
      <c r="G4">
        <v>0</v>
      </c>
    </row>
    <row r="5" spans="1:7">
      <c r="A5" s="9">
        <v>43907</v>
      </c>
      <c r="B5" t="s">
        <v>135</v>
      </c>
      <c r="D5" s="8">
        <v>0</v>
      </c>
      <c r="G5">
        <v>0</v>
      </c>
    </row>
    <row r="6" spans="1:7">
      <c r="A6" s="9">
        <v>43984</v>
      </c>
      <c r="B6" t="s">
        <v>135</v>
      </c>
      <c r="D6" s="8">
        <v>0</v>
      </c>
      <c r="G6">
        <v>0</v>
      </c>
    </row>
    <row r="7" spans="1:7">
      <c r="A7" s="9">
        <v>44004</v>
      </c>
      <c r="B7" t="s">
        <v>135</v>
      </c>
      <c r="D7" s="8">
        <v>0</v>
      </c>
      <c r="G7">
        <v>0</v>
      </c>
    </row>
    <row r="8" spans="1:7">
      <c r="A8" s="9">
        <v>44016</v>
      </c>
      <c r="B8" t="s">
        <v>135</v>
      </c>
      <c r="D8" s="8">
        <v>0</v>
      </c>
      <c r="G8">
        <v>0</v>
      </c>
    </row>
    <row r="9" spans="1:7">
      <c r="A9" s="9">
        <v>44032</v>
      </c>
      <c r="B9" t="s">
        <v>135</v>
      </c>
      <c r="D9" s="8">
        <v>0</v>
      </c>
      <c r="G9">
        <v>0</v>
      </c>
    </row>
    <row r="10" spans="1:7">
      <c r="A10" s="9">
        <v>44070</v>
      </c>
      <c r="B10" t="s">
        <v>135</v>
      </c>
      <c r="D10" s="8">
        <v>0</v>
      </c>
      <c r="G10">
        <v>0</v>
      </c>
    </row>
    <row r="11" spans="1:7">
      <c r="A11" s="9">
        <v>44075</v>
      </c>
      <c r="B11" t="s">
        <v>135</v>
      </c>
      <c r="D11" s="8">
        <v>0</v>
      </c>
      <c r="G11">
        <v>0</v>
      </c>
    </row>
    <row r="12" spans="1:7">
      <c r="A12" s="9">
        <v>44121</v>
      </c>
      <c r="B12" t="s">
        <v>135</v>
      </c>
      <c r="D12" s="8">
        <v>0</v>
      </c>
      <c r="F12" s="18"/>
      <c r="G12">
        <v>0</v>
      </c>
    </row>
    <row r="13" spans="1:7">
      <c r="A13" s="9">
        <v>44126</v>
      </c>
      <c r="B13" t="s">
        <v>135</v>
      </c>
      <c r="D13" s="8">
        <v>0</v>
      </c>
      <c r="F13" s="18"/>
      <c r="G13">
        <v>0</v>
      </c>
    </row>
    <row r="14" spans="1:7">
      <c r="A14" s="9">
        <v>44134</v>
      </c>
      <c r="B14" t="s">
        <v>135</v>
      </c>
      <c r="D14" s="8">
        <v>0</v>
      </c>
      <c r="F14" s="18"/>
      <c r="G14">
        <v>0</v>
      </c>
    </row>
    <row r="15" spans="1:7">
      <c r="A15" s="9">
        <v>44136</v>
      </c>
      <c r="B15" t="s">
        <v>135</v>
      </c>
      <c r="D15" s="8">
        <v>0</v>
      </c>
      <c r="F15" s="18"/>
      <c r="G15">
        <v>0</v>
      </c>
    </row>
    <row r="16" spans="1:7">
      <c r="A16" s="9">
        <v>44180</v>
      </c>
      <c r="B16" t="s">
        <v>135</v>
      </c>
      <c r="D16" s="8">
        <v>0</v>
      </c>
      <c r="F16" s="18"/>
      <c r="G16">
        <v>0</v>
      </c>
    </row>
    <row r="17" spans="1:7">
      <c r="A17" s="9">
        <v>44184</v>
      </c>
      <c r="B17" t="s">
        <v>135</v>
      </c>
      <c r="D17" s="8">
        <v>0</v>
      </c>
      <c r="E17">
        <f>($B$23-$B$19)/21</f>
        <v>0.676190476190476</v>
      </c>
      <c r="F17" s="18">
        <f t="shared" ref="F17:F18" si="0">-DATEDIF(A17,$A$19,"d")</f>
        <v>-17</v>
      </c>
      <c r="G17">
        <v>0</v>
      </c>
    </row>
    <row r="18" spans="1:7">
      <c r="A18" s="9">
        <v>44200</v>
      </c>
      <c r="B18" t="s">
        <v>135</v>
      </c>
      <c r="D18" s="8">
        <f>$E$18*$F18+$B$19</f>
        <v>2.62380952380952</v>
      </c>
      <c r="E18">
        <f>($B$23-$B$19)/21</f>
        <v>0.676190476190476</v>
      </c>
      <c r="F18" s="18">
        <f t="shared" si="0"/>
        <v>-1</v>
      </c>
      <c r="G18">
        <v>0</v>
      </c>
    </row>
    <row r="19" spans="1:7">
      <c r="A19" s="9">
        <v>44201</v>
      </c>
      <c r="B19">
        <v>3.3</v>
      </c>
      <c r="C19" s="10" t="s">
        <v>136</v>
      </c>
      <c r="D19" s="11">
        <f>E19*F19+$B$19</f>
        <v>3.3</v>
      </c>
      <c r="E19" s="19">
        <f t="shared" ref="E19:E23" si="1">($B$23-$B$19)/21</f>
        <v>0.676190476190476</v>
      </c>
      <c r="F19" s="20">
        <f>-DATEDIF($A$19,A19,"d")</f>
        <v>0</v>
      </c>
      <c r="G19">
        <v>0</v>
      </c>
    </row>
    <row r="20" spans="1:7">
      <c r="A20" s="9">
        <v>44208</v>
      </c>
      <c r="B20" t="s">
        <v>135</v>
      </c>
      <c r="D20" s="8">
        <f t="shared" ref="D20:D23" si="2">E20*F20+$B$19</f>
        <v>8.03333333333333</v>
      </c>
      <c r="E20">
        <f t="shared" si="1"/>
        <v>0.676190476190476</v>
      </c>
      <c r="F20" s="18">
        <f t="shared" ref="F20:F23" si="3">DATEDIF($A$19,A20,"d")</f>
        <v>7</v>
      </c>
      <c r="G20">
        <v>0</v>
      </c>
    </row>
    <row r="21" spans="1:7">
      <c r="A21" s="9">
        <v>44212</v>
      </c>
      <c r="B21" t="s">
        <v>135</v>
      </c>
      <c r="D21" s="8">
        <f t="shared" si="2"/>
        <v>10.7380952380952</v>
      </c>
      <c r="E21">
        <f t="shared" si="1"/>
        <v>0.676190476190476</v>
      </c>
      <c r="F21" s="18">
        <f t="shared" si="3"/>
        <v>11</v>
      </c>
      <c r="G21">
        <v>0</v>
      </c>
    </row>
    <row r="22" spans="1:7">
      <c r="A22" s="9">
        <v>44215</v>
      </c>
      <c r="B22" t="s">
        <v>135</v>
      </c>
      <c r="D22" s="8">
        <f t="shared" si="2"/>
        <v>12.7666666666667</v>
      </c>
      <c r="E22">
        <f t="shared" si="1"/>
        <v>0.676190476190476</v>
      </c>
      <c r="F22" s="18">
        <f t="shared" si="3"/>
        <v>14</v>
      </c>
      <c r="G22">
        <v>0</v>
      </c>
    </row>
    <row r="23" spans="1:7">
      <c r="A23" s="9">
        <v>44222</v>
      </c>
      <c r="B23">
        <v>17.5</v>
      </c>
      <c r="C23" s="10" t="s">
        <v>136</v>
      </c>
      <c r="D23" s="11">
        <f t="shared" si="2"/>
        <v>17.5</v>
      </c>
      <c r="E23" s="19">
        <f t="shared" si="1"/>
        <v>0.676190476190476</v>
      </c>
      <c r="F23" s="20">
        <f t="shared" si="3"/>
        <v>21</v>
      </c>
      <c r="G23">
        <v>0</v>
      </c>
    </row>
    <row r="24" spans="1:7">
      <c r="A24" s="9">
        <v>44229</v>
      </c>
      <c r="B24" t="s">
        <v>135</v>
      </c>
      <c r="D24" s="8">
        <f>E24*F24+$D$23</f>
        <v>30.5277777777778</v>
      </c>
      <c r="E24">
        <f>($B$28-$B$23)/$F$28</f>
        <v>1.86111111111111</v>
      </c>
      <c r="F24" s="18">
        <f>DATEDIF($A$23,A24,"d")</f>
        <v>7</v>
      </c>
      <c r="G24">
        <v>0</v>
      </c>
    </row>
    <row r="25" spans="1:7">
      <c r="A25" s="9">
        <v>44233</v>
      </c>
      <c r="B25" t="s">
        <v>135</v>
      </c>
      <c r="D25" s="8">
        <f t="shared" ref="D25:D28" si="4">E25*F25+$D$23</f>
        <v>37.9722222222222</v>
      </c>
      <c r="E25">
        <f t="shared" ref="E25:E28" si="5">($B$28-$B$23)/$F$28</f>
        <v>1.86111111111111</v>
      </c>
      <c r="F25" s="18">
        <f t="shared" ref="F25:F28" si="6">DATEDIF($A$23,A25,"d")</f>
        <v>11</v>
      </c>
      <c r="G25">
        <v>0</v>
      </c>
    </row>
    <row r="26" spans="1:7">
      <c r="A26" s="9">
        <v>44235</v>
      </c>
      <c r="B26" t="s">
        <v>135</v>
      </c>
      <c r="D26" s="8">
        <f t="shared" si="4"/>
        <v>41.6944444444444</v>
      </c>
      <c r="E26">
        <f t="shared" si="5"/>
        <v>1.86111111111111</v>
      </c>
      <c r="F26" s="18">
        <f t="shared" si="6"/>
        <v>13</v>
      </c>
      <c r="G26">
        <v>0</v>
      </c>
    </row>
    <row r="27" spans="1:7">
      <c r="A27" s="9">
        <v>44236</v>
      </c>
      <c r="B27" t="s">
        <v>135</v>
      </c>
      <c r="D27" s="8">
        <f t="shared" si="4"/>
        <v>43.5555555555556</v>
      </c>
      <c r="E27">
        <f t="shared" si="5"/>
        <v>1.86111111111111</v>
      </c>
      <c r="F27" s="18">
        <f t="shared" si="6"/>
        <v>14</v>
      </c>
      <c r="G27">
        <v>0</v>
      </c>
    </row>
    <row r="28" spans="1:7">
      <c r="A28" s="9">
        <v>44240</v>
      </c>
      <c r="B28" s="12">
        <v>51</v>
      </c>
      <c r="C28" s="10" t="s">
        <v>137</v>
      </c>
      <c r="D28" s="11">
        <f t="shared" si="4"/>
        <v>51</v>
      </c>
      <c r="E28" s="19">
        <f t="shared" si="5"/>
        <v>1.86111111111111</v>
      </c>
      <c r="F28" s="20">
        <f t="shared" si="6"/>
        <v>18</v>
      </c>
      <c r="G28">
        <v>0</v>
      </c>
    </row>
    <row r="29" spans="1:7">
      <c r="A29" s="9">
        <v>44243</v>
      </c>
      <c r="B29" s="13">
        <v>53.8</v>
      </c>
      <c r="D29" s="8">
        <f>B29</f>
        <v>53.8</v>
      </c>
      <c r="G29">
        <v>0</v>
      </c>
    </row>
    <row r="30" spans="1:7">
      <c r="A30" s="9">
        <v>44249</v>
      </c>
      <c r="B30" s="13">
        <v>59.3</v>
      </c>
      <c r="D30" s="8">
        <f t="shared" ref="D30:D62" si="7">B30</f>
        <v>59.3</v>
      </c>
      <c r="G30">
        <v>0</v>
      </c>
    </row>
    <row r="31" spans="1:7">
      <c r="A31" s="9">
        <v>44250</v>
      </c>
      <c r="B31" s="13">
        <v>64.5</v>
      </c>
      <c r="D31" s="8">
        <f t="shared" si="7"/>
        <v>64.5</v>
      </c>
      <c r="G31">
        <v>0</v>
      </c>
    </row>
    <row r="32" spans="1:7">
      <c r="A32" s="9">
        <v>44256</v>
      </c>
      <c r="B32" s="13">
        <v>68.7</v>
      </c>
      <c r="D32" s="8">
        <f t="shared" si="7"/>
        <v>68.7</v>
      </c>
      <c r="G32">
        <v>0</v>
      </c>
    </row>
    <row r="33" spans="1:7">
      <c r="A33" s="9">
        <v>44257</v>
      </c>
      <c r="B33" s="12">
        <v>72</v>
      </c>
      <c r="D33" s="8">
        <f t="shared" si="7"/>
        <v>72</v>
      </c>
      <c r="G33">
        <v>0</v>
      </c>
    </row>
    <row r="34" spans="1:7">
      <c r="A34" s="9">
        <v>44262</v>
      </c>
      <c r="B34" s="13">
        <v>75.1</v>
      </c>
      <c r="D34" s="8">
        <f t="shared" si="7"/>
        <v>75.1</v>
      </c>
      <c r="G34">
        <v>0</v>
      </c>
    </row>
    <row r="35" spans="1:7">
      <c r="A35" s="9">
        <v>44264</v>
      </c>
      <c r="B35" s="13">
        <v>77.9</v>
      </c>
      <c r="D35" s="8">
        <f t="shared" si="7"/>
        <v>77.9</v>
      </c>
      <c r="G35">
        <v>0</v>
      </c>
    </row>
    <row r="36" spans="1:7">
      <c r="A36" s="9">
        <v>44271</v>
      </c>
      <c r="B36" s="13">
        <v>81.1</v>
      </c>
      <c r="D36" s="8">
        <f t="shared" si="7"/>
        <v>81.1</v>
      </c>
      <c r="G36">
        <v>0</v>
      </c>
    </row>
    <row r="37" spans="1:7">
      <c r="A37" s="9">
        <v>44278</v>
      </c>
      <c r="B37" s="13">
        <v>84.5</v>
      </c>
      <c r="D37" s="8">
        <f t="shared" si="7"/>
        <v>84.5</v>
      </c>
      <c r="G37">
        <v>0</v>
      </c>
    </row>
    <row r="38" spans="1:7">
      <c r="A38" s="9">
        <v>44285</v>
      </c>
      <c r="B38" s="13">
        <v>85.7</v>
      </c>
      <c r="D38" s="8">
        <f t="shared" si="7"/>
        <v>85.7</v>
      </c>
      <c r="G38">
        <v>0</v>
      </c>
    </row>
    <row r="39" spans="1:7">
      <c r="A39" s="9">
        <v>44290</v>
      </c>
      <c r="B39" s="14">
        <v>85.7</v>
      </c>
      <c r="D39" s="15">
        <f t="shared" si="7"/>
        <v>85.7</v>
      </c>
      <c r="G39">
        <v>0</v>
      </c>
    </row>
    <row r="40" spans="1:7">
      <c r="A40" s="9">
        <v>44292</v>
      </c>
      <c r="B40" s="14">
        <v>85.7</v>
      </c>
      <c r="C40" s="16" t="s">
        <v>138</v>
      </c>
      <c r="D40" s="15">
        <f t="shared" si="7"/>
        <v>85.7</v>
      </c>
      <c r="G40">
        <v>0</v>
      </c>
    </row>
    <row r="41" spans="1:7">
      <c r="A41" s="9">
        <v>44296</v>
      </c>
      <c r="B41" s="14">
        <v>85.7</v>
      </c>
      <c r="D41" s="15">
        <f t="shared" si="7"/>
        <v>85.7</v>
      </c>
      <c r="G41">
        <v>0</v>
      </c>
    </row>
    <row r="42" spans="1:7">
      <c r="A42" s="9">
        <v>44299</v>
      </c>
      <c r="B42" s="14">
        <v>85.7</v>
      </c>
      <c r="D42" s="15">
        <f t="shared" si="7"/>
        <v>85.7</v>
      </c>
      <c r="G42">
        <v>0</v>
      </c>
    </row>
    <row r="43" spans="1:7">
      <c r="A43" s="9">
        <v>44303</v>
      </c>
      <c r="B43" s="14">
        <v>85.7</v>
      </c>
      <c r="D43" s="15">
        <f t="shared" si="7"/>
        <v>85.7</v>
      </c>
      <c r="G43">
        <v>0</v>
      </c>
    </row>
    <row r="44" spans="1:7">
      <c r="A44" s="9">
        <v>44306</v>
      </c>
      <c r="B44" s="14">
        <v>85.7</v>
      </c>
      <c r="D44" s="15">
        <f t="shared" si="7"/>
        <v>85.7</v>
      </c>
      <c r="G44">
        <v>0</v>
      </c>
    </row>
    <row r="45" spans="1:7">
      <c r="A45" s="9">
        <v>44312</v>
      </c>
      <c r="B45" s="14">
        <v>85.7</v>
      </c>
      <c r="D45" s="15">
        <f t="shared" si="7"/>
        <v>85.7</v>
      </c>
      <c r="G45">
        <v>0</v>
      </c>
    </row>
    <row r="46" spans="1:7">
      <c r="A46" s="9">
        <v>44313</v>
      </c>
      <c r="B46" s="14">
        <v>85.7</v>
      </c>
      <c r="D46" s="15">
        <f t="shared" si="7"/>
        <v>85.7</v>
      </c>
      <c r="G46">
        <v>0</v>
      </c>
    </row>
    <row r="47" spans="1:7">
      <c r="A47" s="9">
        <v>44319</v>
      </c>
      <c r="B47" s="14">
        <v>85.7</v>
      </c>
      <c r="D47" s="15">
        <f t="shared" si="7"/>
        <v>85.7</v>
      </c>
      <c r="G47">
        <v>0</v>
      </c>
    </row>
    <row r="48" spans="1:7">
      <c r="A48" s="9">
        <v>44320</v>
      </c>
      <c r="B48" s="14">
        <v>85.7</v>
      </c>
      <c r="D48" s="15">
        <f t="shared" si="7"/>
        <v>85.7</v>
      </c>
      <c r="G48">
        <v>0</v>
      </c>
    </row>
    <row r="49" spans="1:7">
      <c r="A49" s="9">
        <v>44325</v>
      </c>
      <c r="B49" s="14">
        <v>85.7</v>
      </c>
      <c r="D49" s="15">
        <f t="shared" si="7"/>
        <v>85.7</v>
      </c>
      <c r="G49">
        <v>0</v>
      </c>
    </row>
    <row r="50" spans="1:7">
      <c r="A50" s="9">
        <v>44327</v>
      </c>
      <c r="B50" s="14">
        <v>85.7</v>
      </c>
      <c r="D50" s="15">
        <f t="shared" si="7"/>
        <v>85.7</v>
      </c>
      <c r="G50">
        <v>0</v>
      </c>
    </row>
    <row r="51" spans="1:7">
      <c r="A51" s="9">
        <v>44328</v>
      </c>
      <c r="B51" s="14">
        <v>85.7</v>
      </c>
      <c r="D51" s="15">
        <f t="shared" si="7"/>
        <v>85.7</v>
      </c>
      <c r="G51">
        <v>0</v>
      </c>
    </row>
    <row r="52" spans="1:7">
      <c r="A52" s="9">
        <v>44332</v>
      </c>
      <c r="B52" s="14">
        <v>85.7</v>
      </c>
      <c r="D52" s="15">
        <f t="shared" si="7"/>
        <v>85.7</v>
      </c>
      <c r="G52">
        <v>0</v>
      </c>
    </row>
    <row r="53" spans="1:7">
      <c r="A53" s="9">
        <v>44334</v>
      </c>
      <c r="B53" s="14">
        <v>85.7</v>
      </c>
      <c r="D53" s="15">
        <f t="shared" si="7"/>
        <v>85.7</v>
      </c>
      <c r="G53">
        <v>0</v>
      </c>
    </row>
    <row r="54" spans="1:7">
      <c r="A54" s="9">
        <v>44341</v>
      </c>
      <c r="B54" s="14">
        <v>85.7</v>
      </c>
      <c r="D54" s="15">
        <f t="shared" si="7"/>
        <v>85.7</v>
      </c>
      <c r="G54">
        <v>0</v>
      </c>
    </row>
    <row r="55" spans="1:7">
      <c r="A55" s="9">
        <v>44348</v>
      </c>
      <c r="B55" s="14">
        <v>85.7</v>
      </c>
      <c r="D55" s="15">
        <f t="shared" si="7"/>
        <v>85.7</v>
      </c>
      <c r="G55">
        <v>0</v>
      </c>
    </row>
    <row r="56" spans="1:7">
      <c r="A56" s="9">
        <v>44355</v>
      </c>
      <c r="B56" s="14">
        <v>85.7</v>
      </c>
      <c r="D56" s="15">
        <f t="shared" si="7"/>
        <v>85.7</v>
      </c>
      <c r="G56">
        <v>0</v>
      </c>
    </row>
    <row r="57" spans="1:7">
      <c r="A57" s="9">
        <v>44362</v>
      </c>
      <c r="B57" s="14">
        <v>85.7</v>
      </c>
      <c r="D57" s="15">
        <f t="shared" si="7"/>
        <v>85.7</v>
      </c>
      <c r="G57">
        <v>0</v>
      </c>
    </row>
    <row r="58" spans="1:7">
      <c r="A58" s="9">
        <v>44383</v>
      </c>
      <c r="B58" s="14">
        <v>85.7</v>
      </c>
      <c r="D58" s="15">
        <f t="shared" si="7"/>
        <v>85.7</v>
      </c>
      <c r="G58">
        <v>0</v>
      </c>
    </row>
    <row r="59" spans="1:7">
      <c r="A59" s="9">
        <v>44409</v>
      </c>
      <c r="B59" s="14">
        <v>85.7</v>
      </c>
      <c r="D59" s="15">
        <f t="shared" ref="D59" si="8">B59</f>
        <v>85.7</v>
      </c>
      <c r="G59">
        <v>0</v>
      </c>
    </row>
    <row r="60" spans="1:7">
      <c r="A60" s="9">
        <v>44440</v>
      </c>
      <c r="B60" s="14">
        <v>85.7</v>
      </c>
      <c r="D60" s="15">
        <f t="shared" si="7"/>
        <v>85.7</v>
      </c>
      <c r="G60">
        <v>0</v>
      </c>
    </row>
    <row r="61" spans="1:7">
      <c r="A61" s="9">
        <v>44470</v>
      </c>
      <c r="B61" s="14">
        <v>85.7</v>
      </c>
      <c r="D61" s="15">
        <f t="shared" si="7"/>
        <v>85.7</v>
      </c>
      <c r="G61">
        <v>0</v>
      </c>
    </row>
    <row r="62" spans="1:7">
      <c r="A62" s="9">
        <v>44562</v>
      </c>
      <c r="B62" s="14">
        <v>85.7</v>
      </c>
      <c r="D62" s="15">
        <f t="shared" si="7"/>
        <v>85.7</v>
      </c>
      <c r="G62">
        <v>0</v>
      </c>
    </row>
    <row r="64" spans="1:1">
      <c r="A64" s="17" t="s">
        <v>108</v>
      </c>
    </row>
    <row r="65" spans="1:1">
      <c r="A65" s="10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481" sqref="A1:Q481"/>
    </sheetView>
  </sheetViews>
  <sheetFormatPr defaultColWidth="9" defaultRowHeight="14"/>
  <cols>
    <col min="1" max="3" width="9.125" style="3"/>
    <col min="4" max="4" width="12.6875" style="3"/>
    <col min="5" max="16" width="9.125" style="3"/>
    <col min="17" max="16384" width="9" style="3"/>
  </cols>
  <sheetData>
    <row r="1" spans="1:16">
      <c r="A1" s="5">
        <v>0</v>
      </c>
      <c r="B1" s="5">
        <v>0</v>
      </c>
      <c r="C1" s="5">
        <v>0</v>
      </c>
      <c r="D1" s="5">
        <v>0</v>
      </c>
      <c r="E1" s="5">
        <v>1.66666666666667</v>
      </c>
      <c r="F1" s="5">
        <v>1.66666666666667</v>
      </c>
      <c r="G1" s="5">
        <v>1.66666666666666</v>
      </c>
      <c r="H1" s="5">
        <v>1.66666666666666</v>
      </c>
      <c r="I1" s="5">
        <v>1.66666666666666</v>
      </c>
      <c r="J1" s="5">
        <v>1.66666666666665</v>
      </c>
      <c r="K1" s="5">
        <v>1.66666666666665</v>
      </c>
      <c r="L1" s="5">
        <v>1.66666666666665</v>
      </c>
      <c r="M1" s="5">
        <v>0</v>
      </c>
      <c r="N1" s="5">
        <v>0</v>
      </c>
      <c r="O1" s="5">
        <v>0</v>
      </c>
      <c r="P1" s="5">
        <v>0</v>
      </c>
    </row>
    <row r="2" spans="1:16">
      <c r="A2" s="5" t="s">
        <v>140</v>
      </c>
      <c r="B2" s="5" t="s">
        <v>141</v>
      </c>
      <c r="C2" s="5" t="s">
        <v>142</v>
      </c>
      <c r="D2" s="5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5" t="s">
        <v>148</v>
      </c>
      <c r="J2" s="5" t="s">
        <v>149</v>
      </c>
      <c r="K2" s="5" t="s">
        <v>150</v>
      </c>
      <c r="L2" s="5" t="s">
        <v>151</v>
      </c>
      <c r="M2" s="5" t="s">
        <v>152</v>
      </c>
      <c r="N2" s="5" t="s">
        <v>153</v>
      </c>
      <c r="O2" s="5" t="s">
        <v>154</v>
      </c>
      <c r="P2" s="5" t="s">
        <v>155</v>
      </c>
    </row>
    <row r="3" spans="1:16">
      <c r="A3" s="5" t="s">
        <v>156</v>
      </c>
      <c r="B3" s="5" t="s">
        <v>157</v>
      </c>
      <c r="C3" s="5" t="s">
        <v>158</v>
      </c>
      <c r="D3" s="5" t="s">
        <v>159</v>
      </c>
      <c r="E3" s="5" t="s">
        <v>160</v>
      </c>
      <c r="F3" s="5" t="s">
        <v>161</v>
      </c>
      <c r="G3" s="5" t="s">
        <v>162</v>
      </c>
      <c r="H3" s="5" t="s">
        <v>163</v>
      </c>
      <c r="I3" s="5" t="s">
        <v>164</v>
      </c>
      <c r="J3" s="5" t="s">
        <v>165</v>
      </c>
      <c r="K3" s="5" t="s">
        <v>166</v>
      </c>
      <c r="L3" s="5" t="s">
        <v>167</v>
      </c>
      <c r="M3" s="5" t="s">
        <v>168</v>
      </c>
      <c r="N3" s="5" t="s">
        <v>169</v>
      </c>
      <c r="O3" s="5" t="s">
        <v>170</v>
      </c>
      <c r="P3" s="5" t="s">
        <v>171</v>
      </c>
    </row>
    <row r="4" spans="1:16">
      <c r="A4" s="5" t="s">
        <v>172</v>
      </c>
      <c r="B4" s="5" t="s">
        <v>173</v>
      </c>
      <c r="C4" s="5" t="s">
        <v>174</v>
      </c>
      <c r="D4" s="5" t="s">
        <v>175</v>
      </c>
      <c r="E4" s="5" t="s">
        <v>176</v>
      </c>
      <c r="F4" s="5" t="s">
        <v>177</v>
      </c>
      <c r="G4" s="5" t="s">
        <v>178</v>
      </c>
      <c r="H4" s="5" t="s">
        <v>179</v>
      </c>
      <c r="I4" s="5" t="s">
        <v>180</v>
      </c>
      <c r="J4" s="5" t="s">
        <v>181</v>
      </c>
      <c r="K4" s="5" t="s">
        <v>182</v>
      </c>
      <c r="L4" s="5" t="s">
        <v>183</v>
      </c>
      <c r="M4" s="5" t="s">
        <v>184</v>
      </c>
      <c r="N4" s="5" t="s">
        <v>185</v>
      </c>
      <c r="O4" s="5" t="s">
        <v>186</v>
      </c>
      <c r="P4" s="5" t="s">
        <v>187</v>
      </c>
    </row>
    <row r="5" spans="1:16">
      <c r="A5" s="5" t="s">
        <v>188</v>
      </c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  <c r="H5" s="5" t="s">
        <v>195</v>
      </c>
      <c r="I5" s="5" t="s">
        <v>196</v>
      </c>
      <c r="J5" s="5" t="s">
        <v>197</v>
      </c>
      <c r="K5" s="5" t="s">
        <v>198</v>
      </c>
      <c r="L5" s="5" t="s">
        <v>199</v>
      </c>
      <c r="M5" s="5" t="s">
        <v>200</v>
      </c>
      <c r="N5" s="5" t="s">
        <v>201</v>
      </c>
      <c r="O5" s="5" t="s">
        <v>202</v>
      </c>
      <c r="P5" s="5" t="s">
        <v>203</v>
      </c>
    </row>
    <row r="6" spans="1:16">
      <c r="A6" s="5" t="s">
        <v>204</v>
      </c>
      <c r="B6" s="5" t="s">
        <v>205</v>
      </c>
      <c r="C6" s="5" t="s">
        <v>206</v>
      </c>
      <c r="D6" s="5" t="s">
        <v>207</v>
      </c>
      <c r="E6" s="5" t="s">
        <v>208</v>
      </c>
      <c r="F6" s="5" t="s">
        <v>209</v>
      </c>
      <c r="G6" s="5" t="s">
        <v>210</v>
      </c>
      <c r="H6" s="5" t="s">
        <v>211</v>
      </c>
      <c r="I6" s="5" t="s">
        <v>212</v>
      </c>
      <c r="J6" s="5" t="s">
        <v>213</v>
      </c>
      <c r="K6" s="5" t="s">
        <v>214</v>
      </c>
      <c r="L6" s="5" t="s">
        <v>215</v>
      </c>
      <c r="M6" s="5" t="s">
        <v>216</v>
      </c>
      <c r="N6" s="5" t="s">
        <v>217</v>
      </c>
      <c r="O6" s="5" t="s">
        <v>218</v>
      </c>
      <c r="P6" s="5" t="s">
        <v>219</v>
      </c>
    </row>
    <row r="7" spans="1:16">
      <c r="A7" s="5" t="s">
        <v>220</v>
      </c>
      <c r="B7" s="5" t="s">
        <v>221</v>
      </c>
      <c r="C7" s="5" t="s">
        <v>222</v>
      </c>
      <c r="D7" s="5" t="s">
        <v>223</v>
      </c>
      <c r="E7" s="5" t="s">
        <v>224</v>
      </c>
      <c r="F7" s="5" t="s">
        <v>225</v>
      </c>
      <c r="G7" s="5" t="s">
        <v>226</v>
      </c>
      <c r="H7" s="5" t="s">
        <v>227</v>
      </c>
      <c r="I7" s="5" t="s">
        <v>228</v>
      </c>
      <c r="J7" s="5" t="s">
        <v>229</v>
      </c>
      <c r="K7" s="5" t="s">
        <v>230</v>
      </c>
      <c r="L7" s="5" t="s">
        <v>231</v>
      </c>
      <c r="M7" s="5" t="s">
        <v>232</v>
      </c>
      <c r="N7" s="5" t="s">
        <v>233</v>
      </c>
      <c r="O7" s="5" t="s">
        <v>234</v>
      </c>
      <c r="P7" s="5" t="s">
        <v>235</v>
      </c>
    </row>
    <row r="8" spans="1:16">
      <c r="A8" s="5" t="s">
        <v>236</v>
      </c>
      <c r="B8" s="5" t="s">
        <v>237</v>
      </c>
      <c r="C8" s="5" t="s">
        <v>238</v>
      </c>
      <c r="D8" s="5" t="s">
        <v>239</v>
      </c>
      <c r="E8" s="5" t="s">
        <v>240</v>
      </c>
      <c r="F8" s="5" t="s">
        <v>241</v>
      </c>
      <c r="G8" s="5" t="s">
        <v>242</v>
      </c>
      <c r="H8" s="5" t="s">
        <v>243</v>
      </c>
      <c r="I8" s="5" t="s">
        <v>244</v>
      </c>
      <c r="J8" s="5" t="s">
        <v>245</v>
      </c>
      <c r="K8" s="5" t="s">
        <v>246</v>
      </c>
      <c r="L8" s="5" t="s">
        <v>247</v>
      </c>
      <c r="M8" s="5" t="s">
        <v>248</v>
      </c>
      <c r="N8" s="5" t="s">
        <v>249</v>
      </c>
      <c r="O8" s="5" t="s">
        <v>250</v>
      </c>
      <c r="P8" s="5" t="s">
        <v>251</v>
      </c>
    </row>
    <row r="9" spans="1:16">
      <c r="A9" s="5" t="s">
        <v>252</v>
      </c>
      <c r="B9" s="5" t="s">
        <v>253</v>
      </c>
      <c r="C9" s="5" t="s">
        <v>254</v>
      </c>
      <c r="D9" s="5" t="s">
        <v>255</v>
      </c>
      <c r="E9" s="5" t="s">
        <v>256</v>
      </c>
      <c r="F9" s="5" t="s">
        <v>257</v>
      </c>
      <c r="G9" s="5" t="s">
        <v>258</v>
      </c>
      <c r="H9" s="5" t="s">
        <v>259</v>
      </c>
      <c r="I9" s="5" t="s">
        <v>260</v>
      </c>
      <c r="J9" s="5" t="s">
        <v>261</v>
      </c>
      <c r="K9" s="5" t="s">
        <v>262</v>
      </c>
      <c r="L9" s="5" t="s">
        <v>263</v>
      </c>
      <c r="M9" s="5" t="s">
        <v>264</v>
      </c>
      <c r="N9" s="5" t="s">
        <v>265</v>
      </c>
      <c r="O9" s="5" t="s">
        <v>266</v>
      </c>
      <c r="P9" s="5" t="s">
        <v>267</v>
      </c>
    </row>
    <row r="10" spans="1:16">
      <c r="A10" s="5" t="s">
        <v>268</v>
      </c>
      <c r="B10" s="5" t="s">
        <v>269</v>
      </c>
      <c r="C10" s="5" t="s">
        <v>270</v>
      </c>
      <c r="D10" s="5" t="s">
        <v>271</v>
      </c>
      <c r="E10" s="5" t="s">
        <v>272</v>
      </c>
      <c r="F10" s="5" t="s">
        <v>273</v>
      </c>
      <c r="G10" s="5" t="s">
        <v>274</v>
      </c>
      <c r="H10" s="5" t="s">
        <v>275</v>
      </c>
      <c r="I10" s="5" t="s">
        <v>276</v>
      </c>
      <c r="J10" s="5" t="s">
        <v>277</v>
      </c>
      <c r="K10" s="5" t="s">
        <v>278</v>
      </c>
      <c r="L10" s="5" t="s">
        <v>279</v>
      </c>
      <c r="M10" s="5" t="s">
        <v>280</v>
      </c>
      <c r="N10" s="5" t="s">
        <v>281</v>
      </c>
      <c r="O10" s="5" t="s">
        <v>282</v>
      </c>
      <c r="P10" s="5" t="s">
        <v>283</v>
      </c>
    </row>
    <row r="11" spans="1:16">
      <c r="A11" s="5" t="s">
        <v>284</v>
      </c>
      <c r="B11" s="5" t="s">
        <v>285</v>
      </c>
      <c r="C11" s="5" t="s">
        <v>286</v>
      </c>
      <c r="D11" s="5" t="s">
        <v>287</v>
      </c>
      <c r="E11" s="5" t="s">
        <v>288</v>
      </c>
      <c r="F11" s="5" t="s">
        <v>289</v>
      </c>
      <c r="G11" s="5" t="s">
        <v>290</v>
      </c>
      <c r="H11" s="5" t="s">
        <v>291</v>
      </c>
      <c r="I11" s="5" t="s">
        <v>292</v>
      </c>
      <c r="J11" s="5" t="s">
        <v>293</v>
      </c>
      <c r="K11" s="5" t="s">
        <v>294</v>
      </c>
      <c r="L11" s="5" t="s">
        <v>295</v>
      </c>
      <c r="M11" s="5" t="s">
        <v>296</v>
      </c>
      <c r="N11" s="5" t="s">
        <v>297</v>
      </c>
      <c r="O11" s="5" t="s">
        <v>298</v>
      </c>
      <c r="P11" s="5" t="s">
        <v>299</v>
      </c>
    </row>
    <row r="12" spans="1:16">
      <c r="A12" s="5" t="s">
        <v>300</v>
      </c>
      <c r="B12" s="5" t="s">
        <v>301</v>
      </c>
      <c r="C12" s="5" t="s">
        <v>302</v>
      </c>
      <c r="D12" s="5" t="s">
        <v>303</v>
      </c>
      <c r="E12" s="5" t="s">
        <v>304</v>
      </c>
      <c r="F12" s="5" t="s">
        <v>305</v>
      </c>
      <c r="G12" s="5" t="s">
        <v>306</v>
      </c>
      <c r="H12" s="5" t="s">
        <v>307</v>
      </c>
      <c r="I12" s="5" t="s">
        <v>308</v>
      </c>
      <c r="J12" s="5" t="s">
        <v>309</v>
      </c>
      <c r="K12" s="5" t="s">
        <v>310</v>
      </c>
      <c r="L12" s="5" t="s">
        <v>311</v>
      </c>
      <c r="M12" s="5" t="s">
        <v>312</v>
      </c>
      <c r="N12" s="5" t="s">
        <v>313</v>
      </c>
      <c r="O12" s="5" t="s">
        <v>314</v>
      </c>
      <c r="P12" s="5" t="s">
        <v>315</v>
      </c>
    </row>
    <row r="13" spans="1:16">
      <c r="A13" s="5" t="s">
        <v>316</v>
      </c>
      <c r="B13" s="5" t="s">
        <v>317</v>
      </c>
      <c r="C13" s="5" t="s">
        <v>318</v>
      </c>
      <c r="D13" s="5" t="s">
        <v>319</v>
      </c>
      <c r="E13" s="5" t="s">
        <v>320</v>
      </c>
      <c r="F13" s="5" t="s">
        <v>321</v>
      </c>
      <c r="G13" s="5" t="s">
        <v>322</v>
      </c>
      <c r="H13" s="5" t="s">
        <v>323</v>
      </c>
      <c r="I13" s="5" t="s">
        <v>324</v>
      </c>
      <c r="J13" s="5" t="s">
        <v>325</v>
      </c>
      <c r="K13" s="5" t="s">
        <v>326</v>
      </c>
      <c r="L13" s="5" t="s">
        <v>327</v>
      </c>
      <c r="M13" s="5" t="s">
        <v>328</v>
      </c>
      <c r="N13" s="5" t="s">
        <v>329</v>
      </c>
      <c r="O13" s="5" t="s">
        <v>330</v>
      </c>
      <c r="P13" s="5" t="s">
        <v>331</v>
      </c>
    </row>
    <row r="14" spans="1:16">
      <c r="A14" s="5" t="s">
        <v>332</v>
      </c>
      <c r="B14" s="5" t="s">
        <v>333</v>
      </c>
      <c r="C14" s="5" t="s">
        <v>334</v>
      </c>
      <c r="D14" s="5" t="s">
        <v>335</v>
      </c>
      <c r="E14" s="5" t="s">
        <v>336</v>
      </c>
      <c r="F14" s="5" t="s">
        <v>337</v>
      </c>
      <c r="G14" s="5" t="s">
        <v>338</v>
      </c>
      <c r="H14" s="5" t="s">
        <v>339</v>
      </c>
      <c r="I14" s="5" t="s">
        <v>340</v>
      </c>
      <c r="J14" s="5" t="s">
        <v>341</v>
      </c>
      <c r="K14" s="5" t="s">
        <v>342</v>
      </c>
      <c r="L14" s="5" t="s">
        <v>343</v>
      </c>
      <c r="M14" s="5" t="s">
        <v>344</v>
      </c>
      <c r="N14" s="5" t="s">
        <v>345</v>
      </c>
      <c r="O14" s="5" t="s">
        <v>346</v>
      </c>
      <c r="P14" s="5" t="s">
        <v>347</v>
      </c>
    </row>
    <row r="15" spans="1:16">
      <c r="A15" s="5" t="s">
        <v>348</v>
      </c>
      <c r="B15" s="5" t="s">
        <v>349</v>
      </c>
      <c r="C15" s="5" t="s">
        <v>350</v>
      </c>
      <c r="D15" s="5" t="s">
        <v>351</v>
      </c>
      <c r="E15" s="5" t="s">
        <v>352</v>
      </c>
      <c r="F15" s="5" t="s">
        <v>353</v>
      </c>
      <c r="G15" s="5" t="s">
        <v>354</v>
      </c>
      <c r="H15" s="5" t="s">
        <v>355</v>
      </c>
      <c r="I15" s="5" t="s">
        <v>356</v>
      </c>
      <c r="J15" s="5" t="s">
        <v>357</v>
      </c>
      <c r="K15" s="5" t="s">
        <v>358</v>
      </c>
      <c r="L15" s="5" t="s">
        <v>359</v>
      </c>
      <c r="M15" s="5" t="s">
        <v>360</v>
      </c>
      <c r="N15" s="5" t="s">
        <v>361</v>
      </c>
      <c r="O15" s="5" t="s">
        <v>362</v>
      </c>
      <c r="P15" s="5" t="s">
        <v>363</v>
      </c>
    </row>
    <row r="16" spans="1:16">
      <c r="A16" s="5" t="s">
        <v>364</v>
      </c>
      <c r="B16" s="5" t="s">
        <v>365</v>
      </c>
      <c r="C16" s="5" t="s">
        <v>366</v>
      </c>
      <c r="D16" s="5" t="s">
        <v>367</v>
      </c>
      <c r="E16" s="5" t="s">
        <v>368</v>
      </c>
      <c r="F16" s="5" t="s">
        <v>369</v>
      </c>
      <c r="G16" s="5" t="s">
        <v>370</v>
      </c>
      <c r="H16" s="5" t="s">
        <v>371</v>
      </c>
      <c r="I16" s="5" t="s">
        <v>372</v>
      </c>
      <c r="J16" s="5" t="s">
        <v>373</v>
      </c>
      <c r="K16" s="5" t="s">
        <v>374</v>
      </c>
      <c r="L16" s="5" t="s">
        <v>375</v>
      </c>
      <c r="M16" s="5" t="s">
        <v>376</v>
      </c>
      <c r="N16" s="5" t="s">
        <v>377</v>
      </c>
      <c r="O16" s="5" t="s">
        <v>378</v>
      </c>
      <c r="P16" s="5" t="s">
        <v>379</v>
      </c>
    </row>
    <row r="17" spans="1:16">
      <c r="A17" s="5" t="s">
        <v>380</v>
      </c>
      <c r="B17" s="5" t="s">
        <v>381</v>
      </c>
      <c r="C17" s="5" t="s">
        <v>382</v>
      </c>
      <c r="D17" s="5" t="s">
        <v>383</v>
      </c>
      <c r="E17" s="5" t="s">
        <v>384</v>
      </c>
      <c r="F17" s="5" t="s">
        <v>385</v>
      </c>
      <c r="G17" s="5" t="s">
        <v>386</v>
      </c>
      <c r="H17" s="5" t="s">
        <v>387</v>
      </c>
      <c r="I17" s="5" t="s">
        <v>388</v>
      </c>
      <c r="J17" s="5" t="s">
        <v>389</v>
      </c>
      <c r="K17" s="5" t="s">
        <v>390</v>
      </c>
      <c r="L17" s="5" t="s">
        <v>391</v>
      </c>
      <c r="M17" s="5" t="s">
        <v>392</v>
      </c>
      <c r="N17" s="5" t="s">
        <v>393</v>
      </c>
      <c r="O17" s="5" t="s">
        <v>394</v>
      </c>
      <c r="P17" s="5" t="s">
        <v>395</v>
      </c>
    </row>
    <row r="18" spans="1:16">
      <c r="A18" s="5" t="s">
        <v>396</v>
      </c>
      <c r="B18" s="5" t="s">
        <v>397</v>
      </c>
      <c r="C18" s="5" t="s">
        <v>398</v>
      </c>
      <c r="D18" s="5" t="s">
        <v>399</v>
      </c>
      <c r="E18" s="5" t="s">
        <v>400</v>
      </c>
      <c r="F18" s="5" t="s">
        <v>401</v>
      </c>
      <c r="G18" s="5" t="s">
        <v>402</v>
      </c>
      <c r="H18" s="5" t="s">
        <v>403</v>
      </c>
      <c r="I18" s="5" t="s">
        <v>404</v>
      </c>
      <c r="J18" s="5" t="s">
        <v>405</v>
      </c>
      <c r="K18" s="5" t="s">
        <v>406</v>
      </c>
      <c r="L18" s="5" t="s">
        <v>407</v>
      </c>
      <c r="M18" s="5" t="s">
        <v>408</v>
      </c>
      <c r="N18" s="5" t="s">
        <v>409</v>
      </c>
      <c r="O18" s="5" t="s">
        <v>410</v>
      </c>
      <c r="P18" s="5" t="s">
        <v>411</v>
      </c>
    </row>
    <row r="19" spans="1:16">
      <c r="A19" s="5" t="s">
        <v>412</v>
      </c>
      <c r="B19" s="5" t="s">
        <v>413</v>
      </c>
      <c r="C19" s="5" t="s">
        <v>414</v>
      </c>
      <c r="D19" s="5" t="s">
        <v>415</v>
      </c>
      <c r="E19" s="5" t="s">
        <v>416</v>
      </c>
      <c r="F19" s="5" t="s">
        <v>417</v>
      </c>
      <c r="G19" s="5" t="s">
        <v>418</v>
      </c>
      <c r="H19" s="5" t="s">
        <v>419</v>
      </c>
      <c r="I19" s="5" t="s">
        <v>420</v>
      </c>
      <c r="J19" s="5" t="s">
        <v>421</v>
      </c>
      <c r="K19" s="5" t="s">
        <v>422</v>
      </c>
      <c r="L19" s="5" t="s">
        <v>423</v>
      </c>
      <c r="M19" s="5" t="s">
        <v>424</v>
      </c>
      <c r="N19" s="5" t="s">
        <v>425</v>
      </c>
      <c r="O19" s="5" t="s">
        <v>426</v>
      </c>
      <c r="P19" s="5" t="s">
        <v>427</v>
      </c>
    </row>
    <row r="20" spans="1:16">
      <c r="A20" s="5" t="s">
        <v>428</v>
      </c>
      <c r="B20" s="5" t="s">
        <v>429</v>
      </c>
      <c r="C20" s="5" t="s">
        <v>430</v>
      </c>
      <c r="D20" s="5" t="s">
        <v>431</v>
      </c>
      <c r="E20" s="5" t="s">
        <v>432</v>
      </c>
      <c r="F20" s="5" t="s">
        <v>433</v>
      </c>
      <c r="G20" s="5" t="s">
        <v>434</v>
      </c>
      <c r="H20" s="5" t="s">
        <v>435</v>
      </c>
      <c r="I20" s="5" t="s">
        <v>436</v>
      </c>
      <c r="J20" s="5" t="s">
        <v>437</v>
      </c>
      <c r="K20" s="5" t="s">
        <v>438</v>
      </c>
      <c r="L20" s="5" t="s">
        <v>439</v>
      </c>
      <c r="M20" s="5" t="s">
        <v>440</v>
      </c>
      <c r="N20" s="5" t="s">
        <v>441</v>
      </c>
      <c r="O20" s="5" t="s">
        <v>442</v>
      </c>
      <c r="P20" s="5" t="s">
        <v>443</v>
      </c>
    </row>
    <row r="21" spans="1:16">
      <c r="A21" s="5" t="s">
        <v>444</v>
      </c>
      <c r="B21" s="5" t="s">
        <v>445</v>
      </c>
      <c r="C21" s="5" t="s">
        <v>446</v>
      </c>
      <c r="D21" s="5" t="s">
        <v>447</v>
      </c>
      <c r="E21" s="5" t="s">
        <v>448</v>
      </c>
      <c r="F21" s="5" t="s">
        <v>449</v>
      </c>
      <c r="G21" s="5" t="s">
        <v>450</v>
      </c>
      <c r="H21" s="5" t="s">
        <v>451</v>
      </c>
      <c r="I21" s="5" t="s">
        <v>452</v>
      </c>
      <c r="J21" s="5" t="s">
        <v>453</v>
      </c>
      <c r="K21" s="5" t="s">
        <v>454</v>
      </c>
      <c r="L21" s="5" t="s">
        <v>455</v>
      </c>
      <c r="M21" s="5" t="s">
        <v>456</v>
      </c>
      <c r="N21" s="5" t="s">
        <v>457</v>
      </c>
      <c r="O21" s="5" t="s">
        <v>458</v>
      </c>
      <c r="P21" s="5" t="s">
        <v>459</v>
      </c>
    </row>
    <row r="22" spans="1:16">
      <c r="A22" s="5" t="s">
        <v>460</v>
      </c>
      <c r="B22" s="5" t="s">
        <v>461</v>
      </c>
      <c r="C22" s="5" t="s">
        <v>462</v>
      </c>
      <c r="D22" s="5" t="s">
        <v>463</v>
      </c>
      <c r="E22" s="5" t="s">
        <v>464</v>
      </c>
      <c r="F22" s="5" t="s">
        <v>465</v>
      </c>
      <c r="G22" s="5" t="s">
        <v>466</v>
      </c>
      <c r="H22" s="5" t="s">
        <v>467</v>
      </c>
      <c r="I22" s="5" t="s">
        <v>468</v>
      </c>
      <c r="J22" s="5" t="s">
        <v>469</v>
      </c>
      <c r="K22" s="5" t="s">
        <v>470</v>
      </c>
      <c r="L22" s="5" t="s">
        <v>471</v>
      </c>
      <c r="M22" s="5" t="s">
        <v>472</v>
      </c>
      <c r="N22" s="5" t="s">
        <v>473</v>
      </c>
      <c r="O22" s="5" t="s">
        <v>474</v>
      </c>
      <c r="P22" s="5" t="s">
        <v>475</v>
      </c>
    </row>
    <row r="23" spans="1:16">
      <c r="A23" s="5" t="s">
        <v>476</v>
      </c>
      <c r="B23" s="5" t="s">
        <v>477</v>
      </c>
      <c r="C23" s="5" t="s">
        <v>478</v>
      </c>
      <c r="D23" s="5" t="s">
        <v>479</v>
      </c>
      <c r="E23" s="5" t="s">
        <v>480</v>
      </c>
      <c r="F23" s="5" t="s">
        <v>481</v>
      </c>
      <c r="G23" s="5" t="s">
        <v>482</v>
      </c>
      <c r="H23" s="5" t="s">
        <v>483</v>
      </c>
      <c r="I23" s="5" t="s">
        <v>484</v>
      </c>
      <c r="J23" s="5" t="s">
        <v>485</v>
      </c>
      <c r="K23" s="5" t="s">
        <v>486</v>
      </c>
      <c r="L23" s="5" t="s">
        <v>487</v>
      </c>
      <c r="M23" s="5" t="s">
        <v>488</v>
      </c>
      <c r="N23" s="5" t="s">
        <v>489</v>
      </c>
      <c r="O23" s="5" t="s">
        <v>490</v>
      </c>
      <c r="P23" s="5" t="s">
        <v>491</v>
      </c>
    </row>
    <row r="24" spans="1:16">
      <c r="A24" s="5" t="s">
        <v>492</v>
      </c>
      <c r="B24" s="5" t="s">
        <v>493</v>
      </c>
      <c r="C24" s="5" t="s">
        <v>494</v>
      </c>
      <c r="D24" s="5" t="s">
        <v>495</v>
      </c>
      <c r="E24" s="5" t="s">
        <v>496</v>
      </c>
      <c r="F24" s="5" t="s">
        <v>497</v>
      </c>
      <c r="G24" s="5" t="s">
        <v>498</v>
      </c>
      <c r="H24" s="5" t="s">
        <v>499</v>
      </c>
      <c r="I24" s="5" t="s">
        <v>500</v>
      </c>
      <c r="J24" s="5" t="s">
        <v>501</v>
      </c>
      <c r="K24" s="5" t="s">
        <v>502</v>
      </c>
      <c r="L24" s="5" t="s">
        <v>503</v>
      </c>
      <c r="M24" s="5" t="s">
        <v>504</v>
      </c>
      <c r="N24" s="5" t="s">
        <v>505</v>
      </c>
      <c r="O24" s="5" t="s">
        <v>506</v>
      </c>
      <c r="P24" s="5" t="s">
        <v>507</v>
      </c>
    </row>
    <row r="25" spans="1:16">
      <c r="A25" s="5" t="s">
        <v>508</v>
      </c>
      <c r="B25" s="5" t="s">
        <v>509</v>
      </c>
      <c r="C25" s="5" t="s">
        <v>510</v>
      </c>
      <c r="D25" s="5" t="s">
        <v>511</v>
      </c>
      <c r="E25" s="5" t="s">
        <v>512</v>
      </c>
      <c r="F25" s="5" t="s">
        <v>513</v>
      </c>
      <c r="G25" s="5" t="s">
        <v>514</v>
      </c>
      <c r="H25" s="5" t="s">
        <v>515</v>
      </c>
      <c r="I25" s="5" t="s">
        <v>516</v>
      </c>
      <c r="J25" s="5" t="s">
        <v>517</v>
      </c>
      <c r="K25" s="5" t="s">
        <v>518</v>
      </c>
      <c r="L25" s="5" t="s">
        <v>519</v>
      </c>
      <c r="M25" s="5" t="s">
        <v>520</v>
      </c>
      <c r="N25" s="5" t="s">
        <v>521</v>
      </c>
      <c r="O25" s="5" t="s">
        <v>522</v>
      </c>
      <c r="P25" s="5" t="s">
        <v>523</v>
      </c>
    </row>
    <row r="26" spans="1:16">
      <c r="A26" s="5" t="s">
        <v>524</v>
      </c>
      <c r="B26" s="5" t="s">
        <v>525</v>
      </c>
      <c r="C26" s="5" t="s">
        <v>526</v>
      </c>
      <c r="D26" s="5" t="s">
        <v>527</v>
      </c>
      <c r="E26" s="5" t="s">
        <v>528</v>
      </c>
      <c r="F26" s="5" t="s">
        <v>529</v>
      </c>
      <c r="G26" s="5" t="s">
        <v>530</v>
      </c>
      <c r="H26" s="5" t="s">
        <v>531</v>
      </c>
      <c r="I26" s="5" t="s">
        <v>532</v>
      </c>
      <c r="J26" s="5" t="s">
        <v>533</v>
      </c>
      <c r="K26" s="5" t="s">
        <v>534</v>
      </c>
      <c r="L26" s="5" t="s">
        <v>535</v>
      </c>
      <c r="M26" s="5" t="s">
        <v>536</v>
      </c>
      <c r="N26" s="5" t="s">
        <v>537</v>
      </c>
      <c r="O26" s="5" t="s">
        <v>538</v>
      </c>
      <c r="P26" s="5" t="s">
        <v>539</v>
      </c>
    </row>
    <row r="27" spans="1:16">
      <c r="A27" s="5" t="s">
        <v>540</v>
      </c>
      <c r="B27" s="5" t="s">
        <v>541</v>
      </c>
      <c r="C27" s="5" t="s">
        <v>542</v>
      </c>
      <c r="D27" s="5" t="s">
        <v>543</v>
      </c>
      <c r="E27" s="5" t="s">
        <v>544</v>
      </c>
      <c r="F27" s="5" t="s">
        <v>545</v>
      </c>
      <c r="G27" s="5" t="s">
        <v>546</v>
      </c>
      <c r="H27" s="5" t="s">
        <v>547</v>
      </c>
      <c r="I27" s="5" t="s">
        <v>548</v>
      </c>
      <c r="J27" s="5" t="s">
        <v>549</v>
      </c>
      <c r="K27" s="5" t="s">
        <v>550</v>
      </c>
      <c r="L27" s="5" t="s">
        <v>551</v>
      </c>
      <c r="M27" s="5" t="s">
        <v>552</v>
      </c>
      <c r="N27" s="5" t="s">
        <v>553</v>
      </c>
      <c r="O27" s="5" t="s">
        <v>554</v>
      </c>
      <c r="P27" s="5" t="s">
        <v>555</v>
      </c>
    </row>
    <row r="28" spans="1:16">
      <c r="A28" s="5" t="s">
        <v>556</v>
      </c>
      <c r="B28" s="5" t="s">
        <v>557</v>
      </c>
      <c r="C28" s="5" t="s">
        <v>558</v>
      </c>
      <c r="D28" s="5" t="s">
        <v>559</v>
      </c>
      <c r="E28" s="5" t="s">
        <v>560</v>
      </c>
      <c r="F28" s="5" t="s">
        <v>561</v>
      </c>
      <c r="G28" s="5" t="s">
        <v>562</v>
      </c>
      <c r="H28" s="5" t="s">
        <v>563</v>
      </c>
      <c r="I28" s="5" t="s">
        <v>564</v>
      </c>
      <c r="J28" s="5" t="s">
        <v>565</v>
      </c>
      <c r="K28" s="5" t="s">
        <v>566</v>
      </c>
      <c r="L28" s="5" t="s">
        <v>567</v>
      </c>
      <c r="M28" s="5" t="s">
        <v>568</v>
      </c>
      <c r="N28" s="5" t="s">
        <v>569</v>
      </c>
      <c r="O28" s="5" t="s">
        <v>570</v>
      </c>
      <c r="P28" s="5" t="s">
        <v>571</v>
      </c>
    </row>
    <row r="29" spans="1:16">
      <c r="A29" s="5" t="s">
        <v>572</v>
      </c>
      <c r="B29" s="5" t="s">
        <v>573</v>
      </c>
      <c r="C29" s="5" t="s">
        <v>574</v>
      </c>
      <c r="D29" s="5" t="s">
        <v>575</v>
      </c>
      <c r="E29" s="5" t="s">
        <v>576</v>
      </c>
      <c r="F29" s="5" t="s">
        <v>577</v>
      </c>
      <c r="G29" s="5" t="s">
        <v>578</v>
      </c>
      <c r="H29" s="5" t="s">
        <v>579</v>
      </c>
      <c r="I29" s="5" t="s">
        <v>580</v>
      </c>
      <c r="J29" s="5" t="s">
        <v>581</v>
      </c>
      <c r="K29" s="5" t="s">
        <v>582</v>
      </c>
      <c r="L29" s="5" t="s">
        <v>583</v>
      </c>
      <c r="M29" s="5" t="s">
        <v>584</v>
      </c>
      <c r="N29" s="5" t="s">
        <v>585</v>
      </c>
      <c r="O29" s="5" t="s">
        <v>586</v>
      </c>
      <c r="P29" s="5" t="s">
        <v>587</v>
      </c>
    </row>
    <row r="30" spans="1:16">
      <c r="A30" s="5" t="s">
        <v>588</v>
      </c>
      <c r="B30" s="5" t="s">
        <v>589</v>
      </c>
      <c r="C30" s="5" t="s">
        <v>590</v>
      </c>
      <c r="D30" s="5" t="s">
        <v>591</v>
      </c>
      <c r="E30" s="5" t="s">
        <v>592</v>
      </c>
      <c r="F30" s="5" t="s">
        <v>593</v>
      </c>
      <c r="G30" s="5" t="s">
        <v>594</v>
      </c>
      <c r="H30" s="5" t="s">
        <v>595</v>
      </c>
      <c r="I30" s="5" t="s">
        <v>596</v>
      </c>
      <c r="J30" s="5" t="s">
        <v>597</v>
      </c>
      <c r="K30" s="5" t="s">
        <v>598</v>
      </c>
      <c r="L30" s="5" t="s">
        <v>599</v>
      </c>
      <c r="M30" s="5" t="s">
        <v>600</v>
      </c>
      <c r="N30" s="5" t="s">
        <v>601</v>
      </c>
      <c r="O30" s="5" t="s">
        <v>602</v>
      </c>
      <c r="P30" s="5" t="s">
        <v>603</v>
      </c>
    </row>
    <row r="31" spans="1:16">
      <c r="A31" s="5" t="s">
        <v>604</v>
      </c>
      <c r="B31" s="5" t="s">
        <v>605</v>
      </c>
      <c r="C31" s="5" t="s">
        <v>606</v>
      </c>
      <c r="D31" s="5" t="s">
        <v>607</v>
      </c>
      <c r="E31" s="5" t="s">
        <v>608</v>
      </c>
      <c r="F31" s="5" t="s">
        <v>609</v>
      </c>
      <c r="G31" s="5" t="s">
        <v>610</v>
      </c>
      <c r="H31" s="5" t="s">
        <v>611</v>
      </c>
      <c r="I31" s="5" t="s">
        <v>612</v>
      </c>
      <c r="J31" s="5" t="s">
        <v>613</v>
      </c>
      <c r="K31" s="5" t="s">
        <v>614</v>
      </c>
      <c r="L31" s="5" t="s">
        <v>615</v>
      </c>
      <c r="M31" s="5" t="s">
        <v>616</v>
      </c>
      <c r="N31" s="5" t="s">
        <v>617</v>
      </c>
      <c r="O31" s="5" t="s">
        <v>618</v>
      </c>
      <c r="P31" s="5" t="s">
        <v>619</v>
      </c>
    </row>
    <row r="32" spans="1:16">
      <c r="A32" s="5" t="s">
        <v>620</v>
      </c>
      <c r="B32" s="5" t="s">
        <v>621</v>
      </c>
      <c r="C32" s="5" t="s">
        <v>622</v>
      </c>
      <c r="D32" s="5" t="s">
        <v>623</v>
      </c>
      <c r="E32" s="5" t="s">
        <v>624</v>
      </c>
      <c r="F32" s="5" t="s">
        <v>625</v>
      </c>
      <c r="G32" s="5" t="s">
        <v>626</v>
      </c>
      <c r="H32" s="5" t="s">
        <v>627</v>
      </c>
      <c r="I32" s="5" t="s">
        <v>628</v>
      </c>
      <c r="J32" s="5" t="s">
        <v>629</v>
      </c>
      <c r="K32" s="5" t="s">
        <v>630</v>
      </c>
      <c r="L32" s="5" t="s">
        <v>631</v>
      </c>
      <c r="M32" s="5" t="s">
        <v>632</v>
      </c>
      <c r="N32" s="5" t="s">
        <v>633</v>
      </c>
      <c r="O32" s="5" t="s">
        <v>634</v>
      </c>
      <c r="P32" s="5" t="s">
        <v>635</v>
      </c>
    </row>
    <row r="33" spans="1:16">
      <c r="A33" s="5" t="s">
        <v>636</v>
      </c>
      <c r="B33" s="5" t="s">
        <v>637</v>
      </c>
      <c r="C33" s="5" t="s">
        <v>638</v>
      </c>
      <c r="D33" s="5" t="s">
        <v>639</v>
      </c>
      <c r="E33" s="5" t="s">
        <v>640</v>
      </c>
      <c r="F33" s="5" t="s">
        <v>641</v>
      </c>
      <c r="G33" s="5" t="s">
        <v>642</v>
      </c>
      <c r="H33" s="5" t="s">
        <v>643</v>
      </c>
      <c r="I33" s="5" t="s">
        <v>644</v>
      </c>
      <c r="J33" s="5" t="s">
        <v>645</v>
      </c>
      <c r="K33" s="5" t="s">
        <v>646</v>
      </c>
      <c r="L33" s="5" t="s">
        <v>647</v>
      </c>
      <c r="M33" s="5" t="s">
        <v>648</v>
      </c>
      <c r="N33" s="5" t="s">
        <v>649</v>
      </c>
      <c r="O33" s="5" t="s">
        <v>650</v>
      </c>
      <c r="P33" s="5" t="s">
        <v>651</v>
      </c>
    </row>
    <row r="34" spans="1:16">
      <c r="A34" s="5" t="s">
        <v>652</v>
      </c>
      <c r="B34" s="5" t="s">
        <v>653</v>
      </c>
      <c r="C34" s="5" t="s">
        <v>654</v>
      </c>
      <c r="D34" s="5" t="s">
        <v>655</v>
      </c>
      <c r="E34" s="5" t="s">
        <v>656</v>
      </c>
      <c r="F34" s="5" t="s">
        <v>657</v>
      </c>
      <c r="G34" s="5" t="s">
        <v>658</v>
      </c>
      <c r="H34" s="5" t="s">
        <v>659</v>
      </c>
      <c r="I34" s="5" t="s">
        <v>660</v>
      </c>
      <c r="J34" s="5" t="s">
        <v>661</v>
      </c>
      <c r="K34" s="5" t="s">
        <v>662</v>
      </c>
      <c r="L34" s="5" t="s">
        <v>663</v>
      </c>
      <c r="M34" s="5" t="s">
        <v>664</v>
      </c>
      <c r="N34" s="5" t="s">
        <v>665</v>
      </c>
      <c r="O34" s="5" t="s">
        <v>666</v>
      </c>
      <c r="P34" s="5" t="s">
        <v>667</v>
      </c>
    </row>
    <row r="35" spans="1:16">
      <c r="A35" s="5" t="s">
        <v>668</v>
      </c>
      <c r="B35" s="5" t="s">
        <v>669</v>
      </c>
      <c r="C35" s="5" t="s">
        <v>670</v>
      </c>
      <c r="D35" s="5" t="s">
        <v>671</v>
      </c>
      <c r="E35" s="5" t="s">
        <v>672</v>
      </c>
      <c r="F35" s="5" t="s">
        <v>673</v>
      </c>
      <c r="G35" s="5" t="s">
        <v>674</v>
      </c>
      <c r="H35" s="5" t="s">
        <v>675</v>
      </c>
      <c r="I35" s="5" t="s">
        <v>676</v>
      </c>
      <c r="J35" s="5" t="s">
        <v>677</v>
      </c>
      <c r="K35" s="5" t="s">
        <v>678</v>
      </c>
      <c r="L35" s="5" t="s">
        <v>679</v>
      </c>
      <c r="M35" s="5" t="s">
        <v>680</v>
      </c>
      <c r="N35" s="5" t="s">
        <v>681</v>
      </c>
      <c r="O35" s="5" t="s">
        <v>682</v>
      </c>
      <c r="P35" s="5" t="s">
        <v>683</v>
      </c>
    </row>
    <row r="36" spans="1:16">
      <c r="A36" s="5" t="s">
        <v>684</v>
      </c>
      <c r="B36" s="5" t="s">
        <v>685</v>
      </c>
      <c r="C36" s="5" t="s">
        <v>686</v>
      </c>
      <c r="D36" s="5" t="s">
        <v>687</v>
      </c>
      <c r="E36" s="5" t="s">
        <v>688</v>
      </c>
      <c r="F36" s="5" t="s">
        <v>689</v>
      </c>
      <c r="G36" s="5" t="s">
        <v>690</v>
      </c>
      <c r="H36" s="5" t="s">
        <v>691</v>
      </c>
      <c r="I36" s="5" t="s">
        <v>692</v>
      </c>
      <c r="J36" s="5" t="s">
        <v>693</v>
      </c>
      <c r="K36" s="5" t="s">
        <v>694</v>
      </c>
      <c r="L36" s="5" t="s">
        <v>695</v>
      </c>
      <c r="M36" s="5" t="s">
        <v>696</v>
      </c>
      <c r="N36" s="5" t="s">
        <v>697</v>
      </c>
      <c r="O36" s="5" t="s">
        <v>698</v>
      </c>
      <c r="P36" s="5" t="s">
        <v>699</v>
      </c>
    </row>
    <row r="37" spans="1:16">
      <c r="A37" s="5" t="s">
        <v>700</v>
      </c>
      <c r="B37" s="5" t="s">
        <v>701</v>
      </c>
      <c r="C37" s="5" t="s">
        <v>702</v>
      </c>
      <c r="D37" s="5" t="s">
        <v>703</v>
      </c>
      <c r="E37" s="5" t="s">
        <v>704</v>
      </c>
      <c r="F37" s="5" t="s">
        <v>705</v>
      </c>
      <c r="G37" s="5" t="s">
        <v>706</v>
      </c>
      <c r="H37" s="5" t="s">
        <v>707</v>
      </c>
      <c r="I37" s="5" t="s">
        <v>708</v>
      </c>
      <c r="J37" s="5" t="s">
        <v>709</v>
      </c>
      <c r="K37" s="5" t="s">
        <v>710</v>
      </c>
      <c r="L37" s="5" t="s">
        <v>711</v>
      </c>
      <c r="M37" s="5" t="s">
        <v>712</v>
      </c>
      <c r="N37" s="5" t="s">
        <v>713</v>
      </c>
      <c r="O37" s="5" t="s">
        <v>714</v>
      </c>
      <c r="P37" s="5" t="s">
        <v>715</v>
      </c>
    </row>
    <row r="38" spans="1:16">
      <c r="A38" s="5" t="s">
        <v>716</v>
      </c>
      <c r="B38" s="5" t="s">
        <v>717</v>
      </c>
      <c r="C38" s="5" t="s">
        <v>718</v>
      </c>
      <c r="D38" s="5" t="s">
        <v>719</v>
      </c>
      <c r="E38" s="5" t="s">
        <v>720</v>
      </c>
      <c r="F38" s="5" t="s">
        <v>721</v>
      </c>
      <c r="G38" s="5" t="s">
        <v>722</v>
      </c>
      <c r="H38" s="5" t="s">
        <v>723</v>
      </c>
      <c r="I38" s="5" t="s">
        <v>724</v>
      </c>
      <c r="J38" s="5" t="s">
        <v>725</v>
      </c>
      <c r="K38" s="5" t="s">
        <v>726</v>
      </c>
      <c r="L38" s="5" t="s">
        <v>727</v>
      </c>
      <c r="M38" s="5" t="s">
        <v>728</v>
      </c>
      <c r="N38" s="5" t="s">
        <v>729</v>
      </c>
      <c r="O38" s="5" t="s">
        <v>730</v>
      </c>
      <c r="P38" s="5" t="s">
        <v>731</v>
      </c>
    </row>
    <row r="39" spans="1:16">
      <c r="A39" s="5" t="s">
        <v>732</v>
      </c>
      <c r="B39" s="5" t="s">
        <v>733</v>
      </c>
      <c r="C39" s="5" t="s">
        <v>734</v>
      </c>
      <c r="D39" s="5" t="s">
        <v>735</v>
      </c>
      <c r="E39" s="5" t="s">
        <v>736</v>
      </c>
      <c r="F39" s="5" t="s">
        <v>737</v>
      </c>
      <c r="G39" s="5" t="s">
        <v>738</v>
      </c>
      <c r="H39" s="5" t="s">
        <v>739</v>
      </c>
      <c r="I39" s="5" t="s">
        <v>740</v>
      </c>
      <c r="J39" s="5" t="s">
        <v>741</v>
      </c>
      <c r="K39" s="5" t="s">
        <v>742</v>
      </c>
      <c r="L39" s="5" t="s">
        <v>743</v>
      </c>
      <c r="M39" s="5" t="s">
        <v>744</v>
      </c>
      <c r="N39" s="5" t="s">
        <v>745</v>
      </c>
      <c r="O39" s="5" t="s">
        <v>746</v>
      </c>
      <c r="P39" s="5" t="s">
        <v>747</v>
      </c>
    </row>
    <row r="40" spans="1:16">
      <c r="A40" s="5" t="s">
        <v>748</v>
      </c>
      <c r="B40" s="5" t="s">
        <v>749</v>
      </c>
      <c r="C40" s="5" t="s">
        <v>750</v>
      </c>
      <c r="D40" s="5" t="s">
        <v>751</v>
      </c>
      <c r="E40" s="5" t="s">
        <v>752</v>
      </c>
      <c r="F40" s="5" t="s">
        <v>753</v>
      </c>
      <c r="G40" s="5" t="s">
        <v>754</v>
      </c>
      <c r="H40" s="5" t="s">
        <v>755</v>
      </c>
      <c r="I40" s="5" t="s">
        <v>756</v>
      </c>
      <c r="J40" s="5" t="s">
        <v>757</v>
      </c>
      <c r="K40" s="5" t="s">
        <v>758</v>
      </c>
      <c r="L40" s="5" t="s">
        <v>759</v>
      </c>
      <c r="M40" s="5" t="s">
        <v>760</v>
      </c>
      <c r="N40" s="5" t="s">
        <v>761</v>
      </c>
      <c r="O40" s="5" t="s">
        <v>762</v>
      </c>
      <c r="P40" s="5" t="s">
        <v>763</v>
      </c>
    </row>
    <row r="41" spans="1:16">
      <c r="A41" s="5" t="s">
        <v>764</v>
      </c>
      <c r="B41" s="5" t="s">
        <v>765</v>
      </c>
      <c r="C41" s="5" t="s">
        <v>766</v>
      </c>
      <c r="D41" s="5" t="s">
        <v>767</v>
      </c>
      <c r="E41" s="5" t="s">
        <v>768</v>
      </c>
      <c r="F41" s="5" t="s">
        <v>769</v>
      </c>
      <c r="G41" s="5" t="s">
        <v>770</v>
      </c>
      <c r="H41" s="5" t="s">
        <v>771</v>
      </c>
      <c r="I41" s="5" t="s">
        <v>772</v>
      </c>
      <c r="J41" s="5" t="s">
        <v>773</v>
      </c>
      <c r="K41" s="5" t="s">
        <v>774</v>
      </c>
      <c r="L41" s="5" t="s">
        <v>775</v>
      </c>
      <c r="M41" s="5" t="s">
        <v>776</v>
      </c>
      <c r="N41" s="5" t="s">
        <v>777</v>
      </c>
      <c r="O41" s="5" t="s">
        <v>778</v>
      </c>
      <c r="P41" s="5" t="s">
        <v>779</v>
      </c>
    </row>
    <row r="42" spans="1:16">
      <c r="A42" s="5" t="s">
        <v>780</v>
      </c>
      <c r="B42" s="5" t="s">
        <v>781</v>
      </c>
      <c r="C42" s="5" t="s">
        <v>782</v>
      </c>
      <c r="D42" s="5" t="s">
        <v>783</v>
      </c>
      <c r="E42" s="5" t="s">
        <v>784</v>
      </c>
      <c r="F42" s="5" t="s">
        <v>785</v>
      </c>
      <c r="G42" s="5" t="s">
        <v>786</v>
      </c>
      <c r="H42" s="5" t="s">
        <v>787</v>
      </c>
      <c r="I42" s="5" t="s">
        <v>788</v>
      </c>
      <c r="J42" s="5" t="s">
        <v>789</v>
      </c>
      <c r="K42" s="5" t="s">
        <v>790</v>
      </c>
      <c r="L42" s="5" t="s">
        <v>791</v>
      </c>
      <c r="M42" s="5" t="s">
        <v>792</v>
      </c>
      <c r="N42" s="5" t="s">
        <v>793</v>
      </c>
      <c r="O42" s="5" t="s">
        <v>794</v>
      </c>
      <c r="P42" s="5" t="s">
        <v>795</v>
      </c>
    </row>
    <row r="43" spans="1:16">
      <c r="A43" s="5" t="s">
        <v>796</v>
      </c>
      <c r="B43" s="5" t="s">
        <v>797</v>
      </c>
      <c r="C43" s="5" t="s">
        <v>798</v>
      </c>
      <c r="D43" s="5" t="s">
        <v>799</v>
      </c>
      <c r="E43" s="5" t="s">
        <v>800</v>
      </c>
      <c r="F43" s="5" t="s">
        <v>801</v>
      </c>
      <c r="G43" s="5" t="s">
        <v>802</v>
      </c>
      <c r="H43" s="5" t="s">
        <v>803</v>
      </c>
      <c r="I43" s="5" t="s">
        <v>804</v>
      </c>
      <c r="J43" s="5" t="s">
        <v>805</v>
      </c>
      <c r="K43" s="5" t="s">
        <v>806</v>
      </c>
      <c r="L43" s="5" t="s">
        <v>807</v>
      </c>
      <c r="M43" s="5" t="s">
        <v>808</v>
      </c>
      <c r="N43" s="5" t="s">
        <v>809</v>
      </c>
      <c r="O43" s="5" t="s">
        <v>810</v>
      </c>
      <c r="P43" s="5" t="s">
        <v>811</v>
      </c>
    </row>
    <row r="44" spans="1:16">
      <c r="A44" s="5" t="s">
        <v>812</v>
      </c>
      <c r="B44" s="5" t="s">
        <v>813</v>
      </c>
      <c r="C44" s="5" t="s">
        <v>814</v>
      </c>
      <c r="D44" s="5" t="s">
        <v>815</v>
      </c>
      <c r="E44" s="5" t="s">
        <v>816</v>
      </c>
      <c r="F44" s="5" t="s">
        <v>817</v>
      </c>
      <c r="G44" s="5" t="s">
        <v>818</v>
      </c>
      <c r="H44" s="5" t="s">
        <v>819</v>
      </c>
      <c r="I44" s="5" t="s">
        <v>820</v>
      </c>
      <c r="J44" s="5" t="s">
        <v>821</v>
      </c>
      <c r="K44" s="5" t="s">
        <v>822</v>
      </c>
      <c r="L44" s="5" t="s">
        <v>823</v>
      </c>
      <c r="M44" s="5" t="s">
        <v>824</v>
      </c>
      <c r="N44" s="5" t="s">
        <v>825</v>
      </c>
      <c r="O44" s="5" t="s">
        <v>826</v>
      </c>
      <c r="P44" s="5" t="s">
        <v>827</v>
      </c>
    </row>
    <row r="45" spans="1:16">
      <c r="A45" s="5" t="s">
        <v>828</v>
      </c>
      <c r="B45" s="5" t="s">
        <v>829</v>
      </c>
      <c r="C45" s="5" t="s">
        <v>830</v>
      </c>
      <c r="D45" s="5" t="s">
        <v>831</v>
      </c>
      <c r="E45" s="5" t="s">
        <v>832</v>
      </c>
      <c r="F45" s="5" t="s">
        <v>833</v>
      </c>
      <c r="G45" s="5" t="s">
        <v>834</v>
      </c>
      <c r="H45" s="5" t="s">
        <v>835</v>
      </c>
      <c r="I45" s="5" t="s">
        <v>836</v>
      </c>
      <c r="J45" s="5" t="s">
        <v>837</v>
      </c>
      <c r="K45" s="5" t="s">
        <v>838</v>
      </c>
      <c r="L45" s="5" t="s">
        <v>839</v>
      </c>
      <c r="M45" s="5" t="s">
        <v>840</v>
      </c>
      <c r="N45" s="5" t="s">
        <v>841</v>
      </c>
      <c r="O45" s="5" t="s">
        <v>842</v>
      </c>
      <c r="P45" s="5" t="s">
        <v>843</v>
      </c>
    </row>
    <row r="46" spans="1:16">
      <c r="A46" s="5" t="s">
        <v>844</v>
      </c>
      <c r="B46" s="5" t="s">
        <v>845</v>
      </c>
      <c r="C46" s="5" t="s">
        <v>846</v>
      </c>
      <c r="D46" s="5" t="s">
        <v>847</v>
      </c>
      <c r="E46" s="5" t="s">
        <v>848</v>
      </c>
      <c r="F46" s="5" t="s">
        <v>849</v>
      </c>
      <c r="G46" s="5" t="s">
        <v>850</v>
      </c>
      <c r="H46" s="5" t="s">
        <v>851</v>
      </c>
      <c r="I46" s="5" t="s">
        <v>852</v>
      </c>
      <c r="J46" s="5" t="s">
        <v>853</v>
      </c>
      <c r="K46" s="5" t="s">
        <v>854</v>
      </c>
      <c r="L46" s="5" t="s">
        <v>855</v>
      </c>
      <c r="M46" s="5" t="s">
        <v>856</v>
      </c>
      <c r="N46" s="5" t="s">
        <v>857</v>
      </c>
      <c r="O46" s="5" t="s">
        <v>858</v>
      </c>
      <c r="P46" s="5" t="s">
        <v>859</v>
      </c>
    </row>
    <row r="47" spans="1:16">
      <c r="A47" s="5" t="s">
        <v>860</v>
      </c>
      <c r="B47" s="5" t="s">
        <v>861</v>
      </c>
      <c r="C47" s="5" t="s">
        <v>862</v>
      </c>
      <c r="D47" s="5" t="s">
        <v>863</v>
      </c>
      <c r="E47" s="5" t="s">
        <v>864</v>
      </c>
      <c r="F47" s="5" t="s">
        <v>865</v>
      </c>
      <c r="G47" s="5" t="s">
        <v>866</v>
      </c>
      <c r="H47" s="5" t="s">
        <v>867</v>
      </c>
      <c r="I47" s="5" t="s">
        <v>868</v>
      </c>
      <c r="J47" s="5" t="s">
        <v>869</v>
      </c>
      <c r="K47" s="5" t="s">
        <v>870</v>
      </c>
      <c r="L47" s="5" t="s">
        <v>871</v>
      </c>
      <c r="M47" s="5" t="s">
        <v>872</v>
      </c>
      <c r="N47" s="5" t="s">
        <v>873</v>
      </c>
      <c r="O47" s="5" t="s">
        <v>874</v>
      </c>
      <c r="P47" s="5" t="s">
        <v>875</v>
      </c>
    </row>
    <row r="48" spans="1:16">
      <c r="A48" s="5" t="s">
        <v>876</v>
      </c>
      <c r="B48" s="5" t="s">
        <v>877</v>
      </c>
      <c r="C48" s="5" t="s">
        <v>878</v>
      </c>
      <c r="D48" s="5" t="s">
        <v>879</v>
      </c>
      <c r="E48" s="5" t="s">
        <v>880</v>
      </c>
      <c r="F48" s="5" t="s">
        <v>881</v>
      </c>
      <c r="G48" s="5" t="s">
        <v>882</v>
      </c>
      <c r="H48" s="5" t="s">
        <v>883</v>
      </c>
      <c r="I48" s="5" t="s">
        <v>884</v>
      </c>
      <c r="J48" s="5" t="s">
        <v>885</v>
      </c>
      <c r="K48" s="5" t="s">
        <v>886</v>
      </c>
      <c r="L48" s="5" t="s">
        <v>887</v>
      </c>
      <c r="M48" s="5" t="s">
        <v>888</v>
      </c>
      <c r="N48" s="5" t="s">
        <v>889</v>
      </c>
      <c r="O48" s="5" t="s">
        <v>890</v>
      </c>
      <c r="P48" s="5" t="s">
        <v>891</v>
      </c>
    </row>
    <row r="49" spans="1:16">
      <c r="A49" s="5" t="s">
        <v>892</v>
      </c>
      <c r="B49" s="5" t="s">
        <v>893</v>
      </c>
      <c r="C49" s="5" t="s">
        <v>894</v>
      </c>
      <c r="D49" s="5" t="s">
        <v>895</v>
      </c>
      <c r="E49" s="5" t="s">
        <v>896</v>
      </c>
      <c r="F49" s="5" t="s">
        <v>897</v>
      </c>
      <c r="G49" s="5" t="s">
        <v>898</v>
      </c>
      <c r="H49" s="5" t="s">
        <v>899</v>
      </c>
      <c r="I49" s="5" t="s">
        <v>900</v>
      </c>
      <c r="J49" s="5" t="s">
        <v>901</v>
      </c>
      <c r="K49" s="5" t="s">
        <v>902</v>
      </c>
      <c r="L49" s="5" t="s">
        <v>903</v>
      </c>
      <c r="M49" s="5" t="s">
        <v>904</v>
      </c>
      <c r="N49" s="5" t="s">
        <v>905</v>
      </c>
      <c r="O49" s="5" t="s">
        <v>906</v>
      </c>
      <c r="P49" s="5" t="s">
        <v>907</v>
      </c>
    </row>
    <row r="50" spans="1:16">
      <c r="A50" s="5" t="s">
        <v>908</v>
      </c>
      <c r="B50" s="5" t="s">
        <v>909</v>
      </c>
      <c r="C50" s="5" t="s">
        <v>910</v>
      </c>
      <c r="D50" s="5" t="s">
        <v>911</v>
      </c>
      <c r="E50" s="5" t="s">
        <v>912</v>
      </c>
      <c r="F50" s="5" t="s">
        <v>913</v>
      </c>
      <c r="G50" s="5" t="s">
        <v>914</v>
      </c>
      <c r="H50" s="5" t="s">
        <v>915</v>
      </c>
      <c r="I50" s="5" t="s">
        <v>916</v>
      </c>
      <c r="J50" s="5" t="s">
        <v>917</v>
      </c>
      <c r="K50" s="5" t="s">
        <v>918</v>
      </c>
      <c r="L50" s="5" t="s">
        <v>919</v>
      </c>
      <c r="M50" s="5" t="s">
        <v>920</v>
      </c>
      <c r="N50" s="5" t="s">
        <v>921</v>
      </c>
      <c r="O50" s="5" t="s">
        <v>922</v>
      </c>
      <c r="P50" s="5" t="s">
        <v>923</v>
      </c>
    </row>
    <row r="51" spans="1:16">
      <c r="A51" s="5" t="s">
        <v>924</v>
      </c>
      <c r="B51" s="5" t="s">
        <v>925</v>
      </c>
      <c r="C51" s="5" t="s">
        <v>926</v>
      </c>
      <c r="D51" s="5" t="s">
        <v>927</v>
      </c>
      <c r="E51" s="5" t="s">
        <v>928</v>
      </c>
      <c r="F51" s="5" t="s">
        <v>929</v>
      </c>
      <c r="G51" s="5" t="s">
        <v>930</v>
      </c>
      <c r="H51" s="5" t="s">
        <v>931</v>
      </c>
      <c r="I51" s="5" t="s">
        <v>932</v>
      </c>
      <c r="J51" s="5" t="s">
        <v>933</v>
      </c>
      <c r="K51" s="5" t="s">
        <v>934</v>
      </c>
      <c r="L51" s="5" t="s">
        <v>935</v>
      </c>
      <c r="M51" s="5" t="s">
        <v>936</v>
      </c>
      <c r="N51" s="5" t="s">
        <v>937</v>
      </c>
      <c r="O51" s="5" t="s">
        <v>938</v>
      </c>
      <c r="P51" s="5" t="s">
        <v>939</v>
      </c>
    </row>
    <row r="52" spans="1:16">
      <c r="A52" s="5" t="s">
        <v>940</v>
      </c>
      <c r="B52" s="5" t="s">
        <v>941</v>
      </c>
      <c r="C52" s="5" t="s">
        <v>942</v>
      </c>
      <c r="D52" s="5" t="s">
        <v>943</v>
      </c>
      <c r="E52" s="5" t="s">
        <v>944</v>
      </c>
      <c r="F52" s="5" t="s">
        <v>945</v>
      </c>
      <c r="G52" s="5" t="s">
        <v>946</v>
      </c>
      <c r="H52" s="5" t="s">
        <v>947</v>
      </c>
      <c r="I52" s="5" t="s">
        <v>948</v>
      </c>
      <c r="J52" s="5" t="s">
        <v>949</v>
      </c>
      <c r="K52" s="5" t="s">
        <v>950</v>
      </c>
      <c r="L52" s="5" t="s">
        <v>951</v>
      </c>
      <c r="M52" s="5" t="s">
        <v>952</v>
      </c>
      <c r="N52" s="5" t="s">
        <v>953</v>
      </c>
      <c r="O52" s="5" t="s">
        <v>954</v>
      </c>
      <c r="P52" s="5" t="s">
        <v>955</v>
      </c>
    </row>
    <row r="53" spans="1:16">
      <c r="A53" s="5" t="s">
        <v>956</v>
      </c>
      <c r="B53" s="5" t="s">
        <v>957</v>
      </c>
      <c r="C53" s="5" t="s">
        <v>958</v>
      </c>
      <c r="D53" s="5" t="s">
        <v>959</v>
      </c>
      <c r="E53" s="5" t="s">
        <v>960</v>
      </c>
      <c r="F53" s="5" t="s">
        <v>961</v>
      </c>
      <c r="G53" s="5" t="s">
        <v>962</v>
      </c>
      <c r="H53" s="5" t="s">
        <v>963</v>
      </c>
      <c r="I53" s="5" t="s">
        <v>964</v>
      </c>
      <c r="J53" s="5" t="s">
        <v>965</v>
      </c>
      <c r="K53" s="5" t="s">
        <v>966</v>
      </c>
      <c r="L53" s="5" t="s">
        <v>967</v>
      </c>
      <c r="M53" s="5" t="s">
        <v>968</v>
      </c>
      <c r="N53" s="5" t="s">
        <v>969</v>
      </c>
      <c r="O53" s="5" t="s">
        <v>970</v>
      </c>
      <c r="P53" s="5" t="s">
        <v>971</v>
      </c>
    </row>
    <row r="54" spans="1:16">
      <c r="A54" s="5" t="s">
        <v>972</v>
      </c>
      <c r="B54" s="5" t="s">
        <v>973</v>
      </c>
      <c r="C54" s="5" t="s">
        <v>974</v>
      </c>
      <c r="D54" s="5" t="s">
        <v>975</v>
      </c>
      <c r="E54" s="5" t="s">
        <v>976</v>
      </c>
      <c r="F54" s="5" t="s">
        <v>977</v>
      </c>
      <c r="G54" s="5" t="s">
        <v>978</v>
      </c>
      <c r="H54" s="5" t="s">
        <v>979</v>
      </c>
      <c r="I54" s="5" t="s">
        <v>980</v>
      </c>
      <c r="J54" s="5" t="s">
        <v>981</v>
      </c>
      <c r="K54" s="5" t="s">
        <v>982</v>
      </c>
      <c r="L54" s="5" t="s">
        <v>983</v>
      </c>
      <c r="M54" s="5" t="s">
        <v>984</v>
      </c>
      <c r="N54" s="5" t="s">
        <v>985</v>
      </c>
      <c r="O54" s="5" t="s">
        <v>986</v>
      </c>
      <c r="P54" s="5" t="s">
        <v>987</v>
      </c>
    </row>
    <row r="55" spans="1:16">
      <c r="A55" s="5" t="s">
        <v>988</v>
      </c>
      <c r="B55" s="5" t="s">
        <v>989</v>
      </c>
      <c r="C55" s="5" t="s">
        <v>990</v>
      </c>
      <c r="D55" s="5" t="s">
        <v>991</v>
      </c>
      <c r="E55" s="5" t="s">
        <v>992</v>
      </c>
      <c r="F55" s="5" t="s">
        <v>993</v>
      </c>
      <c r="G55" s="5" t="s">
        <v>994</v>
      </c>
      <c r="H55" s="5" t="s">
        <v>995</v>
      </c>
      <c r="I55" s="5" t="s">
        <v>996</v>
      </c>
      <c r="J55" s="5" t="s">
        <v>997</v>
      </c>
      <c r="K55" s="5" t="s">
        <v>998</v>
      </c>
      <c r="L55" s="5" t="s">
        <v>999</v>
      </c>
      <c r="M55" s="5" t="s">
        <v>1000</v>
      </c>
      <c r="N55" s="5" t="s">
        <v>1001</v>
      </c>
      <c r="O55" s="5" t="s">
        <v>1002</v>
      </c>
      <c r="P55" s="5" t="s">
        <v>1003</v>
      </c>
    </row>
    <row r="56" spans="1:16">
      <c r="A56" s="5" t="s">
        <v>1004</v>
      </c>
      <c r="B56" s="5" t="s">
        <v>1005</v>
      </c>
      <c r="C56" s="5" t="s">
        <v>1006</v>
      </c>
      <c r="D56" s="5" t="s">
        <v>1007</v>
      </c>
      <c r="E56" s="5" t="s">
        <v>1008</v>
      </c>
      <c r="F56" s="5" t="s">
        <v>1009</v>
      </c>
      <c r="G56" s="5" t="s">
        <v>1010</v>
      </c>
      <c r="H56" s="5" t="s">
        <v>1011</v>
      </c>
      <c r="I56" s="5" t="s">
        <v>1012</v>
      </c>
      <c r="J56" s="5" t="s">
        <v>1013</v>
      </c>
      <c r="K56" s="5" t="s">
        <v>1014</v>
      </c>
      <c r="L56" s="5" t="s">
        <v>1015</v>
      </c>
      <c r="M56" s="5" t="s">
        <v>1016</v>
      </c>
      <c r="N56" s="5" t="s">
        <v>1017</v>
      </c>
      <c r="O56" s="5" t="s">
        <v>1018</v>
      </c>
      <c r="P56" s="5" t="s">
        <v>1019</v>
      </c>
    </row>
    <row r="57" spans="1:16">
      <c r="A57" s="5" t="s">
        <v>1020</v>
      </c>
      <c r="B57" s="5" t="s">
        <v>1021</v>
      </c>
      <c r="C57" s="5" t="s">
        <v>1022</v>
      </c>
      <c r="D57" s="5" t="s">
        <v>1023</v>
      </c>
      <c r="E57" s="5" t="s">
        <v>1024</v>
      </c>
      <c r="F57" s="5" t="s">
        <v>1025</v>
      </c>
      <c r="G57" s="5" t="s">
        <v>1026</v>
      </c>
      <c r="H57" s="5" t="s">
        <v>1027</v>
      </c>
      <c r="I57" s="5" t="s">
        <v>1028</v>
      </c>
      <c r="J57" s="5" t="s">
        <v>1029</v>
      </c>
      <c r="K57" s="5" t="s">
        <v>1030</v>
      </c>
      <c r="L57" s="5" t="s">
        <v>1031</v>
      </c>
      <c r="M57" s="5" t="s">
        <v>1032</v>
      </c>
      <c r="N57" s="5" t="s">
        <v>1033</v>
      </c>
      <c r="O57" s="5" t="s">
        <v>1034</v>
      </c>
      <c r="P57" s="5" t="s">
        <v>1035</v>
      </c>
    </row>
    <row r="58" spans="1:16">
      <c r="A58" s="5" t="s">
        <v>1036</v>
      </c>
      <c r="B58" s="5" t="s">
        <v>1037</v>
      </c>
      <c r="C58" s="5" t="s">
        <v>1038</v>
      </c>
      <c r="D58" s="5" t="s">
        <v>1039</v>
      </c>
      <c r="E58" s="5" t="s">
        <v>1040</v>
      </c>
      <c r="F58" s="5" t="s">
        <v>1041</v>
      </c>
      <c r="G58" s="5" t="s">
        <v>1042</v>
      </c>
      <c r="H58" s="5" t="s">
        <v>1043</v>
      </c>
      <c r="I58" s="5" t="s">
        <v>1044</v>
      </c>
      <c r="J58" s="5" t="s">
        <v>1045</v>
      </c>
      <c r="K58" s="5" t="s">
        <v>1046</v>
      </c>
      <c r="L58" s="5" t="s">
        <v>1047</v>
      </c>
      <c r="M58" s="5" t="s">
        <v>1048</v>
      </c>
      <c r="N58" s="5" t="s">
        <v>1049</v>
      </c>
      <c r="O58" s="5" t="s">
        <v>1050</v>
      </c>
      <c r="P58" s="5" t="s">
        <v>1051</v>
      </c>
    </row>
    <row r="59" spans="1:16">
      <c r="A59" s="5" t="s">
        <v>1052</v>
      </c>
      <c r="B59" s="5" t="s">
        <v>1053</v>
      </c>
      <c r="C59" s="5" t="s">
        <v>1054</v>
      </c>
      <c r="D59" s="5" t="s">
        <v>1055</v>
      </c>
      <c r="E59" s="5" t="s">
        <v>1056</v>
      </c>
      <c r="F59" s="5" t="s">
        <v>1057</v>
      </c>
      <c r="G59" s="5" t="s">
        <v>1058</v>
      </c>
      <c r="H59" s="5" t="s">
        <v>1059</v>
      </c>
      <c r="I59" s="5" t="s">
        <v>1060</v>
      </c>
      <c r="J59" s="5" t="s">
        <v>1061</v>
      </c>
      <c r="K59" s="5" t="s">
        <v>1062</v>
      </c>
      <c r="L59" s="5" t="s">
        <v>1063</v>
      </c>
      <c r="M59" s="5" t="s">
        <v>1064</v>
      </c>
      <c r="N59" s="5" t="s">
        <v>1065</v>
      </c>
      <c r="O59" s="5" t="s">
        <v>1066</v>
      </c>
      <c r="P59" s="5" t="s">
        <v>1067</v>
      </c>
    </row>
    <row r="60" spans="1:16">
      <c r="A60" s="5" t="s">
        <v>1068</v>
      </c>
      <c r="B60" s="5" t="s">
        <v>1069</v>
      </c>
      <c r="C60" s="5" t="s">
        <v>1070</v>
      </c>
      <c r="D60" s="5" t="s">
        <v>1071</v>
      </c>
      <c r="E60" s="5" t="s">
        <v>1072</v>
      </c>
      <c r="F60" s="5" t="s">
        <v>1073</v>
      </c>
      <c r="G60" s="5" t="s">
        <v>1074</v>
      </c>
      <c r="H60" s="5" t="s">
        <v>1075</v>
      </c>
      <c r="I60" s="5" t="s">
        <v>1076</v>
      </c>
      <c r="J60" s="5" t="s">
        <v>1077</v>
      </c>
      <c r="K60" s="5" t="s">
        <v>1078</v>
      </c>
      <c r="L60" s="5" t="s">
        <v>1079</v>
      </c>
      <c r="M60" s="5" t="s">
        <v>1080</v>
      </c>
      <c r="N60" s="5" t="s">
        <v>1081</v>
      </c>
      <c r="O60" s="5" t="s">
        <v>1082</v>
      </c>
      <c r="P60" s="5" t="s">
        <v>1083</v>
      </c>
    </row>
    <row r="61" spans="1:16">
      <c r="A61" s="5" t="s">
        <v>1084</v>
      </c>
      <c r="B61" s="5" t="s">
        <v>1085</v>
      </c>
      <c r="C61" s="5" t="s">
        <v>1086</v>
      </c>
      <c r="D61" s="5" t="s">
        <v>1087</v>
      </c>
      <c r="E61" s="5" t="s">
        <v>1088</v>
      </c>
      <c r="F61" s="5" t="s">
        <v>1089</v>
      </c>
      <c r="G61" s="5" t="s">
        <v>1090</v>
      </c>
      <c r="H61" s="5" t="s">
        <v>1091</v>
      </c>
      <c r="I61" s="5" t="s">
        <v>1092</v>
      </c>
      <c r="J61" s="5" t="s">
        <v>1093</v>
      </c>
      <c r="K61" s="5" t="s">
        <v>1094</v>
      </c>
      <c r="L61" s="5" t="s">
        <v>1095</v>
      </c>
      <c r="M61" s="5" t="s">
        <v>1096</v>
      </c>
      <c r="N61" s="5" t="s">
        <v>1097</v>
      </c>
      <c r="O61" s="5" t="s">
        <v>1098</v>
      </c>
      <c r="P61" s="5" t="s">
        <v>1099</v>
      </c>
    </row>
    <row r="62" spans="1:16">
      <c r="A62" s="5" t="s">
        <v>1100</v>
      </c>
      <c r="B62" s="5" t="s">
        <v>1101</v>
      </c>
      <c r="C62" s="5" t="s">
        <v>1102</v>
      </c>
      <c r="D62" s="5" t="s">
        <v>1103</v>
      </c>
      <c r="E62" s="5" t="s">
        <v>1104</v>
      </c>
      <c r="F62" s="5" t="s">
        <v>1105</v>
      </c>
      <c r="G62" s="5" t="s">
        <v>1106</v>
      </c>
      <c r="H62" s="5" t="s">
        <v>1107</v>
      </c>
      <c r="I62" s="5" t="s">
        <v>1108</v>
      </c>
      <c r="J62" s="5" t="s">
        <v>1109</v>
      </c>
      <c r="K62" s="5" t="s">
        <v>1110</v>
      </c>
      <c r="L62" s="5" t="s">
        <v>1111</v>
      </c>
      <c r="M62" s="5" t="s">
        <v>1112</v>
      </c>
      <c r="N62" s="5" t="s">
        <v>1113</v>
      </c>
      <c r="O62" s="5" t="s">
        <v>1114</v>
      </c>
      <c r="P62" s="5" t="s">
        <v>1115</v>
      </c>
    </row>
    <row r="63" spans="1:16">
      <c r="A63" s="5" t="s">
        <v>1116</v>
      </c>
      <c r="B63" s="5" t="s">
        <v>1117</v>
      </c>
      <c r="C63" s="5" t="s">
        <v>1118</v>
      </c>
      <c r="D63" s="5" t="s">
        <v>1119</v>
      </c>
      <c r="E63" s="5" t="s">
        <v>1120</v>
      </c>
      <c r="F63" s="5" t="s">
        <v>1121</v>
      </c>
      <c r="G63" s="5" t="s">
        <v>1122</v>
      </c>
      <c r="H63" s="5" t="s">
        <v>1123</v>
      </c>
      <c r="I63" s="5" t="s">
        <v>1124</v>
      </c>
      <c r="J63" s="5" t="s">
        <v>1125</v>
      </c>
      <c r="K63" s="5" t="s">
        <v>1126</v>
      </c>
      <c r="L63" s="5" t="s">
        <v>1127</v>
      </c>
      <c r="M63" s="5" t="s">
        <v>1128</v>
      </c>
      <c r="N63" s="5" t="s">
        <v>1129</v>
      </c>
      <c r="O63" s="5" t="s">
        <v>1130</v>
      </c>
      <c r="P63" s="5" t="s">
        <v>1131</v>
      </c>
    </row>
    <row r="64" spans="1:16">
      <c r="A64" s="5" t="s">
        <v>1132</v>
      </c>
      <c r="B64" s="5" t="s">
        <v>1133</v>
      </c>
      <c r="C64" s="5" t="s">
        <v>1134</v>
      </c>
      <c r="D64" s="5" t="s">
        <v>1135</v>
      </c>
      <c r="E64" s="5" t="s">
        <v>1136</v>
      </c>
      <c r="F64" s="5" t="s">
        <v>1137</v>
      </c>
      <c r="G64" s="5" t="s">
        <v>1138</v>
      </c>
      <c r="H64" s="5" t="s">
        <v>1139</v>
      </c>
      <c r="I64" s="5" t="s">
        <v>1140</v>
      </c>
      <c r="J64" s="5" t="s">
        <v>1141</v>
      </c>
      <c r="K64" s="5" t="s">
        <v>1142</v>
      </c>
      <c r="L64" s="5" t="s">
        <v>1143</v>
      </c>
      <c r="M64" s="5" t="s">
        <v>1144</v>
      </c>
      <c r="N64" s="5" t="s">
        <v>1145</v>
      </c>
      <c r="O64" s="5" t="s">
        <v>1146</v>
      </c>
      <c r="P64" s="5" t="s">
        <v>1147</v>
      </c>
    </row>
    <row r="65" spans="1:16">
      <c r="A65" s="5" t="s">
        <v>1148</v>
      </c>
      <c r="B65" s="5" t="s">
        <v>1149</v>
      </c>
      <c r="C65" s="5" t="s">
        <v>1150</v>
      </c>
      <c r="D65" s="5" t="s">
        <v>1151</v>
      </c>
      <c r="E65" s="5" t="s">
        <v>1152</v>
      </c>
      <c r="F65" s="5" t="s">
        <v>1153</v>
      </c>
      <c r="G65" s="5" t="s">
        <v>1154</v>
      </c>
      <c r="H65" s="5" t="s">
        <v>1155</v>
      </c>
      <c r="I65" s="5" t="s">
        <v>1156</v>
      </c>
      <c r="J65" s="5" t="s">
        <v>1157</v>
      </c>
      <c r="K65" s="5" t="s">
        <v>1158</v>
      </c>
      <c r="L65" s="5" t="s">
        <v>1159</v>
      </c>
      <c r="M65" s="5" t="s">
        <v>1160</v>
      </c>
      <c r="N65" s="5" t="s">
        <v>1161</v>
      </c>
      <c r="O65" s="5" t="s">
        <v>1162</v>
      </c>
      <c r="P65" s="5" t="s">
        <v>1163</v>
      </c>
    </row>
    <row r="66" spans="1:16">
      <c r="A66" s="5" t="s">
        <v>1164</v>
      </c>
      <c r="B66" s="5" t="s">
        <v>1165</v>
      </c>
      <c r="C66" s="5" t="s">
        <v>1166</v>
      </c>
      <c r="D66" s="5" t="s">
        <v>1167</v>
      </c>
      <c r="E66" s="5" t="s">
        <v>1168</v>
      </c>
      <c r="F66" s="5" t="s">
        <v>1169</v>
      </c>
      <c r="G66" s="5" t="s">
        <v>1170</v>
      </c>
      <c r="H66" s="5" t="s">
        <v>1171</v>
      </c>
      <c r="I66" s="5" t="s">
        <v>1172</v>
      </c>
      <c r="J66" s="5" t="s">
        <v>1173</v>
      </c>
      <c r="K66" s="5" t="s">
        <v>1174</v>
      </c>
      <c r="L66" s="5" t="s">
        <v>1175</v>
      </c>
      <c r="M66" s="5" t="s">
        <v>1176</v>
      </c>
      <c r="N66" s="5" t="s">
        <v>1177</v>
      </c>
      <c r="O66" s="5" t="s">
        <v>1178</v>
      </c>
      <c r="P66" s="5" t="s">
        <v>1179</v>
      </c>
    </row>
    <row r="67" spans="1:16">
      <c r="A67" s="5" t="s">
        <v>1180</v>
      </c>
      <c r="B67" s="5" t="s">
        <v>1181</v>
      </c>
      <c r="C67" s="5" t="s">
        <v>1182</v>
      </c>
      <c r="D67" s="5" t="s">
        <v>1183</v>
      </c>
      <c r="E67" s="5" t="s">
        <v>1184</v>
      </c>
      <c r="F67" s="5" t="s">
        <v>1185</v>
      </c>
      <c r="G67" s="5" t="s">
        <v>1186</v>
      </c>
      <c r="H67" s="5" t="s">
        <v>1187</v>
      </c>
      <c r="I67" s="5" t="s">
        <v>1188</v>
      </c>
      <c r="J67" s="5" t="s">
        <v>1189</v>
      </c>
      <c r="K67" s="5" t="s">
        <v>1190</v>
      </c>
      <c r="L67" s="5" t="s">
        <v>1191</v>
      </c>
      <c r="M67" s="5" t="s">
        <v>1192</v>
      </c>
      <c r="N67" s="5" t="s">
        <v>1193</v>
      </c>
      <c r="O67" s="5" t="s">
        <v>1194</v>
      </c>
      <c r="P67" s="5" t="s">
        <v>1195</v>
      </c>
    </row>
    <row r="68" spans="1:16">
      <c r="A68" s="5" t="s">
        <v>1196</v>
      </c>
      <c r="B68" s="5" t="s">
        <v>1197</v>
      </c>
      <c r="C68" s="5" t="s">
        <v>1198</v>
      </c>
      <c r="D68" s="5" t="s">
        <v>1199</v>
      </c>
      <c r="E68" s="5" t="s">
        <v>1200</v>
      </c>
      <c r="F68" s="5" t="s">
        <v>1201</v>
      </c>
      <c r="G68" s="5" t="s">
        <v>1202</v>
      </c>
      <c r="H68" s="5" t="s">
        <v>1203</v>
      </c>
      <c r="I68" s="5" t="s">
        <v>1204</v>
      </c>
      <c r="J68" s="5" t="s">
        <v>1205</v>
      </c>
      <c r="K68" s="5" t="s">
        <v>1206</v>
      </c>
      <c r="L68" s="5" t="s">
        <v>1207</v>
      </c>
      <c r="M68" s="5" t="s">
        <v>1208</v>
      </c>
      <c r="N68" s="5" t="s">
        <v>1209</v>
      </c>
      <c r="O68" s="5" t="s">
        <v>1210</v>
      </c>
      <c r="P68" s="5" t="s">
        <v>1211</v>
      </c>
    </row>
    <row r="69" spans="1:16">
      <c r="A69" s="5" t="s">
        <v>1212</v>
      </c>
      <c r="B69" s="5" t="s">
        <v>1213</v>
      </c>
      <c r="C69" s="5" t="s">
        <v>1214</v>
      </c>
      <c r="D69" s="5" t="s">
        <v>1215</v>
      </c>
      <c r="E69" s="5" t="s">
        <v>1216</v>
      </c>
      <c r="F69" s="5" t="s">
        <v>1217</v>
      </c>
      <c r="G69" s="5" t="s">
        <v>1218</v>
      </c>
      <c r="H69" s="5" t="s">
        <v>1219</v>
      </c>
      <c r="I69" s="5" t="s">
        <v>1220</v>
      </c>
      <c r="J69" s="5" t="s">
        <v>1221</v>
      </c>
      <c r="K69" s="5" t="s">
        <v>1222</v>
      </c>
      <c r="L69" s="5" t="s">
        <v>1223</v>
      </c>
      <c r="M69" s="5" t="s">
        <v>1224</v>
      </c>
      <c r="N69" s="5" t="s">
        <v>1225</v>
      </c>
      <c r="O69" s="5" t="s">
        <v>1226</v>
      </c>
      <c r="P69" s="5" t="s">
        <v>1227</v>
      </c>
    </row>
    <row r="70" spans="1:16">
      <c r="A70" s="5" t="s">
        <v>1228</v>
      </c>
      <c r="B70" s="5" t="s">
        <v>1229</v>
      </c>
      <c r="C70" s="5" t="s">
        <v>1230</v>
      </c>
      <c r="D70" s="5" t="s">
        <v>1231</v>
      </c>
      <c r="E70" s="5" t="s">
        <v>1232</v>
      </c>
      <c r="F70" s="5" t="s">
        <v>1233</v>
      </c>
      <c r="G70" s="5" t="s">
        <v>1234</v>
      </c>
      <c r="H70" s="5" t="s">
        <v>1235</v>
      </c>
      <c r="I70" s="5" t="s">
        <v>1236</v>
      </c>
      <c r="J70" s="5" t="s">
        <v>1237</v>
      </c>
      <c r="K70" s="5" t="s">
        <v>1238</v>
      </c>
      <c r="L70" s="5" t="s">
        <v>1239</v>
      </c>
      <c r="M70" s="5" t="s">
        <v>1240</v>
      </c>
      <c r="N70" s="5" t="s">
        <v>1241</v>
      </c>
      <c r="O70" s="5" t="s">
        <v>1242</v>
      </c>
      <c r="P70" s="5" t="s">
        <v>1243</v>
      </c>
    </row>
    <row r="71" spans="1:16">
      <c r="A71" s="5" t="s">
        <v>1244</v>
      </c>
      <c r="B71" s="5" t="s">
        <v>1245</v>
      </c>
      <c r="C71" s="5" t="s">
        <v>1246</v>
      </c>
      <c r="D71" s="5" t="s">
        <v>1247</v>
      </c>
      <c r="E71" s="5" t="s">
        <v>1248</v>
      </c>
      <c r="F71" s="5" t="s">
        <v>1249</v>
      </c>
      <c r="G71" s="5" t="s">
        <v>1250</v>
      </c>
      <c r="H71" s="5" t="s">
        <v>1251</v>
      </c>
      <c r="I71" s="5" t="s">
        <v>1252</v>
      </c>
      <c r="J71" s="5" t="s">
        <v>1253</v>
      </c>
      <c r="K71" s="5" t="s">
        <v>1254</v>
      </c>
      <c r="L71" s="5" t="s">
        <v>1255</v>
      </c>
      <c r="M71" s="5" t="s">
        <v>1256</v>
      </c>
      <c r="N71" s="5" t="s">
        <v>1257</v>
      </c>
      <c r="O71" s="5" t="s">
        <v>1258</v>
      </c>
      <c r="P71" s="5" t="s">
        <v>1259</v>
      </c>
    </row>
    <row r="72" spans="1:16">
      <c r="A72" s="5" t="s">
        <v>1260</v>
      </c>
      <c r="B72" s="5" t="s">
        <v>1261</v>
      </c>
      <c r="C72" s="5" t="s">
        <v>1262</v>
      </c>
      <c r="D72" s="5" t="s">
        <v>1263</v>
      </c>
      <c r="E72" s="5" t="s">
        <v>1264</v>
      </c>
      <c r="F72" s="5" t="s">
        <v>1265</v>
      </c>
      <c r="G72" s="5" t="s">
        <v>1266</v>
      </c>
      <c r="H72" s="5" t="s">
        <v>1267</v>
      </c>
      <c r="I72" s="5" t="s">
        <v>1268</v>
      </c>
      <c r="J72" s="5" t="s">
        <v>1269</v>
      </c>
      <c r="K72" s="5" t="s">
        <v>1270</v>
      </c>
      <c r="L72" s="5" t="s">
        <v>1271</v>
      </c>
      <c r="M72" s="5" t="s">
        <v>1272</v>
      </c>
      <c r="N72" s="5" t="s">
        <v>1273</v>
      </c>
      <c r="O72" s="5" t="s">
        <v>1274</v>
      </c>
      <c r="P72" s="5" t="s">
        <v>1275</v>
      </c>
    </row>
    <row r="73" spans="1:16">
      <c r="A73" s="5" t="s">
        <v>1276</v>
      </c>
      <c r="B73" s="5" t="s">
        <v>1277</v>
      </c>
      <c r="C73" s="5" t="s">
        <v>1278</v>
      </c>
      <c r="D73" s="5" t="s">
        <v>1279</v>
      </c>
      <c r="E73" s="5" t="s">
        <v>1280</v>
      </c>
      <c r="F73" s="5" t="s">
        <v>1281</v>
      </c>
      <c r="G73" s="5" t="s">
        <v>1282</v>
      </c>
      <c r="H73" s="5" t="s">
        <v>1283</v>
      </c>
      <c r="I73" s="5" t="s">
        <v>1284</v>
      </c>
      <c r="J73" s="5" t="s">
        <v>1285</v>
      </c>
      <c r="K73" s="5" t="s">
        <v>1286</v>
      </c>
      <c r="L73" s="5" t="s">
        <v>1287</v>
      </c>
      <c r="M73" s="5" t="s">
        <v>1288</v>
      </c>
      <c r="N73" s="5" t="s">
        <v>1289</v>
      </c>
      <c r="O73" s="5" t="s">
        <v>1290</v>
      </c>
      <c r="P73" s="5" t="s">
        <v>1291</v>
      </c>
    </row>
    <row r="74" spans="1:16">
      <c r="A74" s="5" t="s">
        <v>1292</v>
      </c>
      <c r="B74" s="5" t="s">
        <v>1293</v>
      </c>
      <c r="C74" s="5" t="s">
        <v>1294</v>
      </c>
      <c r="D74" s="5" t="s">
        <v>1295</v>
      </c>
      <c r="E74" s="5" t="s">
        <v>1296</v>
      </c>
      <c r="F74" s="5" t="s">
        <v>1297</v>
      </c>
      <c r="G74" s="5" t="s">
        <v>1298</v>
      </c>
      <c r="H74" s="5" t="s">
        <v>1299</v>
      </c>
      <c r="I74" s="5" t="s">
        <v>1300</v>
      </c>
      <c r="J74" s="5" t="s">
        <v>1301</v>
      </c>
      <c r="K74" s="5" t="s">
        <v>1302</v>
      </c>
      <c r="L74" s="5" t="s">
        <v>1303</v>
      </c>
      <c r="M74" s="5" t="s">
        <v>1304</v>
      </c>
      <c r="N74" s="5" t="s">
        <v>1305</v>
      </c>
      <c r="O74" s="5" t="s">
        <v>1306</v>
      </c>
      <c r="P74" s="5" t="s">
        <v>1307</v>
      </c>
    </row>
    <row r="75" spans="1:16">
      <c r="A75" s="5" t="s">
        <v>1308</v>
      </c>
      <c r="B75" s="5" t="s">
        <v>1309</v>
      </c>
      <c r="C75" s="5" t="s">
        <v>1310</v>
      </c>
      <c r="D75" s="5" t="s">
        <v>1311</v>
      </c>
      <c r="E75" s="5" t="s">
        <v>1312</v>
      </c>
      <c r="F75" s="5" t="s">
        <v>1313</v>
      </c>
      <c r="G75" s="5" t="s">
        <v>1314</v>
      </c>
      <c r="H75" s="5" t="s">
        <v>1315</v>
      </c>
      <c r="I75" s="5" t="s">
        <v>1316</v>
      </c>
      <c r="J75" s="5" t="s">
        <v>1317</v>
      </c>
      <c r="K75" s="5" t="s">
        <v>1318</v>
      </c>
      <c r="L75" s="5" t="s">
        <v>1319</v>
      </c>
      <c r="M75" s="5" t="s">
        <v>1320</v>
      </c>
      <c r="N75" s="5" t="s">
        <v>1321</v>
      </c>
      <c r="O75" s="5" t="s">
        <v>1322</v>
      </c>
      <c r="P75" s="5" t="s">
        <v>1323</v>
      </c>
    </row>
    <row r="76" spans="1:16">
      <c r="A76" s="5" t="s">
        <v>1324</v>
      </c>
      <c r="B76" s="5" t="s">
        <v>1325</v>
      </c>
      <c r="C76" s="5" t="s">
        <v>1326</v>
      </c>
      <c r="D76" s="5" t="s">
        <v>1327</v>
      </c>
      <c r="E76" s="5" t="s">
        <v>1328</v>
      </c>
      <c r="F76" s="5" t="s">
        <v>1329</v>
      </c>
      <c r="G76" s="5" t="s">
        <v>1330</v>
      </c>
      <c r="H76" s="5" t="s">
        <v>1331</v>
      </c>
      <c r="I76" s="5" t="s">
        <v>1332</v>
      </c>
      <c r="J76" s="5" t="s">
        <v>1333</v>
      </c>
      <c r="K76" s="5" t="s">
        <v>1334</v>
      </c>
      <c r="L76" s="5" t="s">
        <v>1335</v>
      </c>
      <c r="M76" s="5" t="s">
        <v>1336</v>
      </c>
      <c r="N76" s="5" t="s">
        <v>1337</v>
      </c>
      <c r="O76" s="5" t="s">
        <v>1338</v>
      </c>
      <c r="P76" s="5" t="s">
        <v>1339</v>
      </c>
    </row>
    <row r="77" spans="1:16">
      <c r="A77" s="5" t="s">
        <v>1340</v>
      </c>
      <c r="B77" s="5" t="s">
        <v>1341</v>
      </c>
      <c r="C77" s="5" t="s">
        <v>1342</v>
      </c>
      <c r="D77" s="5" t="s">
        <v>1343</v>
      </c>
      <c r="E77" s="5" t="s">
        <v>1344</v>
      </c>
      <c r="F77" s="5" t="s">
        <v>1345</v>
      </c>
      <c r="G77" s="5" t="s">
        <v>1346</v>
      </c>
      <c r="H77" s="5" t="s">
        <v>1347</v>
      </c>
      <c r="I77" s="5" t="s">
        <v>1348</v>
      </c>
      <c r="J77" s="5" t="s">
        <v>1349</v>
      </c>
      <c r="K77" s="5" t="s">
        <v>1350</v>
      </c>
      <c r="L77" s="5" t="s">
        <v>1351</v>
      </c>
      <c r="M77" s="5" t="s">
        <v>1352</v>
      </c>
      <c r="N77" s="5" t="s">
        <v>1353</v>
      </c>
      <c r="O77" s="5" t="s">
        <v>1354</v>
      </c>
      <c r="P77" s="5" t="s">
        <v>1355</v>
      </c>
    </row>
    <row r="78" spans="1:16">
      <c r="A78" s="5" t="s">
        <v>1356</v>
      </c>
      <c r="B78" s="5" t="s">
        <v>1357</v>
      </c>
      <c r="C78" s="5" t="s">
        <v>1358</v>
      </c>
      <c r="D78" s="5" t="s">
        <v>1359</v>
      </c>
      <c r="E78" s="5" t="s">
        <v>1360</v>
      </c>
      <c r="F78" s="5" t="s">
        <v>1361</v>
      </c>
      <c r="G78" s="5" t="s">
        <v>1362</v>
      </c>
      <c r="H78" s="5" t="s">
        <v>1363</v>
      </c>
      <c r="I78" s="5" t="s">
        <v>1364</v>
      </c>
      <c r="J78" s="5" t="s">
        <v>1365</v>
      </c>
      <c r="K78" s="5" t="s">
        <v>1366</v>
      </c>
      <c r="L78" s="5" t="s">
        <v>1367</v>
      </c>
      <c r="M78" s="5" t="s">
        <v>1368</v>
      </c>
      <c r="N78" s="5" t="s">
        <v>1369</v>
      </c>
      <c r="O78" s="5" t="s">
        <v>1370</v>
      </c>
      <c r="P78" s="5" t="s">
        <v>1371</v>
      </c>
    </row>
    <row r="79" spans="1:16">
      <c r="A79" s="5" t="s">
        <v>1372</v>
      </c>
      <c r="B79" s="5" t="s">
        <v>1373</v>
      </c>
      <c r="C79" s="5" t="s">
        <v>1374</v>
      </c>
      <c r="D79" s="5" t="s">
        <v>1375</v>
      </c>
      <c r="E79" s="5" t="s">
        <v>1376</v>
      </c>
      <c r="F79" s="5" t="s">
        <v>1377</v>
      </c>
      <c r="G79" s="5" t="s">
        <v>1378</v>
      </c>
      <c r="H79" s="5" t="s">
        <v>1379</v>
      </c>
      <c r="I79" s="5" t="s">
        <v>1380</v>
      </c>
      <c r="J79" s="5" t="s">
        <v>1381</v>
      </c>
      <c r="K79" s="5" t="s">
        <v>1382</v>
      </c>
      <c r="L79" s="5" t="s">
        <v>1383</v>
      </c>
      <c r="M79" s="5" t="s">
        <v>1384</v>
      </c>
      <c r="N79" s="5" t="s">
        <v>1385</v>
      </c>
      <c r="O79" s="5" t="s">
        <v>1386</v>
      </c>
      <c r="P79" s="5" t="s">
        <v>1387</v>
      </c>
    </row>
    <row r="80" spans="1:16">
      <c r="A80" s="5" t="s">
        <v>1388</v>
      </c>
      <c r="B80" s="5" t="s">
        <v>1389</v>
      </c>
      <c r="C80" s="5" t="s">
        <v>1390</v>
      </c>
      <c r="D80" s="5" t="s">
        <v>1391</v>
      </c>
      <c r="E80" s="5" t="s">
        <v>1392</v>
      </c>
      <c r="F80" s="5" t="s">
        <v>1393</v>
      </c>
      <c r="G80" s="5" t="s">
        <v>1394</v>
      </c>
      <c r="H80" s="5" t="s">
        <v>1395</v>
      </c>
      <c r="I80" s="5" t="s">
        <v>1396</v>
      </c>
      <c r="J80" s="5" t="s">
        <v>1397</v>
      </c>
      <c r="K80" s="5" t="s">
        <v>1398</v>
      </c>
      <c r="L80" s="5" t="s">
        <v>1399</v>
      </c>
      <c r="M80" s="5" t="s">
        <v>1400</v>
      </c>
      <c r="N80" s="5" t="s">
        <v>1401</v>
      </c>
      <c r="O80" s="5" t="s">
        <v>1402</v>
      </c>
      <c r="P80" s="5" t="s">
        <v>1403</v>
      </c>
    </row>
    <row r="81" spans="1:16">
      <c r="A81" s="5" t="s">
        <v>1404</v>
      </c>
      <c r="B81" s="5" t="s">
        <v>1405</v>
      </c>
      <c r="C81" s="5" t="s">
        <v>1406</v>
      </c>
      <c r="D81" s="5" t="s">
        <v>1407</v>
      </c>
      <c r="E81" s="5" t="s">
        <v>1408</v>
      </c>
      <c r="F81" s="5" t="s">
        <v>1409</v>
      </c>
      <c r="G81" s="5" t="s">
        <v>1410</v>
      </c>
      <c r="H81" s="5" t="s">
        <v>1411</v>
      </c>
      <c r="I81" s="5" t="s">
        <v>1412</v>
      </c>
      <c r="J81" s="5" t="s">
        <v>1413</v>
      </c>
      <c r="K81" s="5" t="s">
        <v>1414</v>
      </c>
      <c r="L81" s="5" t="s">
        <v>1415</v>
      </c>
      <c r="M81" s="5" t="s">
        <v>1416</v>
      </c>
      <c r="N81" s="5" t="s">
        <v>1417</v>
      </c>
      <c r="O81" s="5" t="s">
        <v>1418</v>
      </c>
      <c r="P81" s="5" t="s">
        <v>1419</v>
      </c>
    </row>
    <row r="82" spans="1:16">
      <c r="A82" s="5" t="s">
        <v>1420</v>
      </c>
      <c r="B82" s="5" t="s">
        <v>1421</v>
      </c>
      <c r="C82" s="5" t="s">
        <v>1422</v>
      </c>
      <c r="D82" s="5" t="s">
        <v>1423</v>
      </c>
      <c r="E82" s="5" t="s">
        <v>1424</v>
      </c>
      <c r="F82" s="5" t="s">
        <v>1425</v>
      </c>
      <c r="G82" s="5" t="s">
        <v>1426</v>
      </c>
      <c r="H82" s="5" t="s">
        <v>1427</v>
      </c>
      <c r="I82" s="5" t="s">
        <v>1428</v>
      </c>
      <c r="J82" s="5" t="s">
        <v>1429</v>
      </c>
      <c r="K82" s="5" t="s">
        <v>1430</v>
      </c>
      <c r="L82" s="5" t="s">
        <v>1431</v>
      </c>
      <c r="M82" s="5" t="s">
        <v>1432</v>
      </c>
      <c r="N82" s="5" t="s">
        <v>1433</v>
      </c>
      <c r="O82" s="5" t="s">
        <v>1434</v>
      </c>
      <c r="P82" s="5" t="s">
        <v>1435</v>
      </c>
    </row>
    <row r="83" spans="1:16">
      <c r="A83" s="5" t="s">
        <v>1436</v>
      </c>
      <c r="B83" s="5" t="s">
        <v>1437</v>
      </c>
      <c r="C83" s="5" t="s">
        <v>1438</v>
      </c>
      <c r="D83" s="5" t="s">
        <v>1439</v>
      </c>
      <c r="E83" s="5" t="s">
        <v>1440</v>
      </c>
      <c r="F83" s="5" t="s">
        <v>1441</v>
      </c>
      <c r="G83" s="5" t="s">
        <v>1442</v>
      </c>
      <c r="H83" s="5" t="s">
        <v>1443</v>
      </c>
      <c r="I83" s="5" t="s">
        <v>1444</v>
      </c>
      <c r="J83" s="5" t="s">
        <v>1445</v>
      </c>
      <c r="K83" s="5" t="s">
        <v>1446</v>
      </c>
      <c r="L83" s="5" t="s">
        <v>1447</v>
      </c>
      <c r="M83" s="5" t="s">
        <v>1448</v>
      </c>
      <c r="N83" s="5" t="s">
        <v>1449</v>
      </c>
      <c r="O83" s="5" t="s">
        <v>1450</v>
      </c>
      <c r="P83" s="5" t="s">
        <v>1451</v>
      </c>
    </row>
    <row r="84" spans="1:16">
      <c r="A84" s="5" t="s">
        <v>1452</v>
      </c>
      <c r="B84" s="5" t="s">
        <v>1453</v>
      </c>
      <c r="C84" s="5" t="s">
        <v>1454</v>
      </c>
      <c r="D84" s="5" t="s">
        <v>1455</v>
      </c>
      <c r="E84" s="5" t="s">
        <v>1456</v>
      </c>
      <c r="F84" s="5" t="s">
        <v>1457</v>
      </c>
      <c r="G84" s="5" t="s">
        <v>1458</v>
      </c>
      <c r="H84" s="5" t="s">
        <v>1459</v>
      </c>
      <c r="I84" s="5" t="s">
        <v>1460</v>
      </c>
      <c r="J84" s="5" t="s">
        <v>1461</v>
      </c>
      <c r="K84" s="5" t="s">
        <v>1462</v>
      </c>
      <c r="L84" s="5" t="s">
        <v>1463</v>
      </c>
      <c r="M84" s="5" t="s">
        <v>1464</v>
      </c>
      <c r="N84" s="5" t="s">
        <v>1465</v>
      </c>
      <c r="O84" s="5" t="s">
        <v>1466</v>
      </c>
      <c r="P84" s="5" t="s">
        <v>1467</v>
      </c>
    </row>
    <row r="85" spans="1:16">
      <c r="A85" s="5" t="s">
        <v>1468</v>
      </c>
      <c r="B85" s="5" t="s">
        <v>1469</v>
      </c>
      <c r="C85" s="5" t="s">
        <v>1470</v>
      </c>
      <c r="D85" s="5" t="s">
        <v>1471</v>
      </c>
      <c r="E85" s="5" t="s">
        <v>1472</v>
      </c>
      <c r="F85" s="5" t="s">
        <v>1473</v>
      </c>
      <c r="G85" s="5" t="s">
        <v>1474</v>
      </c>
      <c r="H85" s="5" t="s">
        <v>1475</v>
      </c>
      <c r="I85" s="5" t="s">
        <v>1476</v>
      </c>
      <c r="J85" s="5" t="s">
        <v>1477</v>
      </c>
      <c r="K85" s="5" t="s">
        <v>1478</v>
      </c>
      <c r="L85" s="5" t="s">
        <v>1479</v>
      </c>
      <c r="M85" s="5" t="s">
        <v>1480</v>
      </c>
      <c r="N85" s="5" t="s">
        <v>1481</v>
      </c>
      <c r="O85" s="5" t="s">
        <v>1482</v>
      </c>
      <c r="P85" s="5" t="s">
        <v>1483</v>
      </c>
    </row>
    <row r="86" spans="1:16">
      <c r="A86" s="5" t="s">
        <v>1484</v>
      </c>
      <c r="B86" s="5" t="s">
        <v>1485</v>
      </c>
      <c r="C86" s="5" t="s">
        <v>1486</v>
      </c>
      <c r="D86" s="5" t="s">
        <v>1487</v>
      </c>
      <c r="E86" s="5" t="s">
        <v>1488</v>
      </c>
      <c r="F86" s="5" t="s">
        <v>1489</v>
      </c>
      <c r="G86" s="5" t="s">
        <v>1490</v>
      </c>
      <c r="H86" s="5" t="s">
        <v>1491</v>
      </c>
      <c r="I86" s="5" t="s">
        <v>1492</v>
      </c>
      <c r="J86" s="5" t="s">
        <v>1493</v>
      </c>
      <c r="K86" s="5" t="s">
        <v>1494</v>
      </c>
      <c r="L86" s="5" t="s">
        <v>1495</v>
      </c>
      <c r="M86" s="5" t="s">
        <v>1496</v>
      </c>
      <c r="N86" s="5" t="s">
        <v>1497</v>
      </c>
      <c r="O86" s="5" t="s">
        <v>1498</v>
      </c>
      <c r="P86" s="5" t="s">
        <v>1499</v>
      </c>
    </row>
    <row r="87" spans="1:16">
      <c r="A87" s="5" t="s">
        <v>1500</v>
      </c>
      <c r="B87" s="5" t="s">
        <v>1501</v>
      </c>
      <c r="C87" s="5" t="s">
        <v>1502</v>
      </c>
      <c r="D87" s="5" t="s">
        <v>1503</v>
      </c>
      <c r="E87" s="5" t="s">
        <v>1504</v>
      </c>
      <c r="F87" s="5" t="s">
        <v>1505</v>
      </c>
      <c r="G87" s="5" t="s">
        <v>1506</v>
      </c>
      <c r="H87" s="5" t="s">
        <v>1507</v>
      </c>
      <c r="I87" s="5" t="s">
        <v>1508</v>
      </c>
      <c r="J87" s="5" t="s">
        <v>1509</v>
      </c>
      <c r="K87" s="5" t="s">
        <v>1510</v>
      </c>
      <c r="L87" s="5" t="s">
        <v>1511</v>
      </c>
      <c r="M87" s="5" t="s">
        <v>1512</v>
      </c>
      <c r="N87" s="5" t="s">
        <v>1513</v>
      </c>
      <c r="O87" s="5" t="s">
        <v>1514</v>
      </c>
      <c r="P87" s="5" t="s">
        <v>1515</v>
      </c>
    </row>
    <row r="88" spans="1:16">
      <c r="A88" s="5" t="s">
        <v>1516</v>
      </c>
      <c r="B88" s="5" t="s">
        <v>1517</v>
      </c>
      <c r="C88" s="5" t="s">
        <v>1518</v>
      </c>
      <c r="D88" s="5" t="s">
        <v>1519</v>
      </c>
      <c r="E88" s="5" t="s">
        <v>1520</v>
      </c>
      <c r="F88" s="5" t="s">
        <v>1521</v>
      </c>
      <c r="G88" s="5" t="s">
        <v>1522</v>
      </c>
      <c r="H88" s="5" t="s">
        <v>1523</v>
      </c>
      <c r="I88" s="5" t="s">
        <v>1524</v>
      </c>
      <c r="J88" s="5" t="s">
        <v>1525</v>
      </c>
      <c r="K88" s="5" t="s">
        <v>1526</v>
      </c>
      <c r="L88" s="5" t="s">
        <v>1527</v>
      </c>
      <c r="M88" s="5" t="s">
        <v>1528</v>
      </c>
      <c r="N88" s="5" t="s">
        <v>1529</v>
      </c>
      <c r="O88" s="5" t="s">
        <v>1530</v>
      </c>
      <c r="P88" s="5" t="s">
        <v>1531</v>
      </c>
    </row>
    <row r="89" spans="1:16">
      <c r="A89" s="5" t="s">
        <v>1532</v>
      </c>
      <c r="B89" s="5" t="s">
        <v>1533</v>
      </c>
      <c r="C89" s="5" t="s">
        <v>1534</v>
      </c>
      <c r="D89" s="5" t="s">
        <v>1535</v>
      </c>
      <c r="E89" s="5" t="s">
        <v>1536</v>
      </c>
      <c r="F89" s="5" t="s">
        <v>1537</v>
      </c>
      <c r="G89" s="5" t="s">
        <v>1538</v>
      </c>
      <c r="H89" s="5" t="s">
        <v>1539</v>
      </c>
      <c r="I89" s="5" t="s">
        <v>1540</v>
      </c>
      <c r="J89" s="5" t="s">
        <v>1541</v>
      </c>
      <c r="K89" s="5" t="s">
        <v>1542</v>
      </c>
      <c r="L89" s="5" t="s">
        <v>1543</v>
      </c>
      <c r="M89" s="5" t="s">
        <v>1544</v>
      </c>
      <c r="N89" s="5" t="s">
        <v>1545</v>
      </c>
      <c r="O89" s="5" t="s">
        <v>1546</v>
      </c>
      <c r="P89" s="5" t="s">
        <v>1547</v>
      </c>
    </row>
    <row r="90" spans="1:16">
      <c r="A90" s="5" t="s">
        <v>1548</v>
      </c>
      <c r="B90" s="5" t="s">
        <v>1549</v>
      </c>
      <c r="C90" s="5" t="s">
        <v>1550</v>
      </c>
      <c r="D90" s="5" t="s">
        <v>1551</v>
      </c>
      <c r="E90" s="5" t="s">
        <v>1552</v>
      </c>
      <c r="F90" s="5" t="s">
        <v>1553</v>
      </c>
      <c r="G90" s="5" t="s">
        <v>1554</v>
      </c>
      <c r="H90" s="5" t="s">
        <v>1555</v>
      </c>
      <c r="I90" s="5" t="s">
        <v>1556</v>
      </c>
      <c r="J90" s="5" t="s">
        <v>1557</v>
      </c>
      <c r="K90" s="5" t="s">
        <v>1558</v>
      </c>
      <c r="L90" s="5" t="s">
        <v>1559</v>
      </c>
      <c r="M90" s="5" t="s">
        <v>1560</v>
      </c>
      <c r="N90" s="5" t="s">
        <v>1561</v>
      </c>
      <c r="O90" s="5" t="s">
        <v>1562</v>
      </c>
      <c r="P90" s="5" t="s">
        <v>1563</v>
      </c>
    </row>
    <row r="91" spans="1:16">
      <c r="A91" s="5" t="s">
        <v>1564</v>
      </c>
      <c r="B91" s="5" t="s">
        <v>1565</v>
      </c>
      <c r="C91" s="5" t="s">
        <v>1566</v>
      </c>
      <c r="D91" s="5" t="s">
        <v>1567</v>
      </c>
      <c r="E91" s="5" t="s">
        <v>1568</v>
      </c>
      <c r="F91" s="5" t="s">
        <v>1569</v>
      </c>
      <c r="G91" s="5" t="s">
        <v>1570</v>
      </c>
      <c r="H91" s="5" t="s">
        <v>1571</v>
      </c>
      <c r="I91" s="5" t="s">
        <v>1572</v>
      </c>
      <c r="J91" s="5" t="s">
        <v>1573</v>
      </c>
      <c r="K91" s="5" t="s">
        <v>1574</v>
      </c>
      <c r="L91" s="5" t="s">
        <v>1575</v>
      </c>
      <c r="M91" s="5" t="s">
        <v>1576</v>
      </c>
      <c r="N91" s="5" t="s">
        <v>1577</v>
      </c>
      <c r="O91" s="5" t="s">
        <v>1578</v>
      </c>
      <c r="P91" s="5" t="s">
        <v>1579</v>
      </c>
    </row>
    <row r="92" spans="1:16">
      <c r="A92" s="5" t="s">
        <v>1580</v>
      </c>
      <c r="B92" s="5" t="s">
        <v>1581</v>
      </c>
      <c r="C92" s="5" t="s">
        <v>1582</v>
      </c>
      <c r="D92" s="5" t="s">
        <v>1583</v>
      </c>
      <c r="E92" s="5" t="s">
        <v>1584</v>
      </c>
      <c r="F92" s="5" t="s">
        <v>1585</v>
      </c>
      <c r="G92" s="5" t="s">
        <v>1586</v>
      </c>
      <c r="H92" s="5" t="s">
        <v>1587</v>
      </c>
      <c r="I92" s="5" t="s">
        <v>1588</v>
      </c>
      <c r="J92" s="5" t="s">
        <v>1589</v>
      </c>
      <c r="K92" s="5" t="s">
        <v>1590</v>
      </c>
      <c r="L92" s="5" t="s">
        <v>1591</v>
      </c>
      <c r="M92" s="5" t="s">
        <v>1592</v>
      </c>
      <c r="N92" s="5" t="s">
        <v>1593</v>
      </c>
      <c r="O92" s="5" t="s">
        <v>1594</v>
      </c>
      <c r="P92" s="5" t="s">
        <v>1595</v>
      </c>
    </row>
    <row r="93" spans="1:16">
      <c r="A93" s="5" t="s">
        <v>1596</v>
      </c>
      <c r="B93" s="5" t="s">
        <v>1597</v>
      </c>
      <c r="C93" s="5" t="s">
        <v>1598</v>
      </c>
      <c r="D93" s="5" t="s">
        <v>1599</v>
      </c>
      <c r="E93" s="5" t="s">
        <v>1600</v>
      </c>
      <c r="F93" s="5" t="s">
        <v>1601</v>
      </c>
      <c r="G93" s="5" t="s">
        <v>1602</v>
      </c>
      <c r="H93" s="5" t="s">
        <v>1603</v>
      </c>
      <c r="I93" s="5" t="s">
        <v>1604</v>
      </c>
      <c r="J93" s="5" t="s">
        <v>1605</v>
      </c>
      <c r="K93" s="5" t="s">
        <v>1606</v>
      </c>
      <c r="L93" s="5" t="s">
        <v>1607</v>
      </c>
      <c r="M93" s="5" t="s">
        <v>1608</v>
      </c>
      <c r="N93" s="5" t="s">
        <v>1609</v>
      </c>
      <c r="O93" s="5" t="s">
        <v>1610</v>
      </c>
      <c r="P93" s="5" t="s">
        <v>1611</v>
      </c>
    </row>
    <row r="94" spans="1:16">
      <c r="A94" s="5" t="s">
        <v>1612</v>
      </c>
      <c r="B94" s="5" t="s">
        <v>1613</v>
      </c>
      <c r="C94" s="5" t="s">
        <v>1614</v>
      </c>
      <c r="D94" s="5" t="s">
        <v>1615</v>
      </c>
      <c r="E94" s="5" t="s">
        <v>1616</v>
      </c>
      <c r="F94" s="5" t="s">
        <v>1617</v>
      </c>
      <c r="G94" s="5" t="s">
        <v>1618</v>
      </c>
      <c r="H94" s="5" t="s">
        <v>1619</v>
      </c>
      <c r="I94" s="5" t="s">
        <v>1620</v>
      </c>
      <c r="J94" s="5" t="s">
        <v>1621</v>
      </c>
      <c r="K94" s="5" t="s">
        <v>1622</v>
      </c>
      <c r="L94" s="5" t="s">
        <v>1623</v>
      </c>
      <c r="M94" s="5" t="s">
        <v>1624</v>
      </c>
      <c r="N94" s="5" t="s">
        <v>1625</v>
      </c>
      <c r="O94" s="5" t="s">
        <v>1626</v>
      </c>
      <c r="P94" s="5" t="s">
        <v>1627</v>
      </c>
    </row>
    <row r="95" spans="1:16">
      <c r="A95" s="5" t="s">
        <v>1628</v>
      </c>
      <c r="B95" s="5" t="s">
        <v>1629</v>
      </c>
      <c r="C95" s="5" t="s">
        <v>1630</v>
      </c>
      <c r="D95" s="5" t="s">
        <v>1631</v>
      </c>
      <c r="E95" s="5" t="s">
        <v>1632</v>
      </c>
      <c r="F95" s="5" t="s">
        <v>1633</v>
      </c>
      <c r="G95" s="5" t="s">
        <v>1634</v>
      </c>
      <c r="H95" s="5" t="s">
        <v>1635</v>
      </c>
      <c r="I95" s="5" t="s">
        <v>1636</v>
      </c>
      <c r="J95" s="5" t="s">
        <v>1637</v>
      </c>
      <c r="K95" s="5" t="s">
        <v>1638</v>
      </c>
      <c r="L95" s="5" t="s">
        <v>1639</v>
      </c>
      <c r="M95" s="5" t="s">
        <v>1640</v>
      </c>
      <c r="N95" s="5" t="s">
        <v>1641</v>
      </c>
      <c r="O95" s="5" t="s">
        <v>1642</v>
      </c>
      <c r="P95" s="5" t="s">
        <v>1643</v>
      </c>
    </row>
    <row r="96" spans="1:16">
      <c r="A96" s="5" t="s">
        <v>1644</v>
      </c>
      <c r="B96" s="5" t="s">
        <v>1645</v>
      </c>
      <c r="C96" s="5" t="s">
        <v>1646</v>
      </c>
      <c r="D96" s="5" t="s">
        <v>1647</v>
      </c>
      <c r="E96" s="5" t="s">
        <v>1648</v>
      </c>
      <c r="F96" s="5" t="s">
        <v>1649</v>
      </c>
      <c r="G96" s="5" t="s">
        <v>1650</v>
      </c>
      <c r="H96" s="5" t="s">
        <v>1651</v>
      </c>
      <c r="I96" s="5" t="s">
        <v>1652</v>
      </c>
      <c r="J96" s="5" t="s">
        <v>1653</v>
      </c>
      <c r="K96" s="5" t="s">
        <v>1654</v>
      </c>
      <c r="L96" s="5" t="s">
        <v>1655</v>
      </c>
      <c r="M96" s="5" t="s">
        <v>1656</v>
      </c>
      <c r="N96" s="5" t="s">
        <v>1657</v>
      </c>
      <c r="O96" s="5" t="s">
        <v>1658</v>
      </c>
      <c r="P96" s="5" t="s">
        <v>1659</v>
      </c>
    </row>
    <row r="97" spans="1:16">
      <c r="A97" s="5" t="s">
        <v>1660</v>
      </c>
      <c r="B97" s="5" t="s">
        <v>1661</v>
      </c>
      <c r="C97" s="5" t="s">
        <v>1662</v>
      </c>
      <c r="D97" s="5" t="s">
        <v>1663</v>
      </c>
      <c r="E97" s="5" t="s">
        <v>1664</v>
      </c>
      <c r="F97" s="5" t="s">
        <v>1665</v>
      </c>
      <c r="G97" s="5" t="s">
        <v>1666</v>
      </c>
      <c r="H97" s="5" t="s">
        <v>1667</v>
      </c>
      <c r="I97" s="5" t="s">
        <v>1668</v>
      </c>
      <c r="J97" s="5" t="s">
        <v>1669</v>
      </c>
      <c r="K97" s="5" t="s">
        <v>1670</v>
      </c>
      <c r="L97" s="5" t="s">
        <v>1671</v>
      </c>
      <c r="M97" s="5" t="s">
        <v>1672</v>
      </c>
      <c r="N97" s="5" t="s">
        <v>1673</v>
      </c>
      <c r="O97" s="5" t="s">
        <v>1674</v>
      </c>
      <c r="P97" s="5" t="s">
        <v>1675</v>
      </c>
    </row>
    <row r="98" spans="1:16">
      <c r="A98" s="5" t="s">
        <v>1676</v>
      </c>
      <c r="B98" s="5" t="s">
        <v>1677</v>
      </c>
      <c r="C98" s="5" t="s">
        <v>1678</v>
      </c>
      <c r="D98" s="5" t="s">
        <v>1679</v>
      </c>
      <c r="E98" s="5" t="s">
        <v>1680</v>
      </c>
      <c r="F98" s="5" t="s">
        <v>1681</v>
      </c>
      <c r="G98" s="5" t="s">
        <v>1682</v>
      </c>
      <c r="H98" s="5" t="s">
        <v>1683</v>
      </c>
      <c r="I98" s="5" t="s">
        <v>1684</v>
      </c>
      <c r="J98" s="5" t="s">
        <v>1685</v>
      </c>
      <c r="K98" s="5" t="s">
        <v>1686</v>
      </c>
      <c r="L98" s="5" t="s">
        <v>1687</v>
      </c>
      <c r="M98" s="5" t="s">
        <v>1688</v>
      </c>
      <c r="N98" s="5" t="s">
        <v>1689</v>
      </c>
      <c r="O98" s="5" t="s">
        <v>1690</v>
      </c>
      <c r="P98" s="5" t="s">
        <v>1691</v>
      </c>
    </row>
    <row r="99" spans="1:16">
      <c r="A99" s="5" t="s">
        <v>1692</v>
      </c>
      <c r="B99" s="5" t="s">
        <v>1693</v>
      </c>
      <c r="C99" s="5" t="s">
        <v>1694</v>
      </c>
      <c r="D99" s="5" t="s">
        <v>1695</v>
      </c>
      <c r="E99" s="5" t="s">
        <v>1696</v>
      </c>
      <c r="F99" s="5" t="s">
        <v>1697</v>
      </c>
      <c r="G99" s="5" t="s">
        <v>1698</v>
      </c>
      <c r="H99" s="5" t="s">
        <v>1699</v>
      </c>
      <c r="I99" s="5" t="s">
        <v>1700</v>
      </c>
      <c r="J99" s="5" t="s">
        <v>1701</v>
      </c>
      <c r="K99" s="5" t="s">
        <v>1702</v>
      </c>
      <c r="L99" s="5" t="s">
        <v>1703</v>
      </c>
      <c r="M99" s="5" t="s">
        <v>1704</v>
      </c>
      <c r="N99" s="5" t="s">
        <v>1705</v>
      </c>
      <c r="O99" s="5" t="s">
        <v>1706</v>
      </c>
      <c r="P99" s="5" t="s">
        <v>1707</v>
      </c>
    </row>
    <row r="100" spans="1:16">
      <c r="A100" s="5" t="s">
        <v>1708</v>
      </c>
      <c r="B100" s="5" t="s">
        <v>1709</v>
      </c>
      <c r="C100" s="5" t="s">
        <v>1710</v>
      </c>
      <c r="D100" s="5" t="s">
        <v>1711</v>
      </c>
      <c r="E100" s="5" t="s">
        <v>1712</v>
      </c>
      <c r="F100" s="5" t="s">
        <v>1713</v>
      </c>
      <c r="G100" s="5" t="s">
        <v>1714</v>
      </c>
      <c r="H100" s="5" t="s">
        <v>1715</v>
      </c>
      <c r="I100" s="5" t="s">
        <v>1716</v>
      </c>
      <c r="J100" s="5" t="s">
        <v>1717</v>
      </c>
      <c r="K100" s="5" t="s">
        <v>1718</v>
      </c>
      <c r="L100" s="5" t="s">
        <v>1719</v>
      </c>
      <c r="M100" s="5" t="s">
        <v>1720</v>
      </c>
      <c r="N100" s="5" t="s">
        <v>1721</v>
      </c>
      <c r="O100" s="5" t="s">
        <v>1722</v>
      </c>
      <c r="P100" s="5" t="s">
        <v>1723</v>
      </c>
    </row>
    <row r="101" spans="1:16">
      <c r="A101" s="5" t="s">
        <v>1724</v>
      </c>
      <c r="B101" s="5" t="s">
        <v>1725</v>
      </c>
      <c r="C101" s="5" t="s">
        <v>1726</v>
      </c>
      <c r="D101" s="5" t="s">
        <v>1727</v>
      </c>
      <c r="E101" s="5" t="s">
        <v>1728</v>
      </c>
      <c r="F101" s="5" t="s">
        <v>1729</v>
      </c>
      <c r="G101" s="5" t="s">
        <v>1730</v>
      </c>
      <c r="H101" s="5" t="s">
        <v>1731</v>
      </c>
      <c r="I101" s="5" t="s">
        <v>1732</v>
      </c>
      <c r="J101" s="5" t="s">
        <v>1733</v>
      </c>
      <c r="K101" s="5" t="s">
        <v>1734</v>
      </c>
      <c r="L101" s="5" t="s">
        <v>1735</v>
      </c>
      <c r="M101" s="5" t="s">
        <v>1736</v>
      </c>
      <c r="N101" s="5" t="s">
        <v>1737</v>
      </c>
      <c r="O101" s="5" t="s">
        <v>1738</v>
      </c>
      <c r="P101" s="5" t="s">
        <v>1739</v>
      </c>
    </row>
    <row r="102" spans="1:16">
      <c r="A102" s="5" t="s">
        <v>1740</v>
      </c>
      <c r="B102" s="5" t="s">
        <v>1741</v>
      </c>
      <c r="C102" s="5" t="s">
        <v>1742</v>
      </c>
      <c r="D102" s="5" t="s">
        <v>1743</v>
      </c>
      <c r="E102" s="5" t="s">
        <v>1744</v>
      </c>
      <c r="F102" s="5" t="s">
        <v>1745</v>
      </c>
      <c r="G102" s="5" t="s">
        <v>1746</v>
      </c>
      <c r="H102" s="5" t="s">
        <v>1747</v>
      </c>
      <c r="I102" s="5" t="s">
        <v>1748</v>
      </c>
      <c r="J102" s="5" t="s">
        <v>1749</v>
      </c>
      <c r="K102" s="5" t="s">
        <v>1750</v>
      </c>
      <c r="L102" s="5" t="s">
        <v>1751</v>
      </c>
      <c r="M102" s="5" t="s">
        <v>1752</v>
      </c>
      <c r="N102" s="5" t="s">
        <v>1753</v>
      </c>
      <c r="O102" s="5" t="s">
        <v>1754</v>
      </c>
      <c r="P102" s="5" t="s">
        <v>1755</v>
      </c>
    </row>
    <row r="103" spans="1:16">
      <c r="A103" s="5" t="s">
        <v>1756</v>
      </c>
      <c r="B103" s="5" t="s">
        <v>1757</v>
      </c>
      <c r="C103" s="5" t="s">
        <v>1758</v>
      </c>
      <c r="D103" s="5" t="s">
        <v>1759</v>
      </c>
      <c r="E103" s="5" t="s">
        <v>1760</v>
      </c>
      <c r="F103" s="5" t="s">
        <v>1761</v>
      </c>
      <c r="G103" s="5" t="s">
        <v>1762</v>
      </c>
      <c r="H103" s="5" t="s">
        <v>1763</v>
      </c>
      <c r="I103" s="5" t="s">
        <v>1764</v>
      </c>
      <c r="J103" s="5" t="s">
        <v>1765</v>
      </c>
      <c r="K103" s="5" t="s">
        <v>1766</v>
      </c>
      <c r="L103" s="5" t="s">
        <v>1767</v>
      </c>
      <c r="M103" s="5" t="s">
        <v>1768</v>
      </c>
      <c r="N103" s="5" t="s">
        <v>1769</v>
      </c>
      <c r="O103" s="5" t="s">
        <v>1770</v>
      </c>
      <c r="P103" s="5" t="s">
        <v>1771</v>
      </c>
    </row>
    <row r="104" spans="1:16">
      <c r="A104" s="5" t="s">
        <v>1772</v>
      </c>
      <c r="B104" s="5" t="s">
        <v>1773</v>
      </c>
      <c r="C104" s="5" t="s">
        <v>1774</v>
      </c>
      <c r="D104" s="5" t="s">
        <v>1775</v>
      </c>
      <c r="E104" s="5" t="s">
        <v>1776</v>
      </c>
      <c r="F104" s="5" t="s">
        <v>1777</v>
      </c>
      <c r="G104" s="5" t="s">
        <v>1778</v>
      </c>
      <c r="H104" s="5" t="s">
        <v>1779</v>
      </c>
      <c r="I104" s="5" t="s">
        <v>1780</v>
      </c>
      <c r="J104" s="5" t="s">
        <v>1781</v>
      </c>
      <c r="K104" s="5" t="s">
        <v>1782</v>
      </c>
      <c r="L104" s="5" t="s">
        <v>1783</v>
      </c>
      <c r="M104" s="5" t="s">
        <v>1784</v>
      </c>
      <c r="N104" s="5" t="s">
        <v>1785</v>
      </c>
      <c r="O104" s="5" t="s">
        <v>1786</v>
      </c>
      <c r="P104" s="5" t="s">
        <v>1787</v>
      </c>
    </row>
    <row r="105" spans="1:16">
      <c r="A105" s="5" t="s">
        <v>1788</v>
      </c>
      <c r="B105" s="5" t="s">
        <v>1789</v>
      </c>
      <c r="C105" s="5" t="s">
        <v>1790</v>
      </c>
      <c r="D105" s="5" t="s">
        <v>1791</v>
      </c>
      <c r="E105" s="5" t="s">
        <v>1792</v>
      </c>
      <c r="F105" s="5" t="s">
        <v>1793</v>
      </c>
      <c r="G105" s="5" t="s">
        <v>1794</v>
      </c>
      <c r="H105" s="5" t="s">
        <v>1795</v>
      </c>
      <c r="I105" s="5" t="s">
        <v>1796</v>
      </c>
      <c r="J105" s="5" t="s">
        <v>1797</v>
      </c>
      <c r="K105" s="5" t="s">
        <v>1798</v>
      </c>
      <c r="L105" s="5" t="s">
        <v>1799</v>
      </c>
      <c r="M105" s="5" t="s">
        <v>1800</v>
      </c>
      <c r="N105" s="5" t="s">
        <v>1801</v>
      </c>
      <c r="O105" s="5" t="s">
        <v>1802</v>
      </c>
      <c r="P105" s="5" t="s">
        <v>1803</v>
      </c>
    </row>
    <row r="106" spans="1:16">
      <c r="A106" s="5" t="s">
        <v>1804</v>
      </c>
      <c r="B106" s="5" t="s">
        <v>1805</v>
      </c>
      <c r="C106" s="5" t="s">
        <v>1806</v>
      </c>
      <c r="D106" s="5" t="s">
        <v>1807</v>
      </c>
      <c r="E106" s="5" t="s">
        <v>1808</v>
      </c>
      <c r="F106" s="5" t="s">
        <v>1809</v>
      </c>
      <c r="G106" s="5" t="s">
        <v>1810</v>
      </c>
      <c r="H106" s="5" t="s">
        <v>1811</v>
      </c>
      <c r="I106" s="5" t="s">
        <v>1812</v>
      </c>
      <c r="J106" s="5" t="s">
        <v>1813</v>
      </c>
      <c r="K106" s="5" t="s">
        <v>1814</v>
      </c>
      <c r="L106" s="5" t="s">
        <v>1815</v>
      </c>
      <c r="M106" s="5" t="s">
        <v>1816</v>
      </c>
      <c r="N106" s="5" t="s">
        <v>1817</v>
      </c>
      <c r="O106" s="5" t="s">
        <v>1818</v>
      </c>
      <c r="P106" s="5" t="s">
        <v>1819</v>
      </c>
    </row>
    <row r="107" spans="1:16">
      <c r="A107" s="5" t="s">
        <v>1820</v>
      </c>
      <c r="B107" s="5" t="s">
        <v>1821</v>
      </c>
      <c r="C107" s="5" t="s">
        <v>1822</v>
      </c>
      <c r="D107" s="5" t="s">
        <v>1823</v>
      </c>
      <c r="E107" s="5" t="s">
        <v>1824</v>
      </c>
      <c r="F107" s="5" t="s">
        <v>1825</v>
      </c>
      <c r="G107" s="5" t="s">
        <v>1826</v>
      </c>
      <c r="H107" s="5" t="s">
        <v>1827</v>
      </c>
      <c r="I107" s="5" t="s">
        <v>1828</v>
      </c>
      <c r="J107" s="5" t="s">
        <v>1829</v>
      </c>
      <c r="K107" s="5" t="s">
        <v>1830</v>
      </c>
      <c r="L107" s="5" t="s">
        <v>1831</v>
      </c>
      <c r="M107" s="5" t="s">
        <v>1832</v>
      </c>
      <c r="N107" s="5" t="s">
        <v>1833</v>
      </c>
      <c r="O107" s="5" t="s">
        <v>1834</v>
      </c>
      <c r="P107" s="5" t="s">
        <v>1835</v>
      </c>
    </row>
    <row r="108" spans="1:16">
      <c r="A108" s="5" t="s">
        <v>1836</v>
      </c>
      <c r="B108" s="5" t="s">
        <v>1837</v>
      </c>
      <c r="C108" s="5" t="s">
        <v>1838</v>
      </c>
      <c r="D108" s="5" t="s">
        <v>1839</v>
      </c>
      <c r="E108" s="5" t="s">
        <v>1840</v>
      </c>
      <c r="F108" s="5" t="s">
        <v>1841</v>
      </c>
      <c r="G108" s="5" t="s">
        <v>1842</v>
      </c>
      <c r="H108" s="5" t="s">
        <v>1843</v>
      </c>
      <c r="I108" s="5" t="s">
        <v>1844</v>
      </c>
      <c r="J108" s="5" t="s">
        <v>1845</v>
      </c>
      <c r="K108" s="5" t="s">
        <v>1846</v>
      </c>
      <c r="L108" s="5" t="s">
        <v>1847</v>
      </c>
      <c r="M108" s="5" t="s">
        <v>1848</v>
      </c>
      <c r="N108" s="5" t="s">
        <v>1849</v>
      </c>
      <c r="O108" s="5" t="s">
        <v>1850</v>
      </c>
      <c r="P108" s="5" t="s">
        <v>1851</v>
      </c>
    </row>
    <row r="109" spans="1:16">
      <c r="A109" s="5" t="s">
        <v>1852</v>
      </c>
      <c r="B109" s="5" t="s">
        <v>1853</v>
      </c>
      <c r="C109" s="5" t="s">
        <v>1854</v>
      </c>
      <c r="D109" s="5" t="s">
        <v>1855</v>
      </c>
      <c r="E109" s="5" t="s">
        <v>1856</v>
      </c>
      <c r="F109" s="5" t="s">
        <v>1857</v>
      </c>
      <c r="G109" s="5" t="s">
        <v>1858</v>
      </c>
      <c r="H109" s="5" t="s">
        <v>1859</v>
      </c>
      <c r="I109" s="5" t="s">
        <v>1860</v>
      </c>
      <c r="J109" s="5" t="s">
        <v>1861</v>
      </c>
      <c r="K109" s="5" t="s">
        <v>1862</v>
      </c>
      <c r="L109" s="5" t="s">
        <v>1863</v>
      </c>
      <c r="M109" s="5" t="s">
        <v>1864</v>
      </c>
      <c r="N109" s="5" t="s">
        <v>1865</v>
      </c>
      <c r="O109" s="5" t="s">
        <v>1866</v>
      </c>
      <c r="P109" s="5" t="s">
        <v>1867</v>
      </c>
    </row>
    <row r="110" spans="1:16">
      <c r="A110" s="5" t="s">
        <v>1868</v>
      </c>
      <c r="B110" s="5" t="s">
        <v>1869</v>
      </c>
      <c r="C110" s="5" t="s">
        <v>1870</v>
      </c>
      <c r="D110" s="5" t="s">
        <v>1871</v>
      </c>
      <c r="E110" s="5" t="s">
        <v>1872</v>
      </c>
      <c r="F110" s="5" t="s">
        <v>1873</v>
      </c>
      <c r="G110" s="5" t="s">
        <v>1874</v>
      </c>
      <c r="H110" s="5" t="s">
        <v>1875</v>
      </c>
      <c r="I110" s="5" t="s">
        <v>1876</v>
      </c>
      <c r="J110" s="5" t="s">
        <v>1877</v>
      </c>
      <c r="K110" s="5" t="s">
        <v>1878</v>
      </c>
      <c r="L110" s="5" t="s">
        <v>1879</v>
      </c>
      <c r="M110" s="5" t="s">
        <v>1880</v>
      </c>
      <c r="N110" s="5" t="s">
        <v>1881</v>
      </c>
      <c r="O110" s="5" t="s">
        <v>1882</v>
      </c>
      <c r="P110" s="5" t="s">
        <v>1883</v>
      </c>
    </row>
    <row r="111" spans="1:16">
      <c r="A111" s="5" t="s">
        <v>1884</v>
      </c>
      <c r="B111" s="5" t="s">
        <v>1885</v>
      </c>
      <c r="C111" s="5" t="s">
        <v>1886</v>
      </c>
      <c r="D111" s="5" t="s">
        <v>1887</v>
      </c>
      <c r="E111" s="5" t="s">
        <v>1888</v>
      </c>
      <c r="F111" s="5" t="s">
        <v>1889</v>
      </c>
      <c r="G111" s="5" t="s">
        <v>1890</v>
      </c>
      <c r="H111" s="5" t="s">
        <v>1891</v>
      </c>
      <c r="I111" s="5" t="s">
        <v>1892</v>
      </c>
      <c r="J111" s="5" t="s">
        <v>1893</v>
      </c>
      <c r="K111" s="5" t="s">
        <v>1894</v>
      </c>
      <c r="L111" s="5" t="s">
        <v>1895</v>
      </c>
      <c r="M111" s="5" t="s">
        <v>1896</v>
      </c>
      <c r="N111" s="5" t="s">
        <v>1897</v>
      </c>
      <c r="O111" s="5" t="s">
        <v>1898</v>
      </c>
      <c r="P111" s="5" t="s">
        <v>1899</v>
      </c>
    </row>
    <row r="112" spans="1:16">
      <c r="A112" s="5" t="s">
        <v>1900</v>
      </c>
      <c r="B112" s="5" t="s">
        <v>1901</v>
      </c>
      <c r="C112" s="5" t="s">
        <v>1902</v>
      </c>
      <c r="D112" s="5" t="s">
        <v>1903</v>
      </c>
      <c r="E112" s="5" t="s">
        <v>1904</v>
      </c>
      <c r="F112" s="5" t="s">
        <v>1905</v>
      </c>
      <c r="G112" s="5" t="s">
        <v>1906</v>
      </c>
      <c r="H112" s="5" t="s">
        <v>1907</v>
      </c>
      <c r="I112" s="5" t="s">
        <v>1908</v>
      </c>
      <c r="J112" s="5" t="s">
        <v>1909</v>
      </c>
      <c r="K112" s="5" t="s">
        <v>1910</v>
      </c>
      <c r="L112" s="5" t="s">
        <v>1911</v>
      </c>
      <c r="M112" s="5" t="s">
        <v>1912</v>
      </c>
      <c r="N112" s="5" t="s">
        <v>1913</v>
      </c>
      <c r="O112" s="5" t="s">
        <v>1914</v>
      </c>
      <c r="P112" s="5" t="s">
        <v>1915</v>
      </c>
    </row>
    <row r="113" spans="1:16">
      <c r="A113" s="5" t="s">
        <v>1916</v>
      </c>
      <c r="B113" s="5" t="s">
        <v>1917</v>
      </c>
      <c r="C113" s="5" t="s">
        <v>1918</v>
      </c>
      <c r="D113" s="5" t="s">
        <v>1919</v>
      </c>
      <c r="E113" s="5" t="s">
        <v>1920</v>
      </c>
      <c r="F113" s="5" t="s">
        <v>1921</v>
      </c>
      <c r="G113" s="5" t="s">
        <v>1922</v>
      </c>
      <c r="H113" s="5" t="s">
        <v>1923</v>
      </c>
      <c r="I113" s="5" t="s">
        <v>1924</v>
      </c>
      <c r="J113" s="5" t="s">
        <v>1925</v>
      </c>
      <c r="K113" s="5" t="s">
        <v>1926</v>
      </c>
      <c r="L113" s="5" t="s">
        <v>1927</v>
      </c>
      <c r="M113" s="5" t="s">
        <v>1928</v>
      </c>
      <c r="N113" s="5" t="s">
        <v>1929</v>
      </c>
      <c r="O113" s="5" t="s">
        <v>1930</v>
      </c>
      <c r="P113" s="5" t="s">
        <v>1931</v>
      </c>
    </row>
    <row r="114" spans="1:16">
      <c r="A114" s="5" t="s">
        <v>1932</v>
      </c>
      <c r="B114" s="5" t="s">
        <v>1933</v>
      </c>
      <c r="C114" s="5" t="s">
        <v>1934</v>
      </c>
      <c r="D114" s="5" t="s">
        <v>1935</v>
      </c>
      <c r="E114" s="5" t="s">
        <v>1936</v>
      </c>
      <c r="F114" s="5" t="s">
        <v>1937</v>
      </c>
      <c r="G114" s="5" t="s">
        <v>1938</v>
      </c>
      <c r="H114" s="5" t="s">
        <v>1939</v>
      </c>
      <c r="I114" s="5" t="s">
        <v>1940</v>
      </c>
      <c r="J114" s="5" t="s">
        <v>1941</v>
      </c>
      <c r="K114" s="5" t="s">
        <v>1942</v>
      </c>
      <c r="L114" s="5" t="s">
        <v>1943</v>
      </c>
      <c r="M114" s="5" t="s">
        <v>1944</v>
      </c>
      <c r="N114" s="5" t="s">
        <v>1945</v>
      </c>
      <c r="O114" s="5" t="s">
        <v>1946</v>
      </c>
      <c r="P114" s="5" t="s">
        <v>1947</v>
      </c>
    </row>
    <row r="115" spans="1:16">
      <c r="A115" s="5" t="s">
        <v>1948</v>
      </c>
      <c r="B115" s="5" t="s">
        <v>1949</v>
      </c>
      <c r="C115" s="5" t="s">
        <v>1950</v>
      </c>
      <c r="D115" s="5" t="s">
        <v>1951</v>
      </c>
      <c r="E115" s="5" t="s">
        <v>1952</v>
      </c>
      <c r="F115" s="5" t="s">
        <v>1953</v>
      </c>
      <c r="G115" s="5" t="s">
        <v>1954</v>
      </c>
      <c r="H115" s="5" t="s">
        <v>1955</v>
      </c>
      <c r="I115" s="5" t="s">
        <v>1956</v>
      </c>
      <c r="J115" s="5" t="s">
        <v>1957</v>
      </c>
      <c r="K115" s="5" t="s">
        <v>1958</v>
      </c>
      <c r="L115" s="5" t="s">
        <v>1959</v>
      </c>
      <c r="M115" s="5" t="s">
        <v>1960</v>
      </c>
      <c r="N115" s="5" t="s">
        <v>1961</v>
      </c>
      <c r="O115" s="5" t="s">
        <v>1962</v>
      </c>
      <c r="P115" s="5" t="s">
        <v>1963</v>
      </c>
    </row>
    <row r="116" spans="1:16">
      <c r="A116" s="5" t="s">
        <v>1964</v>
      </c>
      <c r="B116" s="5" t="s">
        <v>1965</v>
      </c>
      <c r="C116" s="5" t="s">
        <v>1966</v>
      </c>
      <c r="D116" s="5" t="s">
        <v>1967</v>
      </c>
      <c r="E116" s="5" t="s">
        <v>1968</v>
      </c>
      <c r="F116" s="5" t="s">
        <v>1969</v>
      </c>
      <c r="G116" s="5" t="s">
        <v>1970</v>
      </c>
      <c r="H116" s="5" t="s">
        <v>1971</v>
      </c>
      <c r="I116" s="5" t="s">
        <v>1972</v>
      </c>
      <c r="J116" s="5" t="s">
        <v>1973</v>
      </c>
      <c r="K116" s="5" t="s">
        <v>1974</v>
      </c>
      <c r="L116" s="5" t="s">
        <v>1975</v>
      </c>
      <c r="M116" s="5" t="s">
        <v>1976</v>
      </c>
      <c r="N116" s="5" t="s">
        <v>1977</v>
      </c>
      <c r="O116" s="5" t="s">
        <v>1978</v>
      </c>
      <c r="P116" s="5" t="s">
        <v>1979</v>
      </c>
    </row>
    <row r="117" spans="1:16">
      <c r="A117" s="5" t="s">
        <v>1980</v>
      </c>
      <c r="B117" s="5" t="s">
        <v>1981</v>
      </c>
      <c r="C117" s="5" t="s">
        <v>1982</v>
      </c>
      <c r="D117" s="5" t="s">
        <v>1983</v>
      </c>
      <c r="E117" s="5" t="s">
        <v>1984</v>
      </c>
      <c r="F117" s="5" t="s">
        <v>1985</v>
      </c>
      <c r="G117" s="5" t="s">
        <v>1986</v>
      </c>
      <c r="H117" s="5" t="s">
        <v>1987</v>
      </c>
      <c r="I117" s="5" t="s">
        <v>1988</v>
      </c>
      <c r="J117" s="5" t="s">
        <v>1989</v>
      </c>
      <c r="K117" s="5" t="s">
        <v>1990</v>
      </c>
      <c r="L117" s="5" t="s">
        <v>1991</v>
      </c>
      <c r="M117" s="5" t="s">
        <v>1992</v>
      </c>
      <c r="N117" s="5" t="s">
        <v>1993</v>
      </c>
      <c r="O117" s="5" t="s">
        <v>1994</v>
      </c>
      <c r="P117" s="5" t="s">
        <v>1995</v>
      </c>
    </row>
    <row r="118" spans="1:16">
      <c r="A118" s="5" t="s">
        <v>1996</v>
      </c>
      <c r="B118" s="5" t="s">
        <v>1997</v>
      </c>
      <c r="C118" s="5" t="s">
        <v>1998</v>
      </c>
      <c r="D118" s="5" t="s">
        <v>1999</v>
      </c>
      <c r="E118" s="5" t="s">
        <v>2000</v>
      </c>
      <c r="F118" s="5" t="s">
        <v>2001</v>
      </c>
      <c r="G118" s="5" t="s">
        <v>2002</v>
      </c>
      <c r="H118" s="5" t="s">
        <v>2003</v>
      </c>
      <c r="I118" s="5" t="s">
        <v>2004</v>
      </c>
      <c r="J118" s="5" t="s">
        <v>2005</v>
      </c>
      <c r="K118" s="5" t="s">
        <v>2006</v>
      </c>
      <c r="L118" s="5" t="s">
        <v>2007</v>
      </c>
      <c r="M118" s="5" t="s">
        <v>2008</v>
      </c>
      <c r="N118" s="5" t="s">
        <v>2009</v>
      </c>
      <c r="O118" s="5" t="s">
        <v>2010</v>
      </c>
      <c r="P118" s="5" t="s">
        <v>2011</v>
      </c>
    </row>
    <row r="119" spans="1:16">
      <c r="A119" s="5" t="s">
        <v>2012</v>
      </c>
      <c r="B119" s="5" t="s">
        <v>2013</v>
      </c>
      <c r="C119" s="5" t="s">
        <v>2014</v>
      </c>
      <c r="D119" s="5" t="s">
        <v>2015</v>
      </c>
      <c r="E119" s="5" t="s">
        <v>2016</v>
      </c>
      <c r="F119" s="5" t="s">
        <v>2017</v>
      </c>
      <c r="G119" s="5" t="s">
        <v>2018</v>
      </c>
      <c r="H119" s="5" t="s">
        <v>2019</v>
      </c>
      <c r="I119" s="5" t="s">
        <v>2020</v>
      </c>
      <c r="J119" s="5" t="s">
        <v>2021</v>
      </c>
      <c r="K119" s="5" t="s">
        <v>2022</v>
      </c>
      <c r="L119" s="5" t="s">
        <v>2023</v>
      </c>
      <c r="M119" s="5" t="s">
        <v>2024</v>
      </c>
      <c r="N119" s="5" t="s">
        <v>2025</v>
      </c>
      <c r="O119" s="5" t="s">
        <v>2026</v>
      </c>
      <c r="P119" s="5" t="s">
        <v>2027</v>
      </c>
    </row>
    <row r="120" spans="1:16">
      <c r="A120" s="5" t="s">
        <v>2028</v>
      </c>
      <c r="B120" s="5" t="s">
        <v>2029</v>
      </c>
      <c r="C120" s="5" t="s">
        <v>2030</v>
      </c>
      <c r="D120" s="5" t="s">
        <v>2031</v>
      </c>
      <c r="E120" s="5" t="s">
        <v>2032</v>
      </c>
      <c r="F120" s="5" t="s">
        <v>2033</v>
      </c>
      <c r="G120" s="5" t="s">
        <v>2034</v>
      </c>
      <c r="H120" s="5" t="s">
        <v>2035</v>
      </c>
      <c r="I120" s="5" t="s">
        <v>2036</v>
      </c>
      <c r="J120" s="5" t="s">
        <v>2037</v>
      </c>
      <c r="K120" s="5" t="s">
        <v>2038</v>
      </c>
      <c r="L120" s="5" t="s">
        <v>2039</v>
      </c>
      <c r="M120" s="5" t="s">
        <v>2040</v>
      </c>
      <c r="N120" s="5" t="s">
        <v>2041</v>
      </c>
      <c r="O120" s="5" t="s">
        <v>2042</v>
      </c>
      <c r="P120" s="5" t="s">
        <v>2043</v>
      </c>
    </row>
    <row r="121" spans="1:16">
      <c r="A121" s="5" t="s">
        <v>2044</v>
      </c>
      <c r="B121" s="5" t="s">
        <v>2045</v>
      </c>
      <c r="C121" s="5" t="s">
        <v>2046</v>
      </c>
      <c r="D121" s="5" t="s">
        <v>2047</v>
      </c>
      <c r="E121" s="5" t="s">
        <v>2048</v>
      </c>
      <c r="F121" s="5" t="s">
        <v>2049</v>
      </c>
      <c r="G121" s="5" t="s">
        <v>2050</v>
      </c>
      <c r="H121" s="5" t="s">
        <v>2051</v>
      </c>
      <c r="I121" s="5" t="s">
        <v>2052</v>
      </c>
      <c r="J121" s="5" t="s">
        <v>2053</v>
      </c>
      <c r="K121" s="5" t="s">
        <v>2054</v>
      </c>
      <c r="L121" s="5" t="s">
        <v>2055</v>
      </c>
      <c r="M121" s="5" t="s">
        <v>2056</v>
      </c>
      <c r="N121" s="5" t="s">
        <v>2057</v>
      </c>
      <c r="O121" s="5" t="s">
        <v>2058</v>
      </c>
      <c r="P121" s="5" t="s">
        <v>2059</v>
      </c>
    </row>
    <row r="122" spans="1:16">
      <c r="A122" s="5" t="s">
        <v>2060</v>
      </c>
      <c r="B122" s="5" t="s">
        <v>2061</v>
      </c>
      <c r="C122" s="5" t="s">
        <v>2062</v>
      </c>
      <c r="D122" s="5" t="s">
        <v>2063</v>
      </c>
      <c r="E122" s="5" t="s">
        <v>2064</v>
      </c>
      <c r="F122" s="5" t="s">
        <v>2065</v>
      </c>
      <c r="G122" s="5" t="s">
        <v>2066</v>
      </c>
      <c r="H122" s="5" t="s">
        <v>2067</v>
      </c>
      <c r="I122" s="5" t="s">
        <v>2068</v>
      </c>
      <c r="J122" s="5" t="s">
        <v>2069</v>
      </c>
      <c r="K122" s="5" t="s">
        <v>2070</v>
      </c>
      <c r="L122" s="5" t="s">
        <v>2071</v>
      </c>
      <c r="M122" s="5" t="s">
        <v>2072</v>
      </c>
      <c r="N122" s="5" t="s">
        <v>2073</v>
      </c>
      <c r="O122" s="5" t="s">
        <v>2074</v>
      </c>
      <c r="P122" s="5" t="s">
        <v>2075</v>
      </c>
    </row>
    <row r="123" spans="1:16">
      <c r="A123" s="5" t="s">
        <v>2076</v>
      </c>
      <c r="B123" s="5" t="s">
        <v>2077</v>
      </c>
      <c r="C123" s="5" t="s">
        <v>2078</v>
      </c>
      <c r="D123" s="5" t="s">
        <v>2079</v>
      </c>
      <c r="E123" s="5" t="s">
        <v>2080</v>
      </c>
      <c r="F123" s="5" t="s">
        <v>2081</v>
      </c>
      <c r="G123" s="5" t="s">
        <v>2082</v>
      </c>
      <c r="H123" s="5" t="s">
        <v>2083</v>
      </c>
      <c r="I123" s="5" t="s">
        <v>2084</v>
      </c>
      <c r="J123" s="5" t="s">
        <v>2085</v>
      </c>
      <c r="K123" s="5" t="s">
        <v>2086</v>
      </c>
      <c r="L123" s="5" t="s">
        <v>2087</v>
      </c>
      <c r="M123" s="5" t="s">
        <v>2088</v>
      </c>
      <c r="N123" s="5" t="s">
        <v>2089</v>
      </c>
      <c r="O123" s="5" t="s">
        <v>2090</v>
      </c>
      <c r="P123" s="5" t="s">
        <v>2091</v>
      </c>
    </row>
    <row r="124" spans="1:16">
      <c r="A124" s="5" t="s">
        <v>2092</v>
      </c>
      <c r="B124" s="5" t="s">
        <v>2093</v>
      </c>
      <c r="C124" s="5" t="s">
        <v>2094</v>
      </c>
      <c r="D124" s="5" t="s">
        <v>2095</v>
      </c>
      <c r="E124" s="5" t="s">
        <v>2096</v>
      </c>
      <c r="F124" s="5" t="s">
        <v>2097</v>
      </c>
      <c r="G124" s="5" t="s">
        <v>2098</v>
      </c>
      <c r="H124" s="5" t="s">
        <v>2099</v>
      </c>
      <c r="I124" s="5" t="s">
        <v>2100</v>
      </c>
      <c r="J124" s="5" t="s">
        <v>2101</v>
      </c>
      <c r="K124" s="5" t="s">
        <v>2102</v>
      </c>
      <c r="L124" s="5" t="s">
        <v>2103</v>
      </c>
      <c r="M124" s="5" t="s">
        <v>2104</v>
      </c>
      <c r="N124" s="5" t="s">
        <v>2105</v>
      </c>
      <c r="O124" s="5" t="s">
        <v>2106</v>
      </c>
      <c r="P124" s="5" t="s">
        <v>2107</v>
      </c>
    </row>
    <row r="125" spans="1:16">
      <c r="A125" s="5" t="s">
        <v>2108</v>
      </c>
      <c r="B125" s="5" t="s">
        <v>2109</v>
      </c>
      <c r="C125" s="5" t="s">
        <v>2110</v>
      </c>
      <c r="D125" s="5" t="s">
        <v>2111</v>
      </c>
      <c r="E125" s="5" t="s">
        <v>2112</v>
      </c>
      <c r="F125" s="5" t="s">
        <v>2113</v>
      </c>
      <c r="G125" s="5" t="s">
        <v>2114</v>
      </c>
      <c r="H125" s="5" t="s">
        <v>2115</v>
      </c>
      <c r="I125" s="5" t="s">
        <v>2116</v>
      </c>
      <c r="J125" s="5" t="s">
        <v>2117</v>
      </c>
      <c r="K125" s="5" t="s">
        <v>2118</v>
      </c>
      <c r="L125" s="5" t="s">
        <v>2119</v>
      </c>
      <c r="M125" s="5" t="s">
        <v>2120</v>
      </c>
      <c r="N125" s="5" t="s">
        <v>2121</v>
      </c>
      <c r="O125" s="5" t="s">
        <v>2122</v>
      </c>
      <c r="P125" s="5" t="s">
        <v>2123</v>
      </c>
    </row>
    <row r="126" spans="1:16">
      <c r="A126" s="5" t="s">
        <v>2124</v>
      </c>
      <c r="B126" s="5" t="s">
        <v>2125</v>
      </c>
      <c r="C126" s="5" t="s">
        <v>2126</v>
      </c>
      <c r="D126" s="5" t="s">
        <v>2127</v>
      </c>
      <c r="E126" s="5" t="s">
        <v>2128</v>
      </c>
      <c r="F126" s="5" t="s">
        <v>2129</v>
      </c>
      <c r="G126" s="5" t="s">
        <v>2130</v>
      </c>
      <c r="H126" s="5" t="s">
        <v>2131</v>
      </c>
      <c r="I126" s="5" t="s">
        <v>2132</v>
      </c>
      <c r="J126" s="5" t="s">
        <v>2133</v>
      </c>
      <c r="K126" s="5" t="s">
        <v>2134</v>
      </c>
      <c r="L126" s="5" t="s">
        <v>2135</v>
      </c>
      <c r="M126" s="5" t="s">
        <v>2136</v>
      </c>
      <c r="N126" s="5" t="s">
        <v>2137</v>
      </c>
      <c r="O126" s="5" t="s">
        <v>2138</v>
      </c>
      <c r="P126" s="5" t="s">
        <v>2139</v>
      </c>
    </row>
    <row r="127" spans="1:16">
      <c r="A127" s="5" t="s">
        <v>2140</v>
      </c>
      <c r="B127" s="5" t="s">
        <v>2141</v>
      </c>
      <c r="C127" s="5" t="s">
        <v>2142</v>
      </c>
      <c r="D127" s="5" t="s">
        <v>2143</v>
      </c>
      <c r="E127" s="5" t="s">
        <v>2144</v>
      </c>
      <c r="F127" s="5" t="s">
        <v>2145</v>
      </c>
      <c r="G127" s="5" t="s">
        <v>2146</v>
      </c>
      <c r="H127" s="5" t="s">
        <v>2147</v>
      </c>
      <c r="I127" s="5" t="s">
        <v>2148</v>
      </c>
      <c r="J127" s="5" t="s">
        <v>2149</v>
      </c>
      <c r="K127" s="5" t="s">
        <v>2150</v>
      </c>
      <c r="L127" s="5" t="s">
        <v>2151</v>
      </c>
      <c r="M127" s="5" t="s">
        <v>2152</v>
      </c>
      <c r="N127" s="5" t="s">
        <v>2153</v>
      </c>
      <c r="O127" s="5" t="s">
        <v>2154</v>
      </c>
      <c r="P127" s="5" t="s">
        <v>2155</v>
      </c>
    </row>
    <row r="128" spans="1:16">
      <c r="A128" s="5" t="s">
        <v>2156</v>
      </c>
      <c r="B128" s="5" t="s">
        <v>2157</v>
      </c>
      <c r="C128" s="5" t="s">
        <v>2158</v>
      </c>
      <c r="D128" s="5" t="s">
        <v>2159</v>
      </c>
      <c r="E128" s="5" t="s">
        <v>2160</v>
      </c>
      <c r="F128" s="5" t="s">
        <v>2161</v>
      </c>
      <c r="G128" s="5" t="s">
        <v>2162</v>
      </c>
      <c r="H128" s="5" t="s">
        <v>2163</v>
      </c>
      <c r="I128" s="5" t="s">
        <v>2164</v>
      </c>
      <c r="J128" s="5" t="s">
        <v>2165</v>
      </c>
      <c r="K128" s="5" t="s">
        <v>2166</v>
      </c>
      <c r="L128" s="5" t="s">
        <v>2167</v>
      </c>
      <c r="M128" s="5" t="s">
        <v>2168</v>
      </c>
      <c r="N128" s="5" t="s">
        <v>2169</v>
      </c>
      <c r="O128" s="5" t="s">
        <v>2170</v>
      </c>
      <c r="P128" s="5" t="s">
        <v>2171</v>
      </c>
    </row>
    <row r="129" spans="1:16">
      <c r="A129" s="5" t="s">
        <v>2172</v>
      </c>
      <c r="B129" s="5" t="s">
        <v>2173</v>
      </c>
      <c r="C129" s="5" t="s">
        <v>2174</v>
      </c>
      <c r="D129" s="5" t="s">
        <v>2175</v>
      </c>
      <c r="E129" s="5" t="s">
        <v>2176</v>
      </c>
      <c r="F129" s="5" t="s">
        <v>2177</v>
      </c>
      <c r="G129" s="5" t="s">
        <v>2178</v>
      </c>
      <c r="H129" s="5" t="s">
        <v>2179</v>
      </c>
      <c r="I129" s="5" t="s">
        <v>2180</v>
      </c>
      <c r="J129" s="5" t="s">
        <v>2181</v>
      </c>
      <c r="K129" s="5" t="s">
        <v>2182</v>
      </c>
      <c r="L129" s="5" t="s">
        <v>2183</v>
      </c>
      <c r="M129" s="5" t="s">
        <v>2184</v>
      </c>
      <c r="N129" s="5" t="s">
        <v>2185</v>
      </c>
      <c r="O129" s="5" t="s">
        <v>2186</v>
      </c>
      <c r="P129" s="5" t="s">
        <v>2187</v>
      </c>
    </row>
    <row r="130" spans="1:16">
      <c r="A130" s="5" t="s">
        <v>2188</v>
      </c>
      <c r="B130" s="5" t="s">
        <v>2189</v>
      </c>
      <c r="C130" s="5" t="s">
        <v>2190</v>
      </c>
      <c r="D130" s="5" t="s">
        <v>2191</v>
      </c>
      <c r="E130" s="5" t="s">
        <v>2192</v>
      </c>
      <c r="F130" s="5" t="s">
        <v>2193</v>
      </c>
      <c r="G130" s="5" t="s">
        <v>2194</v>
      </c>
      <c r="H130" s="5" t="s">
        <v>2195</v>
      </c>
      <c r="I130" s="5" t="s">
        <v>2196</v>
      </c>
      <c r="J130" s="5" t="s">
        <v>2197</v>
      </c>
      <c r="K130" s="5" t="s">
        <v>2198</v>
      </c>
      <c r="L130" s="5" t="s">
        <v>2199</v>
      </c>
      <c r="M130" s="5" t="s">
        <v>2200</v>
      </c>
      <c r="N130" s="5" t="s">
        <v>2201</v>
      </c>
      <c r="O130" s="5" t="s">
        <v>2202</v>
      </c>
      <c r="P130" s="5" t="s">
        <v>2203</v>
      </c>
    </row>
    <row r="131" spans="1:16">
      <c r="A131" s="5" t="s">
        <v>2204</v>
      </c>
      <c r="B131" s="5" t="s">
        <v>2205</v>
      </c>
      <c r="C131" s="5" t="s">
        <v>2206</v>
      </c>
      <c r="D131" s="5" t="s">
        <v>2207</v>
      </c>
      <c r="E131" s="5" t="s">
        <v>2208</v>
      </c>
      <c r="F131" s="5" t="s">
        <v>2209</v>
      </c>
      <c r="G131" s="5" t="s">
        <v>2210</v>
      </c>
      <c r="H131" s="5" t="s">
        <v>2211</v>
      </c>
      <c r="I131" s="5" t="s">
        <v>2212</v>
      </c>
      <c r="J131" s="5" t="s">
        <v>2213</v>
      </c>
      <c r="K131" s="5" t="s">
        <v>2214</v>
      </c>
      <c r="L131" s="5" t="s">
        <v>2215</v>
      </c>
      <c r="M131" s="5" t="s">
        <v>2216</v>
      </c>
      <c r="N131" s="5" t="s">
        <v>2217</v>
      </c>
      <c r="O131" s="5" t="s">
        <v>2218</v>
      </c>
      <c r="P131" s="5" t="s">
        <v>2219</v>
      </c>
    </row>
    <row r="132" spans="1:16">
      <c r="A132" s="5" t="s">
        <v>2220</v>
      </c>
      <c r="B132" s="5" t="s">
        <v>2221</v>
      </c>
      <c r="C132" s="5" t="s">
        <v>2222</v>
      </c>
      <c r="D132" s="5" t="s">
        <v>2223</v>
      </c>
      <c r="E132" s="5" t="s">
        <v>2224</v>
      </c>
      <c r="F132" s="5" t="s">
        <v>2225</v>
      </c>
      <c r="G132" s="5" t="s">
        <v>2226</v>
      </c>
      <c r="H132" s="5" t="s">
        <v>2227</v>
      </c>
      <c r="I132" s="5" t="s">
        <v>2228</v>
      </c>
      <c r="J132" s="5" t="s">
        <v>2229</v>
      </c>
      <c r="K132" s="5" t="s">
        <v>2230</v>
      </c>
      <c r="L132" s="5" t="s">
        <v>2231</v>
      </c>
      <c r="M132" s="5" t="s">
        <v>2232</v>
      </c>
      <c r="N132" s="5" t="s">
        <v>2233</v>
      </c>
      <c r="O132" s="5" t="s">
        <v>2234</v>
      </c>
      <c r="P132" s="5" t="s">
        <v>2235</v>
      </c>
    </row>
    <row r="133" spans="1:16">
      <c r="A133" s="5" t="s">
        <v>2236</v>
      </c>
      <c r="B133" s="5" t="s">
        <v>2237</v>
      </c>
      <c r="C133" s="5" t="s">
        <v>2238</v>
      </c>
      <c r="D133" s="5" t="s">
        <v>2239</v>
      </c>
      <c r="E133" s="5" t="s">
        <v>2240</v>
      </c>
      <c r="F133" s="5" t="s">
        <v>2241</v>
      </c>
      <c r="G133" s="5" t="s">
        <v>2242</v>
      </c>
      <c r="H133" s="5" t="s">
        <v>2243</v>
      </c>
      <c r="I133" s="5" t="s">
        <v>2244</v>
      </c>
      <c r="J133" s="5" t="s">
        <v>2245</v>
      </c>
      <c r="K133" s="5" t="s">
        <v>2246</v>
      </c>
      <c r="L133" s="5" t="s">
        <v>2247</v>
      </c>
      <c r="M133" s="5" t="s">
        <v>2248</v>
      </c>
      <c r="N133" s="5" t="s">
        <v>2249</v>
      </c>
      <c r="O133" s="5" t="s">
        <v>2250</v>
      </c>
      <c r="P133" s="5" t="s">
        <v>2251</v>
      </c>
    </row>
    <row r="134" spans="1:16">
      <c r="A134" s="5" t="s">
        <v>2252</v>
      </c>
      <c r="B134" s="5" t="s">
        <v>2253</v>
      </c>
      <c r="C134" s="5" t="s">
        <v>2254</v>
      </c>
      <c r="D134" s="5" t="s">
        <v>2255</v>
      </c>
      <c r="E134" s="5" t="s">
        <v>2256</v>
      </c>
      <c r="F134" s="5" t="s">
        <v>2257</v>
      </c>
      <c r="G134" s="5" t="s">
        <v>2258</v>
      </c>
      <c r="H134" s="5" t="s">
        <v>2259</v>
      </c>
      <c r="I134" s="5" t="s">
        <v>2260</v>
      </c>
      <c r="J134" s="5" t="s">
        <v>2261</v>
      </c>
      <c r="K134" s="5" t="s">
        <v>2262</v>
      </c>
      <c r="L134" s="5" t="s">
        <v>2263</v>
      </c>
      <c r="M134" s="5" t="s">
        <v>2264</v>
      </c>
      <c r="N134" s="5" t="s">
        <v>2265</v>
      </c>
      <c r="O134" s="5" t="s">
        <v>2266</v>
      </c>
      <c r="P134" s="5" t="s">
        <v>2267</v>
      </c>
    </row>
    <row r="135" spans="1:16">
      <c r="A135" s="5" t="s">
        <v>2268</v>
      </c>
      <c r="B135" s="5" t="s">
        <v>2269</v>
      </c>
      <c r="C135" s="5" t="s">
        <v>2270</v>
      </c>
      <c r="D135" s="5" t="s">
        <v>2271</v>
      </c>
      <c r="E135" s="5" t="s">
        <v>2272</v>
      </c>
      <c r="F135" s="5" t="s">
        <v>2273</v>
      </c>
      <c r="G135" s="5" t="s">
        <v>2274</v>
      </c>
      <c r="H135" s="5" t="s">
        <v>2275</v>
      </c>
      <c r="I135" s="5" t="s">
        <v>2276</v>
      </c>
      <c r="J135" s="5" t="s">
        <v>2277</v>
      </c>
      <c r="K135" s="5" t="s">
        <v>2278</v>
      </c>
      <c r="L135" s="5" t="s">
        <v>2279</v>
      </c>
      <c r="M135" s="5" t="s">
        <v>2280</v>
      </c>
      <c r="N135" s="5" t="s">
        <v>2281</v>
      </c>
      <c r="O135" s="5" t="s">
        <v>2282</v>
      </c>
      <c r="P135" s="5" t="s">
        <v>2283</v>
      </c>
    </row>
    <row r="136" spans="1:16">
      <c r="A136" s="5" t="s">
        <v>2284</v>
      </c>
      <c r="B136" s="5" t="s">
        <v>2285</v>
      </c>
      <c r="C136" s="5" t="s">
        <v>2286</v>
      </c>
      <c r="D136" s="5" t="s">
        <v>2287</v>
      </c>
      <c r="E136" s="5" t="s">
        <v>2288</v>
      </c>
      <c r="F136" s="5" t="s">
        <v>2289</v>
      </c>
      <c r="G136" s="5" t="s">
        <v>2290</v>
      </c>
      <c r="H136" s="5" t="s">
        <v>2291</v>
      </c>
      <c r="I136" s="5" t="s">
        <v>2292</v>
      </c>
      <c r="J136" s="5" t="s">
        <v>2293</v>
      </c>
      <c r="K136" s="5" t="s">
        <v>2294</v>
      </c>
      <c r="L136" s="5" t="s">
        <v>2295</v>
      </c>
      <c r="M136" s="5" t="s">
        <v>2296</v>
      </c>
      <c r="N136" s="5" t="s">
        <v>2297</v>
      </c>
      <c r="O136" s="5" t="s">
        <v>2298</v>
      </c>
      <c r="P136" s="5" t="s">
        <v>2299</v>
      </c>
    </row>
    <row r="137" spans="1:16">
      <c r="A137" s="5" t="s">
        <v>2300</v>
      </c>
      <c r="B137" s="5" t="s">
        <v>2301</v>
      </c>
      <c r="C137" s="5" t="s">
        <v>2302</v>
      </c>
      <c r="D137" s="5" t="s">
        <v>2303</v>
      </c>
      <c r="E137" s="5" t="s">
        <v>2304</v>
      </c>
      <c r="F137" s="5" t="s">
        <v>2305</v>
      </c>
      <c r="G137" s="5" t="s">
        <v>2306</v>
      </c>
      <c r="H137" s="5" t="s">
        <v>2307</v>
      </c>
      <c r="I137" s="5" t="s">
        <v>2308</v>
      </c>
      <c r="J137" s="5" t="s">
        <v>2309</v>
      </c>
      <c r="K137" s="5" t="s">
        <v>2310</v>
      </c>
      <c r="L137" s="5" t="s">
        <v>2311</v>
      </c>
      <c r="M137" s="5" t="s">
        <v>2312</v>
      </c>
      <c r="N137" s="5" t="s">
        <v>2313</v>
      </c>
      <c r="O137" s="5" t="s">
        <v>2314</v>
      </c>
      <c r="P137" s="5" t="s">
        <v>2315</v>
      </c>
    </row>
    <row r="138" spans="1:16">
      <c r="A138" s="5" t="s">
        <v>2316</v>
      </c>
      <c r="B138" s="5" t="s">
        <v>2317</v>
      </c>
      <c r="C138" s="5" t="s">
        <v>2318</v>
      </c>
      <c r="D138" s="5" t="s">
        <v>2319</v>
      </c>
      <c r="E138" s="5" t="s">
        <v>2320</v>
      </c>
      <c r="F138" s="5" t="s">
        <v>2321</v>
      </c>
      <c r="G138" s="5" t="s">
        <v>2322</v>
      </c>
      <c r="H138" s="5" t="s">
        <v>2323</v>
      </c>
      <c r="I138" s="5" t="s">
        <v>2324</v>
      </c>
      <c r="J138" s="5" t="s">
        <v>2325</v>
      </c>
      <c r="K138" s="5" t="s">
        <v>2326</v>
      </c>
      <c r="L138" s="5" t="s">
        <v>2327</v>
      </c>
      <c r="M138" s="5" t="s">
        <v>2328</v>
      </c>
      <c r="N138" s="5" t="s">
        <v>2329</v>
      </c>
      <c r="O138" s="5" t="s">
        <v>2330</v>
      </c>
      <c r="P138" s="5" t="s">
        <v>2331</v>
      </c>
    </row>
    <row r="139" spans="1:16">
      <c r="A139" s="5" t="s">
        <v>2332</v>
      </c>
      <c r="B139" s="5" t="s">
        <v>2333</v>
      </c>
      <c r="C139" s="5" t="s">
        <v>2334</v>
      </c>
      <c r="D139" s="5" t="s">
        <v>2335</v>
      </c>
      <c r="E139" s="5" t="s">
        <v>2336</v>
      </c>
      <c r="F139" s="5" t="s">
        <v>2337</v>
      </c>
      <c r="G139" s="5" t="s">
        <v>2338</v>
      </c>
      <c r="H139" s="5" t="s">
        <v>2339</v>
      </c>
      <c r="I139" s="5" t="s">
        <v>2340</v>
      </c>
      <c r="J139" s="5" t="s">
        <v>2341</v>
      </c>
      <c r="K139" s="5" t="s">
        <v>2342</v>
      </c>
      <c r="L139" s="5" t="s">
        <v>2343</v>
      </c>
      <c r="M139" s="5" t="s">
        <v>2344</v>
      </c>
      <c r="N139" s="5" t="s">
        <v>2345</v>
      </c>
      <c r="O139" s="5" t="s">
        <v>2346</v>
      </c>
      <c r="P139" s="5" t="s">
        <v>2347</v>
      </c>
    </row>
    <row r="140" spans="1:16">
      <c r="A140" s="5" t="s">
        <v>2348</v>
      </c>
      <c r="B140" s="5" t="s">
        <v>2349</v>
      </c>
      <c r="C140" s="5" t="s">
        <v>2350</v>
      </c>
      <c r="D140" s="5" t="s">
        <v>2351</v>
      </c>
      <c r="E140" s="5" t="s">
        <v>2352</v>
      </c>
      <c r="F140" s="5" t="s">
        <v>2353</v>
      </c>
      <c r="G140" s="5" t="s">
        <v>2354</v>
      </c>
      <c r="H140" s="5" t="s">
        <v>2355</v>
      </c>
      <c r="I140" s="5" t="s">
        <v>2356</v>
      </c>
      <c r="J140" s="5" t="s">
        <v>2357</v>
      </c>
      <c r="K140" s="5" t="s">
        <v>2358</v>
      </c>
      <c r="L140" s="5" t="s">
        <v>2359</v>
      </c>
      <c r="M140" s="5" t="s">
        <v>2360</v>
      </c>
      <c r="N140" s="5" t="s">
        <v>2361</v>
      </c>
      <c r="O140" s="5" t="s">
        <v>2362</v>
      </c>
      <c r="P140" s="5" t="s">
        <v>2363</v>
      </c>
    </row>
    <row r="141" spans="1:16">
      <c r="A141" s="5" t="s">
        <v>2364</v>
      </c>
      <c r="B141" s="5" t="s">
        <v>2365</v>
      </c>
      <c r="C141" s="5" t="s">
        <v>2366</v>
      </c>
      <c r="D141" s="5" t="s">
        <v>2367</v>
      </c>
      <c r="E141" s="5" t="s">
        <v>2368</v>
      </c>
      <c r="F141" s="5" t="s">
        <v>2369</v>
      </c>
      <c r="G141" s="5" t="s">
        <v>2370</v>
      </c>
      <c r="H141" s="5" t="s">
        <v>2371</v>
      </c>
      <c r="I141" s="5" t="s">
        <v>2372</v>
      </c>
      <c r="J141" s="5" t="s">
        <v>2373</v>
      </c>
      <c r="K141" s="5" t="s">
        <v>2374</v>
      </c>
      <c r="L141" s="5" t="s">
        <v>2375</v>
      </c>
      <c r="M141" s="5" t="s">
        <v>2376</v>
      </c>
      <c r="N141" s="5" t="s">
        <v>2377</v>
      </c>
      <c r="O141" s="5" t="s">
        <v>2378</v>
      </c>
      <c r="P141" s="5" t="s">
        <v>2379</v>
      </c>
    </row>
    <row r="142" spans="1:16">
      <c r="A142" s="5" t="s">
        <v>2380</v>
      </c>
      <c r="B142" s="5" t="s">
        <v>2381</v>
      </c>
      <c r="C142" s="5" t="s">
        <v>2382</v>
      </c>
      <c r="D142" s="5" t="s">
        <v>2383</v>
      </c>
      <c r="E142" s="5" t="s">
        <v>2384</v>
      </c>
      <c r="F142" s="5" t="s">
        <v>2385</v>
      </c>
      <c r="G142" s="5" t="s">
        <v>2386</v>
      </c>
      <c r="H142" s="5" t="s">
        <v>2387</v>
      </c>
      <c r="I142" s="5" t="s">
        <v>2388</v>
      </c>
      <c r="J142" s="5" t="s">
        <v>2389</v>
      </c>
      <c r="K142" s="5" t="s">
        <v>2390</v>
      </c>
      <c r="L142" s="5" t="s">
        <v>2391</v>
      </c>
      <c r="M142" s="5" t="s">
        <v>2392</v>
      </c>
      <c r="N142" s="5" t="s">
        <v>2393</v>
      </c>
      <c r="O142" s="5" t="s">
        <v>2394</v>
      </c>
      <c r="P142" s="5" t="s">
        <v>2395</v>
      </c>
    </row>
    <row r="143" spans="1:16">
      <c r="A143" s="5" t="s">
        <v>2396</v>
      </c>
      <c r="B143" s="5" t="s">
        <v>2397</v>
      </c>
      <c r="C143" s="5" t="s">
        <v>2398</v>
      </c>
      <c r="D143" s="5" t="s">
        <v>2399</v>
      </c>
      <c r="E143" s="5" t="s">
        <v>2400</v>
      </c>
      <c r="F143" s="5" t="s">
        <v>2401</v>
      </c>
      <c r="G143" s="5" t="s">
        <v>2402</v>
      </c>
      <c r="H143" s="5" t="s">
        <v>2403</v>
      </c>
      <c r="I143" s="5" t="s">
        <v>2404</v>
      </c>
      <c r="J143" s="5" t="s">
        <v>2405</v>
      </c>
      <c r="K143" s="5" t="s">
        <v>2406</v>
      </c>
      <c r="L143" s="5" t="s">
        <v>2407</v>
      </c>
      <c r="M143" s="5" t="s">
        <v>2408</v>
      </c>
      <c r="N143" s="5" t="s">
        <v>2409</v>
      </c>
      <c r="O143" s="5" t="s">
        <v>2410</v>
      </c>
      <c r="P143" s="5" t="s">
        <v>2411</v>
      </c>
    </row>
    <row r="144" spans="1:16">
      <c r="A144" s="5" t="s">
        <v>2412</v>
      </c>
      <c r="B144" s="5" t="s">
        <v>2413</v>
      </c>
      <c r="C144" s="5" t="s">
        <v>2414</v>
      </c>
      <c r="D144" s="5" t="s">
        <v>2415</v>
      </c>
      <c r="E144" s="5" t="s">
        <v>2416</v>
      </c>
      <c r="F144" s="5" t="s">
        <v>2417</v>
      </c>
      <c r="G144" s="5" t="s">
        <v>2418</v>
      </c>
      <c r="H144" s="5" t="s">
        <v>2419</v>
      </c>
      <c r="I144" s="5" t="s">
        <v>2420</v>
      </c>
      <c r="J144" s="5" t="s">
        <v>2421</v>
      </c>
      <c r="K144" s="5" t="s">
        <v>2422</v>
      </c>
      <c r="L144" s="5" t="s">
        <v>2423</v>
      </c>
      <c r="M144" s="5" t="s">
        <v>2424</v>
      </c>
      <c r="N144" s="5" t="s">
        <v>2425</v>
      </c>
      <c r="O144" s="5" t="s">
        <v>2426</v>
      </c>
      <c r="P144" s="5" t="s">
        <v>2427</v>
      </c>
    </row>
    <row r="145" spans="1:16">
      <c r="A145" s="5" t="s">
        <v>2428</v>
      </c>
      <c r="B145" s="5" t="s">
        <v>2429</v>
      </c>
      <c r="C145" s="5" t="s">
        <v>2430</v>
      </c>
      <c r="D145" s="5" t="s">
        <v>2431</v>
      </c>
      <c r="E145" s="5" t="s">
        <v>2432</v>
      </c>
      <c r="F145" s="5" t="s">
        <v>2433</v>
      </c>
      <c r="G145" s="5" t="s">
        <v>2434</v>
      </c>
      <c r="H145" s="5" t="s">
        <v>2435</v>
      </c>
      <c r="I145" s="5" t="s">
        <v>2436</v>
      </c>
      <c r="J145" s="5" t="s">
        <v>2437</v>
      </c>
      <c r="K145" s="5" t="s">
        <v>2438</v>
      </c>
      <c r="L145" s="5" t="s">
        <v>2439</v>
      </c>
      <c r="M145" s="5" t="s">
        <v>2440</v>
      </c>
      <c r="N145" s="5" t="s">
        <v>2441</v>
      </c>
      <c r="O145" s="5" t="s">
        <v>2442</v>
      </c>
      <c r="P145" s="5" t="s">
        <v>2443</v>
      </c>
    </row>
    <row r="146" spans="1:16">
      <c r="A146" s="5" t="s">
        <v>2444</v>
      </c>
      <c r="B146" s="5" t="s">
        <v>2445</v>
      </c>
      <c r="C146" s="5" t="s">
        <v>2446</v>
      </c>
      <c r="D146" s="5" t="s">
        <v>2447</v>
      </c>
      <c r="E146" s="5" t="s">
        <v>2448</v>
      </c>
      <c r="F146" s="5" t="s">
        <v>2449</v>
      </c>
      <c r="G146" s="5" t="s">
        <v>2450</v>
      </c>
      <c r="H146" s="5" t="s">
        <v>2451</v>
      </c>
      <c r="I146" s="5" t="s">
        <v>2452</v>
      </c>
      <c r="J146" s="5" t="s">
        <v>2453</v>
      </c>
      <c r="K146" s="5" t="s">
        <v>2454</v>
      </c>
      <c r="L146" s="5" t="s">
        <v>2455</v>
      </c>
      <c r="M146" s="5" t="s">
        <v>2456</v>
      </c>
      <c r="N146" s="5" t="s">
        <v>2457</v>
      </c>
      <c r="O146" s="5" t="s">
        <v>2458</v>
      </c>
      <c r="P146" s="5" t="s">
        <v>2459</v>
      </c>
    </row>
    <row r="147" spans="1:16">
      <c r="A147" s="5" t="s">
        <v>2460</v>
      </c>
      <c r="B147" s="5" t="s">
        <v>2461</v>
      </c>
      <c r="C147" s="5" t="s">
        <v>2462</v>
      </c>
      <c r="D147" s="5" t="s">
        <v>2463</v>
      </c>
      <c r="E147" s="5" t="s">
        <v>2464</v>
      </c>
      <c r="F147" s="5" t="s">
        <v>2465</v>
      </c>
      <c r="G147" s="5" t="s">
        <v>2466</v>
      </c>
      <c r="H147" s="5" t="s">
        <v>2467</v>
      </c>
      <c r="I147" s="5" t="s">
        <v>2468</v>
      </c>
      <c r="J147" s="5" t="s">
        <v>2469</v>
      </c>
      <c r="K147" s="5" t="s">
        <v>2470</v>
      </c>
      <c r="L147" s="5" t="s">
        <v>2471</v>
      </c>
      <c r="M147" s="5" t="s">
        <v>2472</v>
      </c>
      <c r="N147" s="5" t="s">
        <v>2473</v>
      </c>
      <c r="O147" s="5" t="s">
        <v>2474</v>
      </c>
      <c r="P147" s="5" t="s">
        <v>2475</v>
      </c>
    </row>
    <row r="148" spans="1:16">
      <c r="A148" s="5" t="s">
        <v>2476</v>
      </c>
      <c r="B148" s="5" t="s">
        <v>2477</v>
      </c>
      <c r="C148" s="5" t="s">
        <v>2478</v>
      </c>
      <c r="D148" s="5" t="s">
        <v>2479</v>
      </c>
      <c r="E148" s="5" t="s">
        <v>2480</v>
      </c>
      <c r="F148" s="5" t="s">
        <v>2481</v>
      </c>
      <c r="G148" s="5" t="s">
        <v>2482</v>
      </c>
      <c r="H148" s="5" t="s">
        <v>2483</v>
      </c>
      <c r="I148" s="5" t="s">
        <v>2484</v>
      </c>
      <c r="J148" s="5" t="s">
        <v>2485</v>
      </c>
      <c r="K148" s="5" t="s">
        <v>2486</v>
      </c>
      <c r="L148" s="5" t="s">
        <v>2487</v>
      </c>
      <c r="M148" s="5" t="s">
        <v>2488</v>
      </c>
      <c r="N148" s="5" t="s">
        <v>2489</v>
      </c>
      <c r="O148" s="5" t="s">
        <v>2490</v>
      </c>
      <c r="P148" s="5" t="s">
        <v>2491</v>
      </c>
    </row>
    <row r="149" spans="1:16">
      <c r="A149" s="5" t="s">
        <v>2492</v>
      </c>
      <c r="B149" s="5" t="s">
        <v>2493</v>
      </c>
      <c r="C149" s="5" t="s">
        <v>2494</v>
      </c>
      <c r="D149" s="5" t="s">
        <v>2495</v>
      </c>
      <c r="E149" s="5" t="s">
        <v>2496</v>
      </c>
      <c r="F149" s="5" t="s">
        <v>2497</v>
      </c>
      <c r="G149" s="5" t="s">
        <v>2498</v>
      </c>
      <c r="H149" s="5" t="s">
        <v>2499</v>
      </c>
      <c r="I149" s="5" t="s">
        <v>2500</v>
      </c>
      <c r="J149" s="5" t="s">
        <v>2501</v>
      </c>
      <c r="K149" s="5" t="s">
        <v>2502</v>
      </c>
      <c r="L149" s="5" t="s">
        <v>2503</v>
      </c>
      <c r="M149" s="5" t="s">
        <v>2504</v>
      </c>
      <c r="N149" s="5" t="s">
        <v>2505</v>
      </c>
      <c r="O149" s="5" t="s">
        <v>2506</v>
      </c>
      <c r="P149" s="5" t="s">
        <v>2507</v>
      </c>
    </row>
    <row r="150" spans="1:16">
      <c r="A150" s="5" t="s">
        <v>2508</v>
      </c>
      <c r="B150" s="5" t="s">
        <v>2509</v>
      </c>
      <c r="C150" s="5" t="s">
        <v>2510</v>
      </c>
      <c r="D150" s="5" t="s">
        <v>2511</v>
      </c>
      <c r="E150" s="5" t="s">
        <v>2512</v>
      </c>
      <c r="F150" s="5" t="s">
        <v>2513</v>
      </c>
      <c r="G150" s="5" t="s">
        <v>2514</v>
      </c>
      <c r="H150" s="5" t="s">
        <v>2515</v>
      </c>
      <c r="I150" s="5" t="s">
        <v>2516</v>
      </c>
      <c r="J150" s="5" t="s">
        <v>2517</v>
      </c>
      <c r="K150" s="5" t="s">
        <v>2518</v>
      </c>
      <c r="L150" s="5" t="s">
        <v>2519</v>
      </c>
      <c r="M150" s="5" t="s">
        <v>2520</v>
      </c>
      <c r="N150" s="5" t="s">
        <v>2521</v>
      </c>
      <c r="O150" s="5" t="s">
        <v>2522</v>
      </c>
      <c r="P150" s="5" t="s">
        <v>2523</v>
      </c>
    </row>
    <row r="151" spans="1:16">
      <c r="A151" s="5" t="s">
        <v>2524</v>
      </c>
      <c r="B151" s="5" t="s">
        <v>2525</v>
      </c>
      <c r="C151" s="5" t="s">
        <v>2526</v>
      </c>
      <c r="D151" s="5" t="s">
        <v>2527</v>
      </c>
      <c r="E151" s="5" t="s">
        <v>2528</v>
      </c>
      <c r="F151" s="5" t="s">
        <v>2529</v>
      </c>
      <c r="G151" s="5" t="s">
        <v>2530</v>
      </c>
      <c r="H151" s="5" t="s">
        <v>2531</v>
      </c>
      <c r="I151" s="5" t="s">
        <v>2532</v>
      </c>
      <c r="J151" s="5" t="s">
        <v>2533</v>
      </c>
      <c r="K151" s="5" t="s">
        <v>2534</v>
      </c>
      <c r="L151" s="5" t="s">
        <v>2535</v>
      </c>
      <c r="M151" s="5" t="s">
        <v>2536</v>
      </c>
      <c r="N151" s="5" t="s">
        <v>2537</v>
      </c>
      <c r="O151" s="5" t="s">
        <v>2538</v>
      </c>
      <c r="P151" s="5" t="s">
        <v>2539</v>
      </c>
    </row>
    <row r="152" spans="1:16">
      <c r="A152" s="5" t="s">
        <v>2540</v>
      </c>
      <c r="B152" s="5" t="s">
        <v>2541</v>
      </c>
      <c r="C152" s="5" t="s">
        <v>2542</v>
      </c>
      <c r="D152" s="5" t="s">
        <v>2543</v>
      </c>
      <c r="E152" s="5" t="s">
        <v>2544</v>
      </c>
      <c r="F152" s="5" t="s">
        <v>2545</v>
      </c>
      <c r="G152" s="5" t="s">
        <v>2546</v>
      </c>
      <c r="H152" s="5" t="s">
        <v>2547</v>
      </c>
      <c r="I152" s="5" t="s">
        <v>2548</v>
      </c>
      <c r="J152" s="5" t="s">
        <v>2549</v>
      </c>
      <c r="K152" s="5" t="s">
        <v>2550</v>
      </c>
      <c r="L152" s="5" t="s">
        <v>2551</v>
      </c>
      <c r="M152" s="5" t="s">
        <v>2552</v>
      </c>
      <c r="N152" s="5" t="s">
        <v>2553</v>
      </c>
      <c r="O152" s="5" t="s">
        <v>2554</v>
      </c>
      <c r="P152" s="5" t="s">
        <v>2555</v>
      </c>
    </row>
    <row r="153" spans="1:16">
      <c r="A153" s="5" t="s">
        <v>2556</v>
      </c>
      <c r="B153" s="5" t="s">
        <v>2557</v>
      </c>
      <c r="C153" s="5" t="s">
        <v>2558</v>
      </c>
      <c r="D153" s="5" t="s">
        <v>2559</v>
      </c>
      <c r="E153" s="5" t="s">
        <v>2560</v>
      </c>
      <c r="F153" s="5" t="s">
        <v>2561</v>
      </c>
      <c r="G153" s="5" t="s">
        <v>2562</v>
      </c>
      <c r="H153" s="5" t="s">
        <v>2563</v>
      </c>
      <c r="I153" s="5" t="s">
        <v>2564</v>
      </c>
      <c r="J153" s="5" t="s">
        <v>2565</v>
      </c>
      <c r="K153" s="5" t="s">
        <v>2566</v>
      </c>
      <c r="L153" s="5" t="s">
        <v>2567</v>
      </c>
      <c r="M153" s="5" t="s">
        <v>2568</v>
      </c>
      <c r="N153" s="5" t="s">
        <v>2569</v>
      </c>
      <c r="O153" s="5" t="s">
        <v>2570</v>
      </c>
      <c r="P153" s="5" t="s">
        <v>2571</v>
      </c>
    </row>
    <row r="154" spans="1:16">
      <c r="A154" s="5" t="s">
        <v>2572</v>
      </c>
      <c r="B154" s="5" t="s">
        <v>2573</v>
      </c>
      <c r="C154" s="5" t="s">
        <v>2574</v>
      </c>
      <c r="D154" s="5" t="s">
        <v>2575</v>
      </c>
      <c r="E154" s="5" t="s">
        <v>2576</v>
      </c>
      <c r="F154" s="5" t="s">
        <v>2577</v>
      </c>
      <c r="G154" s="5" t="s">
        <v>2578</v>
      </c>
      <c r="H154" s="5" t="s">
        <v>2579</v>
      </c>
      <c r="I154" s="5" t="s">
        <v>2580</v>
      </c>
      <c r="J154" s="5" t="s">
        <v>2581</v>
      </c>
      <c r="K154" s="5" t="s">
        <v>2582</v>
      </c>
      <c r="L154" s="5" t="s">
        <v>2583</v>
      </c>
      <c r="M154" s="5" t="s">
        <v>2584</v>
      </c>
      <c r="N154" s="5" t="s">
        <v>2585</v>
      </c>
      <c r="O154" s="5" t="s">
        <v>2586</v>
      </c>
      <c r="P154" s="5" t="s">
        <v>2587</v>
      </c>
    </row>
    <row r="155" spans="1:16">
      <c r="A155" s="5" t="s">
        <v>2588</v>
      </c>
      <c r="B155" s="5" t="s">
        <v>2589</v>
      </c>
      <c r="C155" s="5" t="s">
        <v>2590</v>
      </c>
      <c r="D155" s="5" t="s">
        <v>2591</v>
      </c>
      <c r="E155" s="5" t="s">
        <v>2592</v>
      </c>
      <c r="F155" s="5" t="s">
        <v>2593</v>
      </c>
      <c r="G155" s="5" t="s">
        <v>2594</v>
      </c>
      <c r="H155" s="5" t="s">
        <v>2595</v>
      </c>
      <c r="I155" s="5" t="s">
        <v>2596</v>
      </c>
      <c r="J155" s="5" t="s">
        <v>2597</v>
      </c>
      <c r="K155" s="5" t="s">
        <v>2598</v>
      </c>
      <c r="L155" s="5" t="s">
        <v>2599</v>
      </c>
      <c r="M155" s="5" t="s">
        <v>2600</v>
      </c>
      <c r="N155" s="5" t="s">
        <v>2601</v>
      </c>
      <c r="O155" s="5" t="s">
        <v>2602</v>
      </c>
      <c r="P155" s="5" t="s">
        <v>2603</v>
      </c>
    </row>
    <row r="156" spans="1:16">
      <c r="A156" s="5" t="s">
        <v>2604</v>
      </c>
      <c r="B156" s="5" t="s">
        <v>2605</v>
      </c>
      <c r="C156" s="5" t="s">
        <v>2606</v>
      </c>
      <c r="D156" s="5" t="s">
        <v>2607</v>
      </c>
      <c r="E156" s="5" t="s">
        <v>2608</v>
      </c>
      <c r="F156" s="5" t="s">
        <v>2609</v>
      </c>
      <c r="G156" s="5" t="s">
        <v>2610</v>
      </c>
      <c r="H156" s="5" t="s">
        <v>2611</v>
      </c>
      <c r="I156" s="5" t="s">
        <v>2612</v>
      </c>
      <c r="J156" s="5" t="s">
        <v>2613</v>
      </c>
      <c r="K156" s="5" t="s">
        <v>2614</v>
      </c>
      <c r="L156" s="5" t="s">
        <v>2615</v>
      </c>
      <c r="M156" s="5" t="s">
        <v>2616</v>
      </c>
      <c r="N156" s="5" t="s">
        <v>2617</v>
      </c>
      <c r="O156" s="5" t="s">
        <v>2618</v>
      </c>
      <c r="P156" s="5" t="s">
        <v>2619</v>
      </c>
    </row>
    <row r="157" spans="1:16">
      <c r="A157" s="5" t="s">
        <v>2620</v>
      </c>
      <c r="B157" s="5" t="s">
        <v>2621</v>
      </c>
      <c r="C157" s="5" t="s">
        <v>2622</v>
      </c>
      <c r="D157" s="5" t="s">
        <v>2623</v>
      </c>
      <c r="E157" s="5" t="s">
        <v>2624</v>
      </c>
      <c r="F157" s="5" t="s">
        <v>2625</v>
      </c>
      <c r="G157" s="5" t="s">
        <v>2626</v>
      </c>
      <c r="H157" s="5" t="s">
        <v>2627</v>
      </c>
      <c r="I157" s="5" t="s">
        <v>2628</v>
      </c>
      <c r="J157" s="5" t="s">
        <v>2629</v>
      </c>
      <c r="K157" s="5" t="s">
        <v>2630</v>
      </c>
      <c r="L157" s="5" t="s">
        <v>2631</v>
      </c>
      <c r="M157" s="5" t="s">
        <v>2632</v>
      </c>
      <c r="N157" s="5" t="s">
        <v>2633</v>
      </c>
      <c r="O157" s="5" t="s">
        <v>2634</v>
      </c>
      <c r="P157" s="5" t="s">
        <v>2635</v>
      </c>
    </row>
    <row r="158" spans="1:16">
      <c r="A158" s="5" t="s">
        <v>2636</v>
      </c>
      <c r="B158" s="5" t="s">
        <v>2637</v>
      </c>
      <c r="C158" s="5" t="s">
        <v>2638</v>
      </c>
      <c r="D158" s="5" t="s">
        <v>2639</v>
      </c>
      <c r="E158" s="5" t="s">
        <v>2640</v>
      </c>
      <c r="F158" s="5" t="s">
        <v>2641</v>
      </c>
      <c r="G158" s="5" t="s">
        <v>2642</v>
      </c>
      <c r="H158" s="5" t="s">
        <v>2643</v>
      </c>
      <c r="I158" s="5" t="s">
        <v>2644</v>
      </c>
      <c r="J158" s="5" t="s">
        <v>2645</v>
      </c>
      <c r="K158" s="5" t="s">
        <v>2646</v>
      </c>
      <c r="L158" s="5" t="s">
        <v>2647</v>
      </c>
      <c r="M158" s="5" t="s">
        <v>2648</v>
      </c>
      <c r="N158" s="5" t="s">
        <v>2649</v>
      </c>
      <c r="O158" s="5" t="s">
        <v>2650</v>
      </c>
      <c r="P158" s="5" t="s">
        <v>2651</v>
      </c>
    </row>
    <row r="159" spans="1:16">
      <c r="A159" s="5" t="s">
        <v>2652</v>
      </c>
      <c r="B159" s="5" t="s">
        <v>2653</v>
      </c>
      <c r="C159" s="5" t="s">
        <v>2654</v>
      </c>
      <c r="D159" s="5" t="s">
        <v>2655</v>
      </c>
      <c r="E159" s="5" t="s">
        <v>2656</v>
      </c>
      <c r="F159" s="5" t="s">
        <v>2657</v>
      </c>
      <c r="G159" s="5" t="s">
        <v>2658</v>
      </c>
      <c r="H159" s="5" t="s">
        <v>2659</v>
      </c>
      <c r="I159" s="5" t="s">
        <v>2660</v>
      </c>
      <c r="J159" s="5" t="s">
        <v>2661</v>
      </c>
      <c r="K159" s="5" t="s">
        <v>2662</v>
      </c>
      <c r="L159" s="5" t="s">
        <v>2663</v>
      </c>
      <c r="M159" s="5" t="s">
        <v>2664</v>
      </c>
      <c r="N159" s="5" t="s">
        <v>2665</v>
      </c>
      <c r="O159" s="5" t="s">
        <v>2666</v>
      </c>
      <c r="P159" s="5" t="s">
        <v>2667</v>
      </c>
    </row>
    <row r="160" spans="1:16">
      <c r="A160" s="5" t="s">
        <v>2668</v>
      </c>
      <c r="B160" s="5" t="s">
        <v>2669</v>
      </c>
      <c r="C160" s="5" t="s">
        <v>2670</v>
      </c>
      <c r="D160" s="5" t="s">
        <v>2671</v>
      </c>
      <c r="E160" s="5" t="s">
        <v>2672</v>
      </c>
      <c r="F160" s="5" t="s">
        <v>2673</v>
      </c>
      <c r="G160" s="5" t="s">
        <v>2674</v>
      </c>
      <c r="H160" s="5" t="s">
        <v>2675</v>
      </c>
      <c r="I160" s="5" t="s">
        <v>2676</v>
      </c>
      <c r="J160" s="5" t="s">
        <v>2677</v>
      </c>
      <c r="K160" s="5" t="s">
        <v>2678</v>
      </c>
      <c r="L160" s="5" t="s">
        <v>2679</v>
      </c>
      <c r="M160" s="5" t="s">
        <v>2680</v>
      </c>
      <c r="N160" s="5" t="s">
        <v>2681</v>
      </c>
      <c r="O160" s="5" t="s">
        <v>2682</v>
      </c>
      <c r="P160" s="5" t="s">
        <v>2683</v>
      </c>
    </row>
    <row r="161" spans="1:16">
      <c r="A161" s="5" t="s">
        <v>2684</v>
      </c>
      <c r="B161" s="5" t="s">
        <v>2685</v>
      </c>
      <c r="C161" s="5" t="s">
        <v>2686</v>
      </c>
      <c r="D161" s="5" t="s">
        <v>2687</v>
      </c>
      <c r="E161" s="5" t="s">
        <v>2688</v>
      </c>
      <c r="F161" s="5" t="s">
        <v>2689</v>
      </c>
      <c r="G161" s="5" t="s">
        <v>2690</v>
      </c>
      <c r="H161" s="5" t="s">
        <v>2691</v>
      </c>
      <c r="I161" s="5" t="s">
        <v>2692</v>
      </c>
      <c r="J161" s="5" t="s">
        <v>2693</v>
      </c>
      <c r="K161" s="5" t="s">
        <v>2694</v>
      </c>
      <c r="L161" s="5" t="s">
        <v>2695</v>
      </c>
      <c r="M161" s="5" t="s">
        <v>2696</v>
      </c>
      <c r="N161" s="5" t="s">
        <v>2697</v>
      </c>
      <c r="O161" s="5" t="s">
        <v>2698</v>
      </c>
      <c r="P161" s="5" t="s">
        <v>2699</v>
      </c>
    </row>
    <row r="162" spans="1:16">
      <c r="A162" s="5" t="s">
        <v>2700</v>
      </c>
      <c r="B162" s="5" t="s">
        <v>2701</v>
      </c>
      <c r="C162" s="5" t="s">
        <v>2702</v>
      </c>
      <c r="D162" s="5" t="s">
        <v>2703</v>
      </c>
      <c r="E162" s="5" t="s">
        <v>2704</v>
      </c>
      <c r="F162" s="5" t="s">
        <v>2705</v>
      </c>
      <c r="G162" s="5" t="s">
        <v>2706</v>
      </c>
      <c r="H162" s="5" t="s">
        <v>2707</v>
      </c>
      <c r="I162" s="5" t="s">
        <v>2708</v>
      </c>
      <c r="J162" s="5" t="s">
        <v>2709</v>
      </c>
      <c r="K162" s="5" t="s">
        <v>2710</v>
      </c>
      <c r="L162" s="5" t="s">
        <v>2711</v>
      </c>
      <c r="M162" s="5" t="s">
        <v>2712</v>
      </c>
      <c r="N162" s="5" t="s">
        <v>2713</v>
      </c>
      <c r="O162" s="5" t="s">
        <v>2714</v>
      </c>
      <c r="P162" s="5" t="s">
        <v>2715</v>
      </c>
    </row>
    <row r="163" spans="1:16">
      <c r="A163" s="5" t="s">
        <v>2716</v>
      </c>
      <c r="B163" s="5" t="s">
        <v>2717</v>
      </c>
      <c r="C163" s="5" t="s">
        <v>2718</v>
      </c>
      <c r="D163" s="5" t="s">
        <v>2719</v>
      </c>
      <c r="E163" s="5" t="s">
        <v>2720</v>
      </c>
      <c r="F163" s="5" t="s">
        <v>2721</v>
      </c>
      <c r="G163" s="5" t="s">
        <v>2722</v>
      </c>
      <c r="H163" s="5" t="s">
        <v>2723</v>
      </c>
      <c r="I163" s="5" t="s">
        <v>2724</v>
      </c>
      <c r="J163" s="5" t="s">
        <v>2725</v>
      </c>
      <c r="K163" s="5" t="s">
        <v>2726</v>
      </c>
      <c r="L163" s="5" t="s">
        <v>2727</v>
      </c>
      <c r="M163" s="5" t="s">
        <v>2728</v>
      </c>
      <c r="N163" s="5" t="s">
        <v>2729</v>
      </c>
      <c r="O163" s="5" t="s">
        <v>2730</v>
      </c>
      <c r="P163" s="5" t="s">
        <v>2731</v>
      </c>
    </row>
    <row r="164" spans="1:16">
      <c r="A164" s="5" t="s">
        <v>2732</v>
      </c>
      <c r="B164" s="5" t="s">
        <v>2733</v>
      </c>
      <c r="C164" s="5" t="s">
        <v>2734</v>
      </c>
      <c r="D164" s="5" t="s">
        <v>2735</v>
      </c>
      <c r="E164" s="5" t="s">
        <v>2736</v>
      </c>
      <c r="F164" s="5" t="s">
        <v>2737</v>
      </c>
      <c r="G164" s="5" t="s">
        <v>2738</v>
      </c>
      <c r="H164" s="5" t="s">
        <v>2739</v>
      </c>
      <c r="I164" s="5" t="s">
        <v>2740</v>
      </c>
      <c r="J164" s="5" t="s">
        <v>2741</v>
      </c>
      <c r="K164" s="5" t="s">
        <v>2742</v>
      </c>
      <c r="L164" s="5" t="s">
        <v>2743</v>
      </c>
      <c r="M164" s="5" t="s">
        <v>2744</v>
      </c>
      <c r="N164" s="5" t="s">
        <v>2745</v>
      </c>
      <c r="O164" s="5" t="s">
        <v>2746</v>
      </c>
      <c r="P164" s="5" t="s">
        <v>2747</v>
      </c>
    </row>
    <row r="165" spans="1:16">
      <c r="A165" s="5" t="s">
        <v>2748</v>
      </c>
      <c r="B165" s="5" t="s">
        <v>2749</v>
      </c>
      <c r="C165" s="5" t="s">
        <v>2750</v>
      </c>
      <c r="D165" s="5" t="s">
        <v>2751</v>
      </c>
      <c r="E165" s="5" t="s">
        <v>2752</v>
      </c>
      <c r="F165" s="5" t="s">
        <v>2753</v>
      </c>
      <c r="G165" s="5" t="s">
        <v>2754</v>
      </c>
      <c r="H165" s="5" t="s">
        <v>2755</v>
      </c>
      <c r="I165" s="5" t="s">
        <v>2756</v>
      </c>
      <c r="J165" s="5" t="s">
        <v>2757</v>
      </c>
      <c r="K165" s="5" t="s">
        <v>2758</v>
      </c>
      <c r="L165" s="5" t="s">
        <v>2759</v>
      </c>
      <c r="M165" s="5" t="s">
        <v>2760</v>
      </c>
      <c r="N165" s="5" t="s">
        <v>2761</v>
      </c>
      <c r="O165" s="5" t="s">
        <v>2762</v>
      </c>
      <c r="P165" s="5" t="s">
        <v>2763</v>
      </c>
    </row>
    <row r="166" spans="1:16">
      <c r="A166" s="5" t="s">
        <v>2764</v>
      </c>
      <c r="B166" s="5" t="s">
        <v>2765</v>
      </c>
      <c r="C166" s="5" t="s">
        <v>2766</v>
      </c>
      <c r="D166" s="5" t="s">
        <v>2767</v>
      </c>
      <c r="E166" s="5" t="s">
        <v>2768</v>
      </c>
      <c r="F166" s="5" t="s">
        <v>2769</v>
      </c>
      <c r="G166" s="5" t="s">
        <v>2770</v>
      </c>
      <c r="H166" s="5" t="s">
        <v>2771</v>
      </c>
      <c r="I166" s="5" t="s">
        <v>2772</v>
      </c>
      <c r="J166" s="5" t="s">
        <v>2773</v>
      </c>
      <c r="K166" s="5" t="s">
        <v>2774</v>
      </c>
      <c r="L166" s="5" t="s">
        <v>2775</v>
      </c>
      <c r="M166" s="5" t="s">
        <v>2776</v>
      </c>
      <c r="N166" s="5" t="s">
        <v>2777</v>
      </c>
      <c r="O166" s="5" t="s">
        <v>2778</v>
      </c>
      <c r="P166" s="5" t="s">
        <v>2779</v>
      </c>
    </row>
    <row r="167" spans="1:16">
      <c r="A167" s="5" t="s">
        <v>2780</v>
      </c>
      <c r="B167" s="5" t="s">
        <v>2781</v>
      </c>
      <c r="C167" s="5" t="s">
        <v>2782</v>
      </c>
      <c r="D167" s="5" t="s">
        <v>2783</v>
      </c>
      <c r="E167" s="5" t="s">
        <v>2784</v>
      </c>
      <c r="F167" s="5" t="s">
        <v>2785</v>
      </c>
      <c r="G167" s="5" t="s">
        <v>2786</v>
      </c>
      <c r="H167" s="5" t="s">
        <v>2787</v>
      </c>
      <c r="I167" s="5" t="s">
        <v>2788</v>
      </c>
      <c r="J167" s="5" t="s">
        <v>2789</v>
      </c>
      <c r="K167" s="5" t="s">
        <v>2790</v>
      </c>
      <c r="L167" s="5" t="s">
        <v>2791</v>
      </c>
      <c r="M167" s="5" t="s">
        <v>2792</v>
      </c>
      <c r="N167" s="5" t="s">
        <v>2793</v>
      </c>
      <c r="O167" s="5" t="s">
        <v>2794</v>
      </c>
      <c r="P167" s="5" t="s">
        <v>2795</v>
      </c>
    </row>
    <row r="168" spans="1:16">
      <c r="A168" s="5" t="s">
        <v>2796</v>
      </c>
      <c r="B168" s="5" t="s">
        <v>2797</v>
      </c>
      <c r="C168" s="5" t="s">
        <v>2798</v>
      </c>
      <c r="D168" s="5" t="s">
        <v>2799</v>
      </c>
      <c r="E168" s="5" t="s">
        <v>2800</v>
      </c>
      <c r="F168" s="5" t="s">
        <v>2801</v>
      </c>
      <c r="G168" s="5" t="s">
        <v>2802</v>
      </c>
      <c r="H168" s="5" t="s">
        <v>2803</v>
      </c>
      <c r="I168" s="5" t="s">
        <v>2804</v>
      </c>
      <c r="J168" s="5" t="s">
        <v>2805</v>
      </c>
      <c r="K168" s="5" t="s">
        <v>2806</v>
      </c>
      <c r="L168" s="5" t="s">
        <v>2807</v>
      </c>
      <c r="M168" s="5" t="s">
        <v>2808</v>
      </c>
      <c r="N168" s="5" t="s">
        <v>2809</v>
      </c>
      <c r="O168" s="5" t="s">
        <v>2810</v>
      </c>
      <c r="P168" s="5" t="s">
        <v>2811</v>
      </c>
    </row>
    <row r="169" spans="1:16">
      <c r="A169" s="5" t="s">
        <v>2812</v>
      </c>
      <c r="B169" s="5" t="s">
        <v>2813</v>
      </c>
      <c r="C169" s="5" t="s">
        <v>2814</v>
      </c>
      <c r="D169" s="5" t="s">
        <v>2815</v>
      </c>
      <c r="E169" s="5" t="s">
        <v>2816</v>
      </c>
      <c r="F169" s="5" t="s">
        <v>2817</v>
      </c>
      <c r="G169" s="5" t="s">
        <v>2818</v>
      </c>
      <c r="H169" s="5" t="s">
        <v>2819</v>
      </c>
      <c r="I169" s="5" t="s">
        <v>2820</v>
      </c>
      <c r="J169" s="5" t="s">
        <v>2821</v>
      </c>
      <c r="K169" s="5" t="s">
        <v>2822</v>
      </c>
      <c r="L169" s="5" t="s">
        <v>2823</v>
      </c>
      <c r="M169" s="5" t="s">
        <v>2824</v>
      </c>
      <c r="N169" s="5" t="s">
        <v>2825</v>
      </c>
      <c r="O169" s="5" t="s">
        <v>2826</v>
      </c>
      <c r="P169" s="5" t="s">
        <v>2827</v>
      </c>
    </row>
    <row r="170" spans="1:16">
      <c r="A170" s="5" t="s">
        <v>2828</v>
      </c>
      <c r="B170" s="5" t="s">
        <v>2829</v>
      </c>
      <c r="C170" s="5" t="s">
        <v>2830</v>
      </c>
      <c r="D170" s="5" t="s">
        <v>2831</v>
      </c>
      <c r="E170" s="5" t="s">
        <v>2832</v>
      </c>
      <c r="F170" s="5" t="s">
        <v>2833</v>
      </c>
      <c r="G170" s="5" t="s">
        <v>2834</v>
      </c>
      <c r="H170" s="5" t="s">
        <v>2835</v>
      </c>
      <c r="I170" s="5" t="s">
        <v>2836</v>
      </c>
      <c r="J170" s="5" t="s">
        <v>2837</v>
      </c>
      <c r="K170" s="5" t="s">
        <v>2838</v>
      </c>
      <c r="L170" s="5" t="s">
        <v>2839</v>
      </c>
      <c r="M170" s="5" t="s">
        <v>2840</v>
      </c>
      <c r="N170" s="5" t="s">
        <v>2841</v>
      </c>
      <c r="O170" s="5" t="s">
        <v>2842</v>
      </c>
      <c r="P170" s="5" t="s">
        <v>2843</v>
      </c>
    </row>
    <row r="171" spans="1:16">
      <c r="A171" s="5" t="s">
        <v>2844</v>
      </c>
      <c r="B171" s="5" t="s">
        <v>2845</v>
      </c>
      <c r="C171" s="5" t="s">
        <v>2846</v>
      </c>
      <c r="D171" s="5" t="s">
        <v>2847</v>
      </c>
      <c r="E171" s="5" t="s">
        <v>2848</v>
      </c>
      <c r="F171" s="5" t="s">
        <v>2849</v>
      </c>
      <c r="G171" s="5" t="s">
        <v>2850</v>
      </c>
      <c r="H171" s="5" t="s">
        <v>2851</v>
      </c>
      <c r="I171" s="5" t="s">
        <v>2852</v>
      </c>
      <c r="J171" s="5" t="s">
        <v>2853</v>
      </c>
      <c r="K171" s="5" t="s">
        <v>2854</v>
      </c>
      <c r="L171" s="5" t="s">
        <v>2855</v>
      </c>
      <c r="M171" s="5" t="s">
        <v>2856</v>
      </c>
      <c r="N171" s="5" t="s">
        <v>2857</v>
      </c>
      <c r="O171" s="5" t="s">
        <v>2858</v>
      </c>
      <c r="P171" s="5" t="s">
        <v>2859</v>
      </c>
    </row>
    <row r="172" spans="1:16">
      <c r="A172" s="5" t="s">
        <v>2860</v>
      </c>
      <c r="B172" s="5" t="s">
        <v>2861</v>
      </c>
      <c r="C172" s="5" t="s">
        <v>2862</v>
      </c>
      <c r="D172" s="5" t="s">
        <v>2863</v>
      </c>
      <c r="E172" s="5" t="s">
        <v>2864</v>
      </c>
      <c r="F172" s="5" t="s">
        <v>2865</v>
      </c>
      <c r="G172" s="5" t="s">
        <v>2866</v>
      </c>
      <c r="H172" s="5" t="s">
        <v>2867</v>
      </c>
      <c r="I172" s="5" t="s">
        <v>2868</v>
      </c>
      <c r="J172" s="5" t="s">
        <v>2869</v>
      </c>
      <c r="K172" s="5" t="s">
        <v>2870</v>
      </c>
      <c r="L172" s="5" t="s">
        <v>2871</v>
      </c>
      <c r="M172" s="5" t="s">
        <v>2872</v>
      </c>
      <c r="N172" s="5" t="s">
        <v>2873</v>
      </c>
      <c r="O172" s="5" t="s">
        <v>2874</v>
      </c>
      <c r="P172" s="5" t="s">
        <v>2875</v>
      </c>
    </row>
    <row r="173" spans="1:16">
      <c r="A173" s="5" t="s">
        <v>2876</v>
      </c>
      <c r="B173" s="5" t="s">
        <v>2877</v>
      </c>
      <c r="C173" s="5" t="s">
        <v>2878</v>
      </c>
      <c r="D173" s="5" t="s">
        <v>2879</v>
      </c>
      <c r="E173" s="5" t="s">
        <v>2880</v>
      </c>
      <c r="F173" s="5" t="s">
        <v>2881</v>
      </c>
      <c r="G173" s="5" t="s">
        <v>2882</v>
      </c>
      <c r="H173" s="5" t="s">
        <v>2883</v>
      </c>
      <c r="I173" s="5" t="s">
        <v>2884</v>
      </c>
      <c r="J173" s="5" t="s">
        <v>2885</v>
      </c>
      <c r="K173" s="5" t="s">
        <v>2886</v>
      </c>
      <c r="L173" s="5" t="s">
        <v>2887</v>
      </c>
      <c r="M173" s="5" t="s">
        <v>2888</v>
      </c>
      <c r="N173" s="5" t="s">
        <v>2889</v>
      </c>
      <c r="O173" s="5" t="s">
        <v>2890</v>
      </c>
      <c r="P173" s="5" t="s">
        <v>2891</v>
      </c>
    </row>
    <row r="174" spans="1:16">
      <c r="A174" s="5" t="s">
        <v>2892</v>
      </c>
      <c r="B174" s="5" t="s">
        <v>2893</v>
      </c>
      <c r="C174" s="5" t="s">
        <v>2894</v>
      </c>
      <c r="D174" s="5" t="s">
        <v>2895</v>
      </c>
      <c r="E174" s="5" t="s">
        <v>2896</v>
      </c>
      <c r="F174" s="5" t="s">
        <v>2897</v>
      </c>
      <c r="G174" s="5" t="s">
        <v>2898</v>
      </c>
      <c r="H174" s="5" t="s">
        <v>2899</v>
      </c>
      <c r="I174" s="5" t="s">
        <v>2900</v>
      </c>
      <c r="J174" s="5" t="s">
        <v>2901</v>
      </c>
      <c r="K174" s="5" t="s">
        <v>2902</v>
      </c>
      <c r="L174" s="5" t="s">
        <v>2903</v>
      </c>
      <c r="M174" s="5" t="s">
        <v>2904</v>
      </c>
      <c r="N174" s="5" t="s">
        <v>2905</v>
      </c>
      <c r="O174" s="5" t="s">
        <v>2906</v>
      </c>
      <c r="P174" s="5" t="s">
        <v>2907</v>
      </c>
    </row>
    <row r="175" spans="1:16">
      <c r="A175" s="5" t="s">
        <v>2908</v>
      </c>
      <c r="B175" s="5" t="s">
        <v>2909</v>
      </c>
      <c r="C175" s="5" t="s">
        <v>2910</v>
      </c>
      <c r="D175" s="5" t="s">
        <v>2911</v>
      </c>
      <c r="E175" s="5" t="s">
        <v>2912</v>
      </c>
      <c r="F175" s="5" t="s">
        <v>2913</v>
      </c>
      <c r="G175" s="5" t="s">
        <v>2914</v>
      </c>
      <c r="H175" s="5" t="s">
        <v>2915</v>
      </c>
      <c r="I175" s="5" t="s">
        <v>2916</v>
      </c>
      <c r="J175" s="5" t="s">
        <v>2917</v>
      </c>
      <c r="K175" s="5" t="s">
        <v>2918</v>
      </c>
      <c r="L175" s="5" t="s">
        <v>2919</v>
      </c>
      <c r="M175" s="5" t="s">
        <v>2920</v>
      </c>
      <c r="N175" s="5" t="s">
        <v>2921</v>
      </c>
      <c r="O175" s="5" t="s">
        <v>2922</v>
      </c>
      <c r="P175" s="5" t="s">
        <v>2923</v>
      </c>
    </row>
    <row r="176" spans="1:16">
      <c r="A176" s="5" t="s">
        <v>2924</v>
      </c>
      <c r="B176" s="5" t="s">
        <v>2925</v>
      </c>
      <c r="C176" s="5" t="s">
        <v>2926</v>
      </c>
      <c r="D176" s="5" t="s">
        <v>2927</v>
      </c>
      <c r="E176" s="5" t="s">
        <v>2928</v>
      </c>
      <c r="F176" s="5" t="s">
        <v>2929</v>
      </c>
      <c r="G176" s="5" t="s">
        <v>2930</v>
      </c>
      <c r="H176" s="5" t="s">
        <v>2931</v>
      </c>
      <c r="I176" s="5" t="s">
        <v>2932</v>
      </c>
      <c r="J176" s="5" t="s">
        <v>2933</v>
      </c>
      <c r="K176" s="5" t="s">
        <v>2934</v>
      </c>
      <c r="L176" s="5" t="s">
        <v>2935</v>
      </c>
      <c r="M176" s="5" t="s">
        <v>2936</v>
      </c>
      <c r="N176" s="5" t="s">
        <v>2937</v>
      </c>
      <c r="O176" s="5" t="s">
        <v>2938</v>
      </c>
      <c r="P176" s="5" t="s">
        <v>2939</v>
      </c>
    </row>
    <row r="177" spans="1:16">
      <c r="A177" s="5" t="s">
        <v>2940</v>
      </c>
      <c r="B177" s="5" t="s">
        <v>2941</v>
      </c>
      <c r="C177" s="5" t="s">
        <v>2942</v>
      </c>
      <c r="D177" s="5" t="s">
        <v>2943</v>
      </c>
      <c r="E177" s="5" t="s">
        <v>2944</v>
      </c>
      <c r="F177" s="5" t="s">
        <v>2945</v>
      </c>
      <c r="G177" s="5" t="s">
        <v>2946</v>
      </c>
      <c r="H177" s="5" t="s">
        <v>2947</v>
      </c>
      <c r="I177" s="5" t="s">
        <v>2948</v>
      </c>
      <c r="J177" s="5" t="s">
        <v>2949</v>
      </c>
      <c r="K177" s="5" t="s">
        <v>2950</v>
      </c>
      <c r="L177" s="5" t="s">
        <v>2951</v>
      </c>
      <c r="M177" s="5" t="s">
        <v>2952</v>
      </c>
      <c r="N177" s="5" t="s">
        <v>2953</v>
      </c>
      <c r="O177" s="5" t="s">
        <v>2954</v>
      </c>
      <c r="P177" s="5" t="s">
        <v>2955</v>
      </c>
    </row>
    <row r="178" spans="1:16">
      <c r="A178" s="5" t="s">
        <v>2956</v>
      </c>
      <c r="B178" s="5" t="s">
        <v>2957</v>
      </c>
      <c r="C178" s="5" t="s">
        <v>2958</v>
      </c>
      <c r="D178" s="5" t="s">
        <v>2959</v>
      </c>
      <c r="E178" s="5" t="s">
        <v>2960</v>
      </c>
      <c r="F178" s="5" t="s">
        <v>2961</v>
      </c>
      <c r="G178" s="5" t="s">
        <v>2962</v>
      </c>
      <c r="H178" s="5" t="s">
        <v>2963</v>
      </c>
      <c r="I178" s="5" t="s">
        <v>2964</v>
      </c>
      <c r="J178" s="5" t="s">
        <v>2965</v>
      </c>
      <c r="K178" s="5" t="s">
        <v>2966</v>
      </c>
      <c r="L178" s="5" t="s">
        <v>2967</v>
      </c>
      <c r="M178" s="5" t="s">
        <v>2968</v>
      </c>
      <c r="N178" s="5" t="s">
        <v>2969</v>
      </c>
      <c r="O178" s="5" t="s">
        <v>2970</v>
      </c>
      <c r="P178" s="5" t="s">
        <v>2971</v>
      </c>
    </row>
    <row r="179" spans="1:16">
      <c r="A179" s="5" t="s">
        <v>2972</v>
      </c>
      <c r="B179" s="5" t="s">
        <v>2973</v>
      </c>
      <c r="C179" s="5" t="s">
        <v>2974</v>
      </c>
      <c r="D179" s="5" t="s">
        <v>2975</v>
      </c>
      <c r="E179" s="5" t="s">
        <v>2976</v>
      </c>
      <c r="F179" s="5" t="s">
        <v>2977</v>
      </c>
      <c r="G179" s="5" t="s">
        <v>2978</v>
      </c>
      <c r="H179" s="5" t="s">
        <v>2979</v>
      </c>
      <c r="I179" s="5" t="s">
        <v>2980</v>
      </c>
      <c r="J179" s="5" t="s">
        <v>2981</v>
      </c>
      <c r="K179" s="5" t="s">
        <v>2982</v>
      </c>
      <c r="L179" s="5" t="s">
        <v>2983</v>
      </c>
      <c r="M179" s="5" t="s">
        <v>2984</v>
      </c>
      <c r="N179" s="5" t="s">
        <v>2985</v>
      </c>
      <c r="O179" s="5" t="s">
        <v>2986</v>
      </c>
      <c r="P179" s="5" t="s">
        <v>2987</v>
      </c>
    </row>
    <row r="180" spans="1:16">
      <c r="A180" s="5" t="s">
        <v>2988</v>
      </c>
      <c r="B180" s="5" t="s">
        <v>2989</v>
      </c>
      <c r="C180" s="5" t="s">
        <v>2990</v>
      </c>
      <c r="D180" s="5" t="s">
        <v>2991</v>
      </c>
      <c r="E180" s="5" t="s">
        <v>2992</v>
      </c>
      <c r="F180" s="5" t="s">
        <v>2993</v>
      </c>
      <c r="G180" s="5" t="s">
        <v>2994</v>
      </c>
      <c r="H180" s="5" t="s">
        <v>2995</v>
      </c>
      <c r="I180" s="5" t="s">
        <v>2996</v>
      </c>
      <c r="J180" s="5" t="s">
        <v>2997</v>
      </c>
      <c r="K180" s="5" t="s">
        <v>2998</v>
      </c>
      <c r="L180" s="5" t="s">
        <v>2999</v>
      </c>
      <c r="M180" s="5" t="s">
        <v>3000</v>
      </c>
      <c r="N180" s="5" t="s">
        <v>3001</v>
      </c>
      <c r="O180" s="5" t="s">
        <v>3002</v>
      </c>
      <c r="P180" s="5" t="s">
        <v>3003</v>
      </c>
    </row>
    <row r="181" spans="1:16">
      <c r="A181" s="5" t="s">
        <v>3004</v>
      </c>
      <c r="B181" s="5" t="s">
        <v>3005</v>
      </c>
      <c r="C181" s="5" t="s">
        <v>3006</v>
      </c>
      <c r="D181" s="5" t="s">
        <v>3007</v>
      </c>
      <c r="E181" s="5" t="s">
        <v>3008</v>
      </c>
      <c r="F181" s="5" t="s">
        <v>3009</v>
      </c>
      <c r="G181" s="5" t="s">
        <v>3010</v>
      </c>
      <c r="H181" s="5" t="s">
        <v>3011</v>
      </c>
      <c r="I181" s="5" t="s">
        <v>3012</v>
      </c>
      <c r="J181" s="5" t="s">
        <v>3013</v>
      </c>
      <c r="K181" s="5" t="s">
        <v>3014</v>
      </c>
      <c r="L181" s="5" t="s">
        <v>3015</v>
      </c>
      <c r="M181" s="5" t="s">
        <v>3016</v>
      </c>
      <c r="N181" s="5" t="s">
        <v>3017</v>
      </c>
      <c r="O181" s="5" t="s">
        <v>3018</v>
      </c>
      <c r="P181" s="5" t="s">
        <v>3019</v>
      </c>
    </row>
    <row r="182" spans="1:16">
      <c r="A182" s="5" t="s">
        <v>3020</v>
      </c>
      <c r="B182" s="5" t="s">
        <v>3021</v>
      </c>
      <c r="C182" s="5" t="s">
        <v>3022</v>
      </c>
      <c r="D182" s="5" t="s">
        <v>3023</v>
      </c>
      <c r="E182" s="5" t="s">
        <v>3024</v>
      </c>
      <c r="F182" s="5" t="s">
        <v>3025</v>
      </c>
      <c r="G182" s="5" t="s">
        <v>3026</v>
      </c>
      <c r="H182" s="5" t="s">
        <v>3027</v>
      </c>
      <c r="I182" s="5" t="s">
        <v>3028</v>
      </c>
      <c r="J182" s="5" t="s">
        <v>3029</v>
      </c>
      <c r="K182" s="5" t="s">
        <v>3030</v>
      </c>
      <c r="L182" s="5" t="s">
        <v>3031</v>
      </c>
      <c r="M182" s="5" t="s">
        <v>3032</v>
      </c>
      <c r="N182" s="5" t="s">
        <v>3033</v>
      </c>
      <c r="O182" s="5" t="s">
        <v>3034</v>
      </c>
      <c r="P182" s="5" t="s">
        <v>3035</v>
      </c>
    </row>
    <row r="183" spans="1:16">
      <c r="A183" s="5" t="s">
        <v>3036</v>
      </c>
      <c r="B183" s="5" t="s">
        <v>3037</v>
      </c>
      <c r="C183" s="5" t="s">
        <v>3038</v>
      </c>
      <c r="D183" s="5" t="s">
        <v>3039</v>
      </c>
      <c r="E183" s="5" t="s">
        <v>3040</v>
      </c>
      <c r="F183" s="5" t="s">
        <v>3041</v>
      </c>
      <c r="G183" s="5" t="s">
        <v>3042</v>
      </c>
      <c r="H183" s="5" t="s">
        <v>3043</v>
      </c>
      <c r="I183" s="5" t="s">
        <v>3044</v>
      </c>
      <c r="J183" s="5" t="s">
        <v>3045</v>
      </c>
      <c r="K183" s="5" t="s">
        <v>3046</v>
      </c>
      <c r="L183" s="5" t="s">
        <v>3047</v>
      </c>
      <c r="M183" s="5" t="s">
        <v>3048</v>
      </c>
      <c r="N183" s="5" t="s">
        <v>3049</v>
      </c>
      <c r="O183" s="5" t="s">
        <v>3050</v>
      </c>
      <c r="P183" s="5" t="s">
        <v>3051</v>
      </c>
    </row>
    <row r="184" spans="1:16">
      <c r="A184" s="5" t="s">
        <v>3052</v>
      </c>
      <c r="B184" s="5" t="s">
        <v>3053</v>
      </c>
      <c r="C184" s="5" t="s">
        <v>3054</v>
      </c>
      <c r="D184" s="5" t="s">
        <v>3055</v>
      </c>
      <c r="E184" s="5" t="s">
        <v>3056</v>
      </c>
      <c r="F184" s="5" t="s">
        <v>3057</v>
      </c>
      <c r="G184" s="5" t="s">
        <v>3058</v>
      </c>
      <c r="H184" s="5" t="s">
        <v>3059</v>
      </c>
      <c r="I184" s="5" t="s">
        <v>3060</v>
      </c>
      <c r="J184" s="5" t="s">
        <v>3061</v>
      </c>
      <c r="K184" s="5" t="s">
        <v>3062</v>
      </c>
      <c r="L184" s="5" t="s">
        <v>3063</v>
      </c>
      <c r="M184" s="5" t="s">
        <v>3064</v>
      </c>
      <c r="N184" s="5" t="s">
        <v>3065</v>
      </c>
      <c r="O184" s="5" t="s">
        <v>3066</v>
      </c>
      <c r="P184" s="5" t="s">
        <v>3067</v>
      </c>
    </row>
    <row r="185" spans="1:16">
      <c r="A185" s="5" t="s">
        <v>3068</v>
      </c>
      <c r="B185" s="5" t="s">
        <v>3069</v>
      </c>
      <c r="C185" s="5" t="s">
        <v>3070</v>
      </c>
      <c r="D185" s="5" t="s">
        <v>3071</v>
      </c>
      <c r="E185" s="5" t="s">
        <v>3072</v>
      </c>
      <c r="F185" s="5" t="s">
        <v>3073</v>
      </c>
      <c r="G185" s="5" t="s">
        <v>3074</v>
      </c>
      <c r="H185" s="5" t="s">
        <v>3075</v>
      </c>
      <c r="I185" s="5" t="s">
        <v>3076</v>
      </c>
      <c r="J185" s="5" t="s">
        <v>3077</v>
      </c>
      <c r="K185" s="5" t="s">
        <v>3078</v>
      </c>
      <c r="L185" s="5" t="s">
        <v>3079</v>
      </c>
      <c r="M185" s="5" t="s">
        <v>3080</v>
      </c>
      <c r="N185" s="5" t="s">
        <v>3081</v>
      </c>
      <c r="O185" s="5" t="s">
        <v>3082</v>
      </c>
      <c r="P185" s="5" t="s">
        <v>3083</v>
      </c>
    </row>
    <row r="186" spans="1:16">
      <c r="A186" s="5" t="s">
        <v>3084</v>
      </c>
      <c r="B186" s="5" t="s">
        <v>3085</v>
      </c>
      <c r="C186" s="5" t="s">
        <v>3086</v>
      </c>
      <c r="D186" s="5" t="s">
        <v>3087</v>
      </c>
      <c r="E186" s="5" t="s">
        <v>3088</v>
      </c>
      <c r="F186" s="5" t="s">
        <v>3089</v>
      </c>
      <c r="G186" s="5" t="s">
        <v>3090</v>
      </c>
      <c r="H186" s="5" t="s">
        <v>3091</v>
      </c>
      <c r="I186" s="5" t="s">
        <v>3092</v>
      </c>
      <c r="J186" s="5" t="s">
        <v>3093</v>
      </c>
      <c r="K186" s="5" t="s">
        <v>3094</v>
      </c>
      <c r="L186" s="5" t="s">
        <v>3095</v>
      </c>
      <c r="M186" s="5" t="s">
        <v>3096</v>
      </c>
      <c r="N186" s="5" t="s">
        <v>3097</v>
      </c>
      <c r="O186" s="5" t="s">
        <v>3098</v>
      </c>
      <c r="P186" s="5" t="s">
        <v>3099</v>
      </c>
    </row>
    <row r="187" spans="1:16">
      <c r="A187" s="5" t="s">
        <v>3100</v>
      </c>
      <c r="B187" s="5" t="s">
        <v>3101</v>
      </c>
      <c r="C187" s="5" t="s">
        <v>3102</v>
      </c>
      <c r="D187" s="5" t="s">
        <v>3103</v>
      </c>
      <c r="E187" s="5" t="s">
        <v>3104</v>
      </c>
      <c r="F187" s="5" t="s">
        <v>3105</v>
      </c>
      <c r="G187" s="5" t="s">
        <v>3106</v>
      </c>
      <c r="H187" s="5" t="s">
        <v>3107</v>
      </c>
      <c r="I187" s="5" t="s">
        <v>3108</v>
      </c>
      <c r="J187" s="5" t="s">
        <v>3109</v>
      </c>
      <c r="K187" s="5" t="s">
        <v>3110</v>
      </c>
      <c r="L187" s="5" t="s">
        <v>3111</v>
      </c>
      <c r="M187" s="5" t="s">
        <v>3112</v>
      </c>
      <c r="N187" s="5" t="s">
        <v>3113</v>
      </c>
      <c r="O187" s="5" t="s">
        <v>3114</v>
      </c>
      <c r="P187" s="5" t="s">
        <v>3115</v>
      </c>
    </row>
    <row r="188" spans="1:16">
      <c r="A188" s="5" t="s">
        <v>3116</v>
      </c>
      <c r="B188" s="5" t="s">
        <v>3117</v>
      </c>
      <c r="C188" s="5" t="s">
        <v>3118</v>
      </c>
      <c r="D188" s="5" t="s">
        <v>3119</v>
      </c>
      <c r="E188" s="5" t="s">
        <v>3120</v>
      </c>
      <c r="F188" s="5" t="s">
        <v>3121</v>
      </c>
      <c r="G188" s="5" t="s">
        <v>3122</v>
      </c>
      <c r="H188" s="5" t="s">
        <v>3123</v>
      </c>
      <c r="I188" s="5" t="s">
        <v>3124</v>
      </c>
      <c r="J188" s="5" t="s">
        <v>3125</v>
      </c>
      <c r="K188" s="5" t="s">
        <v>3126</v>
      </c>
      <c r="L188" s="5" t="s">
        <v>3127</v>
      </c>
      <c r="M188" s="5" t="s">
        <v>3128</v>
      </c>
      <c r="N188" s="5" t="s">
        <v>3129</v>
      </c>
      <c r="O188" s="5" t="s">
        <v>3130</v>
      </c>
      <c r="P188" s="5" t="s">
        <v>3131</v>
      </c>
    </row>
    <row r="189" spans="1:16">
      <c r="A189" s="5" t="s">
        <v>3132</v>
      </c>
      <c r="B189" s="5" t="s">
        <v>3133</v>
      </c>
      <c r="C189" s="5" t="s">
        <v>3134</v>
      </c>
      <c r="D189" s="5" t="s">
        <v>3135</v>
      </c>
      <c r="E189" s="5" t="s">
        <v>3136</v>
      </c>
      <c r="F189" s="5" t="s">
        <v>3137</v>
      </c>
      <c r="G189" s="5" t="s">
        <v>3138</v>
      </c>
      <c r="H189" s="5" t="s">
        <v>3139</v>
      </c>
      <c r="I189" s="5" t="s">
        <v>3140</v>
      </c>
      <c r="J189" s="5" t="s">
        <v>3141</v>
      </c>
      <c r="K189" s="5" t="s">
        <v>3142</v>
      </c>
      <c r="L189" s="5" t="s">
        <v>3143</v>
      </c>
      <c r="M189" s="5" t="s">
        <v>3144</v>
      </c>
      <c r="N189" s="5" t="s">
        <v>3145</v>
      </c>
      <c r="O189" s="5" t="s">
        <v>3146</v>
      </c>
      <c r="P189" s="5" t="s">
        <v>3147</v>
      </c>
    </row>
    <row r="190" spans="1:16">
      <c r="A190" s="5" t="s">
        <v>3148</v>
      </c>
      <c r="B190" s="5" t="s">
        <v>3149</v>
      </c>
      <c r="C190" s="5" t="s">
        <v>3150</v>
      </c>
      <c r="D190" s="5" t="s">
        <v>3151</v>
      </c>
      <c r="E190" s="5" t="s">
        <v>3152</v>
      </c>
      <c r="F190" s="5" t="s">
        <v>3153</v>
      </c>
      <c r="G190" s="5" t="s">
        <v>3154</v>
      </c>
      <c r="H190" s="5" t="s">
        <v>3155</v>
      </c>
      <c r="I190" s="5" t="s">
        <v>3156</v>
      </c>
      <c r="J190" s="5" t="s">
        <v>3157</v>
      </c>
      <c r="K190" s="5" t="s">
        <v>3158</v>
      </c>
      <c r="L190" s="5" t="s">
        <v>3159</v>
      </c>
      <c r="M190" s="5" t="s">
        <v>3160</v>
      </c>
      <c r="N190" s="5" t="s">
        <v>3161</v>
      </c>
      <c r="O190" s="5" t="s">
        <v>3162</v>
      </c>
      <c r="P190" s="5" t="s">
        <v>3163</v>
      </c>
    </row>
    <row r="191" spans="1:16">
      <c r="A191" s="5" t="s">
        <v>3164</v>
      </c>
      <c r="B191" s="5" t="s">
        <v>3165</v>
      </c>
      <c r="C191" s="5" t="s">
        <v>3166</v>
      </c>
      <c r="D191" s="5" t="s">
        <v>3167</v>
      </c>
      <c r="E191" s="5" t="s">
        <v>3168</v>
      </c>
      <c r="F191" s="5" t="s">
        <v>3169</v>
      </c>
      <c r="G191" s="5" t="s">
        <v>3170</v>
      </c>
      <c r="H191" s="5" t="s">
        <v>3171</v>
      </c>
      <c r="I191" s="5" t="s">
        <v>3172</v>
      </c>
      <c r="J191" s="5" t="s">
        <v>3173</v>
      </c>
      <c r="K191" s="5" t="s">
        <v>3174</v>
      </c>
      <c r="L191" s="5" t="s">
        <v>3175</v>
      </c>
      <c r="M191" s="5" t="s">
        <v>3176</v>
      </c>
      <c r="N191" s="5" t="s">
        <v>3177</v>
      </c>
      <c r="O191" s="5" t="s">
        <v>3178</v>
      </c>
      <c r="P191" s="5" t="s">
        <v>3179</v>
      </c>
    </row>
    <row r="192" spans="1:16">
      <c r="A192" s="5" t="s">
        <v>3180</v>
      </c>
      <c r="B192" s="5" t="s">
        <v>3181</v>
      </c>
      <c r="C192" s="5" t="s">
        <v>3182</v>
      </c>
      <c r="D192" s="5" t="s">
        <v>3183</v>
      </c>
      <c r="E192" s="5" t="s">
        <v>3184</v>
      </c>
      <c r="F192" s="5" t="s">
        <v>3185</v>
      </c>
      <c r="G192" s="5" t="s">
        <v>3186</v>
      </c>
      <c r="H192" s="5" t="s">
        <v>3187</v>
      </c>
      <c r="I192" s="5" t="s">
        <v>3188</v>
      </c>
      <c r="J192" s="5" t="s">
        <v>3189</v>
      </c>
      <c r="K192" s="5" t="s">
        <v>3190</v>
      </c>
      <c r="L192" s="5" t="s">
        <v>3191</v>
      </c>
      <c r="M192" s="5" t="s">
        <v>3192</v>
      </c>
      <c r="N192" s="5" t="s">
        <v>3193</v>
      </c>
      <c r="O192" s="5" t="s">
        <v>3194</v>
      </c>
      <c r="P192" s="5" t="s">
        <v>3195</v>
      </c>
    </row>
    <row r="193" spans="1:16">
      <c r="A193" s="5" t="s">
        <v>3196</v>
      </c>
      <c r="B193" s="5" t="s">
        <v>3197</v>
      </c>
      <c r="C193" s="5" t="s">
        <v>3198</v>
      </c>
      <c r="D193" s="5" t="s">
        <v>3199</v>
      </c>
      <c r="E193" s="5" t="s">
        <v>3200</v>
      </c>
      <c r="F193" s="5" t="s">
        <v>3201</v>
      </c>
      <c r="G193" s="5" t="s">
        <v>3202</v>
      </c>
      <c r="H193" s="5" t="s">
        <v>3203</v>
      </c>
      <c r="I193" s="5" t="s">
        <v>3204</v>
      </c>
      <c r="J193" s="5" t="s">
        <v>3205</v>
      </c>
      <c r="K193" s="5" t="s">
        <v>3206</v>
      </c>
      <c r="L193" s="5" t="s">
        <v>3207</v>
      </c>
      <c r="M193" s="5" t="s">
        <v>3208</v>
      </c>
      <c r="N193" s="5" t="s">
        <v>3209</v>
      </c>
      <c r="O193" s="5" t="s">
        <v>3210</v>
      </c>
      <c r="P193" s="5" t="s">
        <v>3211</v>
      </c>
    </row>
    <row r="194" spans="1:16">
      <c r="A194" s="5" t="s">
        <v>3212</v>
      </c>
      <c r="B194" s="5" t="s">
        <v>3213</v>
      </c>
      <c r="C194" s="5" t="s">
        <v>3214</v>
      </c>
      <c r="D194" s="5" t="s">
        <v>3215</v>
      </c>
      <c r="E194" s="5" t="s">
        <v>3216</v>
      </c>
      <c r="F194" s="5" t="s">
        <v>3217</v>
      </c>
      <c r="G194" s="5" t="s">
        <v>3218</v>
      </c>
      <c r="H194" s="5" t="s">
        <v>3219</v>
      </c>
      <c r="I194" s="5" t="s">
        <v>3220</v>
      </c>
      <c r="J194" s="5" t="s">
        <v>3221</v>
      </c>
      <c r="K194" s="5" t="s">
        <v>3222</v>
      </c>
      <c r="L194" s="5" t="s">
        <v>3223</v>
      </c>
      <c r="M194" s="5" t="s">
        <v>3224</v>
      </c>
      <c r="N194" s="5" t="s">
        <v>3225</v>
      </c>
      <c r="O194" s="5" t="s">
        <v>3226</v>
      </c>
      <c r="P194" s="5" t="s">
        <v>3227</v>
      </c>
    </row>
    <row r="195" spans="1:16">
      <c r="A195" s="5" t="s">
        <v>3228</v>
      </c>
      <c r="B195" s="5" t="s">
        <v>3229</v>
      </c>
      <c r="C195" s="5" t="s">
        <v>3230</v>
      </c>
      <c r="D195" s="5" t="s">
        <v>3231</v>
      </c>
      <c r="E195" s="5" t="s">
        <v>3232</v>
      </c>
      <c r="F195" s="5" t="s">
        <v>3233</v>
      </c>
      <c r="G195" s="5" t="s">
        <v>3234</v>
      </c>
      <c r="H195" s="5" t="s">
        <v>3235</v>
      </c>
      <c r="I195" s="5" t="s">
        <v>3236</v>
      </c>
      <c r="J195" s="5" t="s">
        <v>3237</v>
      </c>
      <c r="K195" s="5" t="s">
        <v>3238</v>
      </c>
      <c r="L195" s="5" t="s">
        <v>3239</v>
      </c>
      <c r="M195" s="5" t="s">
        <v>3240</v>
      </c>
      <c r="N195" s="5" t="s">
        <v>3241</v>
      </c>
      <c r="O195" s="5" t="s">
        <v>3242</v>
      </c>
      <c r="P195" s="5" t="s">
        <v>3243</v>
      </c>
    </row>
    <row r="196" spans="1:16">
      <c r="A196" s="5" t="s">
        <v>3244</v>
      </c>
      <c r="B196" s="5" t="s">
        <v>3245</v>
      </c>
      <c r="C196" s="5" t="s">
        <v>3246</v>
      </c>
      <c r="D196" s="5" t="s">
        <v>3247</v>
      </c>
      <c r="E196" s="5" t="s">
        <v>3248</v>
      </c>
      <c r="F196" s="5" t="s">
        <v>3249</v>
      </c>
      <c r="G196" s="5" t="s">
        <v>3250</v>
      </c>
      <c r="H196" s="5" t="s">
        <v>3251</v>
      </c>
      <c r="I196" s="5" t="s">
        <v>3252</v>
      </c>
      <c r="J196" s="5" t="s">
        <v>3253</v>
      </c>
      <c r="K196" s="5" t="s">
        <v>3254</v>
      </c>
      <c r="L196" s="5" t="s">
        <v>3255</v>
      </c>
      <c r="M196" s="5" t="s">
        <v>3256</v>
      </c>
      <c r="N196" s="5" t="s">
        <v>3257</v>
      </c>
      <c r="O196" s="5" t="s">
        <v>3258</v>
      </c>
      <c r="P196" s="5" t="s">
        <v>3259</v>
      </c>
    </row>
    <row r="197" spans="1:16">
      <c r="A197" s="5" t="s">
        <v>3260</v>
      </c>
      <c r="B197" s="5" t="s">
        <v>3261</v>
      </c>
      <c r="C197" s="5" t="s">
        <v>3262</v>
      </c>
      <c r="D197" s="5" t="s">
        <v>3263</v>
      </c>
      <c r="E197" s="5" t="s">
        <v>3264</v>
      </c>
      <c r="F197" s="5" t="s">
        <v>3265</v>
      </c>
      <c r="G197" s="5" t="s">
        <v>3266</v>
      </c>
      <c r="H197" s="5" t="s">
        <v>3267</v>
      </c>
      <c r="I197" s="5" t="s">
        <v>3268</v>
      </c>
      <c r="J197" s="5" t="s">
        <v>3269</v>
      </c>
      <c r="K197" s="5" t="s">
        <v>3270</v>
      </c>
      <c r="L197" s="5" t="s">
        <v>3271</v>
      </c>
      <c r="M197" s="5" t="s">
        <v>3272</v>
      </c>
      <c r="N197" s="5" t="s">
        <v>3273</v>
      </c>
      <c r="O197" s="5" t="s">
        <v>3274</v>
      </c>
      <c r="P197" s="5" t="s">
        <v>3275</v>
      </c>
    </row>
    <row r="198" spans="1:16">
      <c r="A198" s="5" t="s">
        <v>3276</v>
      </c>
      <c r="B198" s="5" t="s">
        <v>3277</v>
      </c>
      <c r="C198" s="5" t="s">
        <v>3278</v>
      </c>
      <c r="D198" s="5" t="s">
        <v>3279</v>
      </c>
      <c r="E198" s="5" t="s">
        <v>3280</v>
      </c>
      <c r="F198" s="5" t="s">
        <v>3281</v>
      </c>
      <c r="G198" s="5" t="s">
        <v>3282</v>
      </c>
      <c r="H198" s="5" t="s">
        <v>3283</v>
      </c>
      <c r="I198" s="5" t="s">
        <v>3284</v>
      </c>
      <c r="J198" s="5" t="s">
        <v>3285</v>
      </c>
      <c r="K198" s="5" t="s">
        <v>3286</v>
      </c>
      <c r="L198" s="5" t="s">
        <v>3287</v>
      </c>
      <c r="M198" s="5" t="s">
        <v>3288</v>
      </c>
      <c r="N198" s="5" t="s">
        <v>3289</v>
      </c>
      <c r="O198" s="5" t="s">
        <v>3290</v>
      </c>
      <c r="P198" s="5" t="s">
        <v>3291</v>
      </c>
    </row>
    <row r="199" spans="1:16">
      <c r="A199" s="5" t="s">
        <v>3292</v>
      </c>
      <c r="B199" s="5" t="s">
        <v>3293</v>
      </c>
      <c r="C199" s="5" t="s">
        <v>3294</v>
      </c>
      <c r="D199" s="5" t="s">
        <v>3295</v>
      </c>
      <c r="E199" s="5" t="s">
        <v>3296</v>
      </c>
      <c r="F199" s="5" t="s">
        <v>3297</v>
      </c>
      <c r="G199" s="5" t="s">
        <v>3298</v>
      </c>
      <c r="H199" s="5" t="s">
        <v>3299</v>
      </c>
      <c r="I199" s="5" t="s">
        <v>3300</v>
      </c>
      <c r="J199" s="5" t="s">
        <v>3301</v>
      </c>
      <c r="K199" s="5" t="s">
        <v>3302</v>
      </c>
      <c r="L199" s="5" t="s">
        <v>3303</v>
      </c>
      <c r="M199" s="5" t="s">
        <v>3304</v>
      </c>
      <c r="N199" s="5" t="s">
        <v>3305</v>
      </c>
      <c r="O199" s="5" t="s">
        <v>3306</v>
      </c>
      <c r="P199" s="5" t="s">
        <v>3307</v>
      </c>
    </row>
    <row r="200" spans="1:16">
      <c r="A200" s="5" t="s">
        <v>3308</v>
      </c>
      <c r="B200" s="5" t="s">
        <v>3309</v>
      </c>
      <c r="C200" s="5" t="s">
        <v>3310</v>
      </c>
      <c r="D200" s="5" t="s">
        <v>3311</v>
      </c>
      <c r="E200" s="5" t="s">
        <v>3312</v>
      </c>
      <c r="F200" s="5" t="s">
        <v>3313</v>
      </c>
      <c r="G200" s="5" t="s">
        <v>3314</v>
      </c>
      <c r="H200" s="5" t="s">
        <v>3315</v>
      </c>
      <c r="I200" s="5" t="s">
        <v>3316</v>
      </c>
      <c r="J200" s="5" t="s">
        <v>3317</v>
      </c>
      <c r="K200" s="5" t="s">
        <v>3318</v>
      </c>
      <c r="L200" s="5" t="s">
        <v>3319</v>
      </c>
      <c r="M200" s="5" t="s">
        <v>3320</v>
      </c>
      <c r="N200" s="5" t="s">
        <v>3321</v>
      </c>
      <c r="O200" s="5" t="s">
        <v>3322</v>
      </c>
      <c r="P200" s="5" t="s">
        <v>3323</v>
      </c>
    </row>
    <row r="201" spans="1:16">
      <c r="A201" s="5" t="s">
        <v>3324</v>
      </c>
      <c r="B201" s="5" t="s">
        <v>3325</v>
      </c>
      <c r="C201" s="5" t="s">
        <v>3326</v>
      </c>
      <c r="D201" s="5" t="s">
        <v>3327</v>
      </c>
      <c r="E201" s="5" t="s">
        <v>3328</v>
      </c>
      <c r="F201" s="5" t="s">
        <v>3329</v>
      </c>
      <c r="G201" s="5" t="s">
        <v>3330</v>
      </c>
      <c r="H201" s="5" t="s">
        <v>3331</v>
      </c>
      <c r="I201" s="5" t="s">
        <v>3332</v>
      </c>
      <c r="J201" s="5" t="s">
        <v>3333</v>
      </c>
      <c r="K201" s="5" t="s">
        <v>3334</v>
      </c>
      <c r="L201" s="5" t="s">
        <v>3335</v>
      </c>
      <c r="M201" s="5" t="s">
        <v>3336</v>
      </c>
      <c r="N201" s="5" t="s">
        <v>3337</v>
      </c>
      <c r="O201" s="5" t="s">
        <v>3338</v>
      </c>
      <c r="P201" s="5" t="s">
        <v>3339</v>
      </c>
    </row>
    <row r="202" spans="1:16">
      <c r="A202" s="5" t="s">
        <v>3340</v>
      </c>
      <c r="B202" s="5" t="s">
        <v>3341</v>
      </c>
      <c r="C202" s="5" t="s">
        <v>3342</v>
      </c>
      <c r="D202" s="5" t="s">
        <v>3343</v>
      </c>
      <c r="E202" s="5" t="s">
        <v>3344</v>
      </c>
      <c r="F202" s="5" t="s">
        <v>3345</v>
      </c>
      <c r="G202" s="5" t="s">
        <v>3346</v>
      </c>
      <c r="H202" s="5" t="s">
        <v>3347</v>
      </c>
      <c r="I202" s="5" t="s">
        <v>3348</v>
      </c>
      <c r="J202" s="5" t="s">
        <v>3349</v>
      </c>
      <c r="K202" s="5" t="s">
        <v>3350</v>
      </c>
      <c r="L202" s="5" t="s">
        <v>3351</v>
      </c>
      <c r="M202" s="5" t="s">
        <v>3352</v>
      </c>
      <c r="N202" s="5" t="s">
        <v>3353</v>
      </c>
      <c r="O202" s="5" t="s">
        <v>3354</v>
      </c>
      <c r="P202" s="5" t="s">
        <v>3355</v>
      </c>
    </row>
    <row r="203" spans="1:16">
      <c r="A203" s="5" t="s">
        <v>3356</v>
      </c>
      <c r="B203" s="5" t="s">
        <v>3357</v>
      </c>
      <c r="C203" s="5" t="s">
        <v>3358</v>
      </c>
      <c r="D203" s="5" t="s">
        <v>3359</v>
      </c>
      <c r="E203" s="5" t="s">
        <v>3360</v>
      </c>
      <c r="F203" s="5" t="s">
        <v>3361</v>
      </c>
      <c r="G203" s="5" t="s">
        <v>3362</v>
      </c>
      <c r="H203" s="5" t="s">
        <v>3363</v>
      </c>
      <c r="I203" s="5" t="s">
        <v>3364</v>
      </c>
      <c r="J203" s="5" t="s">
        <v>3365</v>
      </c>
      <c r="K203" s="5" t="s">
        <v>3366</v>
      </c>
      <c r="L203" s="5" t="s">
        <v>3367</v>
      </c>
      <c r="M203" s="5" t="s">
        <v>3368</v>
      </c>
      <c r="N203" s="5" t="s">
        <v>3369</v>
      </c>
      <c r="O203" s="5" t="s">
        <v>3370</v>
      </c>
      <c r="P203" s="5" t="s">
        <v>3371</v>
      </c>
    </row>
    <row r="204" spans="1:16">
      <c r="A204" s="5" t="s">
        <v>3372</v>
      </c>
      <c r="B204" s="5" t="s">
        <v>3373</v>
      </c>
      <c r="C204" s="5" t="s">
        <v>3374</v>
      </c>
      <c r="D204" s="5" t="s">
        <v>3375</v>
      </c>
      <c r="E204" s="5" t="s">
        <v>3376</v>
      </c>
      <c r="F204" s="5" t="s">
        <v>3377</v>
      </c>
      <c r="G204" s="5" t="s">
        <v>3378</v>
      </c>
      <c r="H204" s="5" t="s">
        <v>3379</v>
      </c>
      <c r="I204" s="5" t="s">
        <v>3380</v>
      </c>
      <c r="J204" s="5" t="s">
        <v>3381</v>
      </c>
      <c r="K204" s="5" t="s">
        <v>3382</v>
      </c>
      <c r="L204" s="5" t="s">
        <v>3383</v>
      </c>
      <c r="M204" s="5" t="s">
        <v>3384</v>
      </c>
      <c r="N204" s="5" t="s">
        <v>3385</v>
      </c>
      <c r="O204" s="5" t="s">
        <v>3386</v>
      </c>
      <c r="P204" s="5" t="s">
        <v>3387</v>
      </c>
    </row>
    <row r="205" spans="1:16">
      <c r="A205" s="5" t="s">
        <v>3388</v>
      </c>
      <c r="B205" s="5" t="s">
        <v>3389</v>
      </c>
      <c r="C205" s="5" t="s">
        <v>3390</v>
      </c>
      <c r="D205" s="5" t="s">
        <v>3391</v>
      </c>
      <c r="E205" s="5" t="s">
        <v>3392</v>
      </c>
      <c r="F205" s="5" t="s">
        <v>3393</v>
      </c>
      <c r="G205" s="5" t="s">
        <v>3394</v>
      </c>
      <c r="H205" s="5" t="s">
        <v>3395</v>
      </c>
      <c r="I205" s="5" t="s">
        <v>3396</v>
      </c>
      <c r="J205" s="5" t="s">
        <v>3397</v>
      </c>
      <c r="K205" s="5" t="s">
        <v>3398</v>
      </c>
      <c r="L205" s="5" t="s">
        <v>3399</v>
      </c>
      <c r="M205" s="5" t="s">
        <v>3400</v>
      </c>
      <c r="N205" s="5" t="s">
        <v>3401</v>
      </c>
      <c r="O205" s="5" t="s">
        <v>3402</v>
      </c>
      <c r="P205" s="5" t="s">
        <v>3403</v>
      </c>
    </row>
    <row r="206" spans="1:16">
      <c r="A206" s="5" t="s">
        <v>3404</v>
      </c>
      <c r="B206" s="5" t="s">
        <v>3405</v>
      </c>
      <c r="C206" s="5" t="s">
        <v>3406</v>
      </c>
      <c r="D206" s="5" t="s">
        <v>3407</v>
      </c>
      <c r="E206" s="5" t="s">
        <v>3408</v>
      </c>
      <c r="F206" s="5" t="s">
        <v>3409</v>
      </c>
      <c r="G206" s="5" t="s">
        <v>3410</v>
      </c>
      <c r="H206" s="5" t="s">
        <v>3411</v>
      </c>
      <c r="I206" s="5" t="s">
        <v>3412</v>
      </c>
      <c r="J206" s="5" t="s">
        <v>3413</v>
      </c>
      <c r="K206" s="5" t="s">
        <v>3414</v>
      </c>
      <c r="L206" s="5" t="s">
        <v>3415</v>
      </c>
      <c r="M206" s="5" t="s">
        <v>3416</v>
      </c>
      <c r="N206" s="5" t="s">
        <v>3417</v>
      </c>
      <c r="O206" s="5" t="s">
        <v>3418</v>
      </c>
      <c r="P206" s="5" t="s">
        <v>3419</v>
      </c>
    </row>
    <row r="207" spans="1:16">
      <c r="A207" s="5" t="s">
        <v>3420</v>
      </c>
      <c r="B207" s="5" t="s">
        <v>3421</v>
      </c>
      <c r="C207" s="5" t="s">
        <v>3422</v>
      </c>
      <c r="D207" s="5" t="s">
        <v>3423</v>
      </c>
      <c r="E207" s="5" t="s">
        <v>3424</v>
      </c>
      <c r="F207" s="5" t="s">
        <v>3425</v>
      </c>
      <c r="G207" s="5" t="s">
        <v>3426</v>
      </c>
      <c r="H207" s="5" t="s">
        <v>3427</v>
      </c>
      <c r="I207" s="5" t="s">
        <v>3428</v>
      </c>
      <c r="J207" s="5" t="s">
        <v>3429</v>
      </c>
      <c r="K207" s="5" t="s">
        <v>3430</v>
      </c>
      <c r="L207" s="5" t="s">
        <v>3431</v>
      </c>
      <c r="M207" s="5" t="s">
        <v>3432</v>
      </c>
      <c r="N207" s="5" t="s">
        <v>3433</v>
      </c>
      <c r="O207" s="5" t="s">
        <v>3434</v>
      </c>
      <c r="P207" s="5" t="s">
        <v>3435</v>
      </c>
    </row>
    <row r="208" spans="1:16">
      <c r="A208" s="5" t="s">
        <v>3436</v>
      </c>
      <c r="B208" s="5" t="s">
        <v>3437</v>
      </c>
      <c r="C208" s="5" t="s">
        <v>3438</v>
      </c>
      <c r="D208" s="5" t="s">
        <v>3439</v>
      </c>
      <c r="E208" s="5" t="s">
        <v>3440</v>
      </c>
      <c r="F208" s="5" t="s">
        <v>3441</v>
      </c>
      <c r="G208" s="5" t="s">
        <v>3442</v>
      </c>
      <c r="H208" s="5" t="s">
        <v>3443</v>
      </c>
      <c r="I208" s="5" t="s">
        <v>3444</v>
      </c>
      <c r="J208" s="5" t="s">
        <v>3445</v>
      </c>
      <c r="K208" s="5" t="s">
        <v>3446</v>
      </c>
      <c r="L208" s="5" t="s">
        <v>3447</v>
      </c>
      <c r="M208" s="5" t="s">
        <v>3448</v>
      </c>
      <c r="N208" s="5" t="s">
        <v>3449</v>
      </c>
      <c r="O208" s="5" t="s">
        <v>3450</v>
      </c>
      <c r="P208" s="5" t="s">
        <v>3451</v>
      </c>
    </row>
    <row r="209" spans="1:16">
      <c r="A209" s="5" t="s">
        <v>3452</v>
      </c>
      <c r="B209" s="5" t="s">
        <v>3453</v>
      </c>
      <c r="C209" s="5" t="s">
        <v>3454</v>
      </c>
      <c r="D209" s="5" t="s">
        <v>3455</v>
      </c>
      <c r="E209" s="5" t="s">
        <v>3456</v>
      </c>
      <c r="F209" s="5" t="s">
        <v>3457</v>
      </c>
      <c r="G209" s="5" t="s">
        <v>3458</v>
      </c>
      <c r="H209" s="5" t="s">
        <v>3459</v>
      </c>
      <c r="I209" s="5" t="s">
        <v>3460</v>
      </c>
      <c r="J209" s="5" t="s">
        <v>3461</v>
      </c>
      <c r="K209" s="5" t="s">
        <v>3462</v>
      </c>
      <c r="L209" s="5" t="s">
        <v>3463</v>
      </c>
      <c r="M209" s="5" t="s">
        <v>3464</v>
      </c>
      <c r="N209" s="5" t="s">
        <v>3465</v>
      </c>
      <c r="O209" s="5" t="s">
        <v>3466</v>
      </c>
      <c r="P209" s="5" t="s">
        <v>3467</v>
      </c>
    </row>
    <row r="210" spans="1:16">
      <c r="A210" s="5" t="s">
        <v>3468</v>
      </c>
      <c r="B210" s="5" t="s">
        <v>3469</v>
      </c>
      <c r="C210" s="5" t="s">
        <v>3470</v>
      </c>
      <c r="D210" s="5" t="s">
        <v>3471</v>
      </c>
      <c r="E210" s="5" t="s">
        <v>3472</v>
      </c>
      <c r="F210" s="5" t="s">
        <v>3473</v>
      </c>
      <c r="G210" s="5" t="s">
        <v>3474</v>
      </c>
      <c r="H210" s="5" t="s">
        <v>3475</v>
      </c>
      <c r="I210" s="5" t="s">
        <v>3476</v>
      </c>
      <c r="J210" s="5" t="s">
        <v>3477</v>
      </c>
      <c r="K210" s="5" t="s">
        <v>3478</v>
      </c>
      <c r="L210" s="5" t="s">
        <v>3479</v>
      </c>
      <c r="M210" s="5" t="s">
        <v>3480</v>
      </c>
      <c r="N210" s="5" t="s">
        <v>3481</v>
      </c>
      <c r="O210" s="5" t="s">
        <v>3482</v>
      </c>
      <c r="P210" s="5" t="s">
        <v>3483</v>
      </c>
    </row>
    <row r="211" spans="1:16">
      <c r="A211" s="5" t="s">
        <v>3484</v>
      </c>
      <c r="B211" s="5" t="s">
        <v>3485</v>
      </c>
      <c r="C211" s="5" t="s">
        <v>3486</v>
      </c>
      <c r="D211" s="5" t="s">
        <v>3487</v>
      </c>
      <c r="E211" s="5" t="s">
        <v>3488</v>
      </c>
      <c r="F211" s="5" t="s">
        <v>3489</v>
      </c>
      <c r="G211" s="5" t="s">
        <v>3490</v>
      </c>
      <c r="H211" s="5" t="s">
        <v>3491</v>
      </c>
      <c r="I211" s="5" t="s">
        <v>3492</v>
      </c>
      <c r="J211" s="5" t="s">
        <v>3493</v>
      </c>
      <c r="K211" s="5" t="s">
        <v>3494</v>
      </c>
      <c r="L211" s="5" t="s">
        <v>3495</v>
      </c>
      <c r="M211" s="5" t="s">
        <v>3496</v>
      </c>
      <c r="N211" s="5" t="s">
        <v>3497</v>
      </c>
      <c r="O211" s="5" t="s">
        <v>3498</v>
      </c>
      <c r="P211" s="5" t="s">
        <v>3499</v>
      </c>
    </row>
    <row r="212" spans="1:16">
      <c r="A212" s="5" t="s">
        <v>3500</v>
      </c>
      <c r="B212" s="5" t="s">
        <v>3501</v>
      </c>
      <c r="C212" s="5" t="s">
        <v>3502</v>
      </c>
      <c r="D212" s="5" t="s">
        <v>3503</v>
      </c>
      <c r="E212" s="5" t="s">
        <v>3504</v>
      </c>
      <c r="F212" s="5" t="s">
        <v>3505</v>
      </c>
      <c r="G212" s="5" t="s">
        <v>3506</v>
      </c>
      <c r="H212" s="5" t="s">
        <v>3507</v>
      </c>
      <c r="I212" s="5" t="s">
        <v>3508</v>
      </c>
      <c r="J212" s="5" t="s">
        <v>3509</v>
      </c>
      <c r="K212" s="5" t="s">
        <v>3510</v>
      </c>
      <c r="L212" s="5" t="s">
        <v>3511</v>
      </c>
      <c r="M212" s="5" t="s">
        <v>3512</v>
      </c>
      <c r="N212" s="5" t="s">
        <v>3513</v>
      </c>
      <c r="O212" s="5" t="s">
        <v>3514</v>
      </c>
      <c r="P212" s="5" t="s">
        <v>3515</v>
      </c>
    </row>
    <row r="213" spans="1:16">
      <c r="A213" s="5" t="s">
        <v>3516</v>
      </c>
      <c r="B213" s="5" t="s">
        <v>3517</v>
      </c>
      <c r="C213" s="5" t="s">
        <v>3518</v>
      </c>
      <c r="D213" s="5" t="s">
        <v>3519</v>
      </c>
      <c r="E213" s="5" t="s">
        <v>3520</v>
      </c>
      <c r="F213" s="5" t="s">
        <v>3521</v>
      </c>
      <c r="G213" s="5" t="s">
        <v>3522</v>
      </c>
      <c r="H213" s="5" t="s">
        <v>3523</v>
      </c>
      <c r="I213" s="5" t="s">
        <v>3524</v>
      </c>
      <c r="J213" s="5" t="s">
        <v>3525</v>
      </c>
      <c r="K213" s="5" t="s">
        <v>3526</v>
      </c>
      <c r="L213" s="5" t="s">
        <v>3527</v>
      </c>
      <c r="M213" s="5" t="s">
        <v>3528</v>
      </c>
      <c r="N213" s="5" t="s">
        <v>3529</v>
      </c>
      <c r="O213" s="5" t="s">
        <v>3530</v>
      </c>
      <c r="P213" s="5" t="s">
        <v>3531</v>
      </c>
    </row>
    <row r="214" spans="1:16">
      <c r="A214" s="5" t="s">
        <v>3532</v>
      </c>
      <c r="B214" s="5" t="s">
        <v>3533</v>
      </c>
      <c r="C214" s="5" t="s">
        <v>3534</v>
      </c>
      <c r="D214" s="5" t="s">
        <v>3535</v>
      </c>
      <c r="E214" s="5" t="s">
        <v>3536</v>
      </c>
      <c r="F214" s="5" t="s">
        <v>3537</v>
      </c>
      <c r="G214" s="5" t="s">
        <v>3538</v>
      </c>
      <c r="H214" s="5" t="s">
        <v>3539</v>
      </c>
      <c r="I214" s="5" t="s">
        <v>3540</v>
      </c>
      <c r="J214" s="5" t="s">
        <v>3541</v>
      </c>
      <c r="K214" s="5" t="s">
        <v>3542</v>
      </c>
      <c r="L214" s="5" t="s">
        <v>3543</v>
      </c>
      <c r="M214" s="5" t="s">
        <v>3544</v>
      </c>
      <c r="N214" s="5" t="s">
        <v>3545</v>
      </c>
      <c r="O214" s="5" t="s">
        <v>3546</v>
      </c>
      <c r="P214" s="5" t="s">
        <v>3547</v>
      </c>
    </row>
    <row r="215" spans="1:16">
      <c r="A215" s="5" t="s">
        <v>3548</v>
      </c>
      <c r="B215" s="5" t="s">
        <v>3549</v>
      </c>
      <c r="C215" s="5" t="s">
        <v>3550</v>
      </c>
      <c r="D215" s="5" t="s">
        <v>3551</v>
      </c>
      <c r="E215" s="5" t="s">
        <v>3552</v>
      </c>
      <c r="F215" s="5" t="s">
        <v>3553</v>
      </c>
      <c r="G215" s="5" t="s">
        <v>3554</v>
      </c>
      <c r="H215" s="5" t="s">
        <v>3555</v>
      </c>
      <c r="I215" s="5" t="s">
        <v>3556</v>
      </c>
      <c r="J215" s="5" t="s">
        <v>3557</v>
      </c>
      <c r="K215" s="5" t="s">
        <v>3558</v>
      </c>
      <c r="L215" s="5" t="s">
        <v>3559</v>
      </c>
      <c r="M215" s="5" t="s">
        <v>3560</v>
      </c>
      <c r="N215" s="5" t="s">
        <v>3561</v>
      </c>
      <c r="O215" s="5" t="s">
        <v>3562</v>
      </c>
      <c r="P215" s="5" t="s">
        <v>3563</v>
      </c>
    </row>
    <row r="216" spans="1:16">
      <c r="A216" s="5" t="s">
        <v>3564</v>
      </c>
      <c r="B216" s="5" t="s">
        <v>3565</v>
      </c>
      <c r="C216" s="5" t="s">
        <v>3566</v>
      </c>
      <c r="D216" s="5" t="s">
        <v>3567</v>
      </c>
      <c r="E216" s="5" t="s">
        <v>3568</v>
      </c>
      <c r="F216" s="5" t="s">
        <v>3569</v>
      </c>
      <c r="G216" s="5" t="s">
        <v>3570</v>
      </c>
      <c r="H216" s="5" t="s">
        <v>3571</v>
      </c>
      <c r="I216" s="5" t="s">
        <v>3572</v>
      </c>
      <c r="J216" s="5" t="s">
        <v>3573</v>
      </c>
      <c r="K216" s="5" t="s">
        <v>3574</v>
      </c>
      <c r="L216" s="5" t="s">
        <v>3575</v>
      </c>
      <c r="M216" s="5" t="s">
        <v>3576</v>
      </c>
      <c r="N216" s="5" t="s">
        <v>3577</v>
      </c>
      <c r="O216" s="5" t="s">
        <v>3578</v>
      </c>
      <c r="P216" s="5" t="s">
        <v>3579</v>
      </c>
    </row>
    <row r="217" spans="1:16">
      <c r="A217" s="5" t="s">
        <v>3580</v>
      </c>
      <c r="B217" s="5" t="s">
        <v>3581</v>
      </c>
      <c r="C217" s="5" t="s">
        <v>3582</v>
      </c>
      <c r="D217" s="5" t="s">
        <v>3583</v>
      </c>
      <c r="E217" s="5" t="s">
        <v>3584</v>
      </c>
      <c r="F217" s="5" t="s">
        <v>3585</v>
      </c>
      <c r="G217" s="5" t="s">
        <v>3586</v>
      </c>
      <c r="H217" s="5" t="s">
        <v>3587</v>
      </c>
      <c r="I217" s="5" t="s">
        <v>3588</v>
      </c>
      <c r="J217" s="5" t="s">
        <v>3589</v>
      </c>
      <c r="K217" s="5" t="s">
        <v>3590</v>
      </c>
      <c r="L217" s="5" t="s">
        <v>3591</v>
      </c>
      <c r="M217" s="5" t="s">
        <v>3592</v>
      </c>
      <c r="N217" s="5" t="s">
        <v>3593</v>
      </c>
      <c r="O217" s="5" t="s">
        <v>3594</v>
      </c>
      <c r="P217" s="5" t="s">
        <v>3595</v>
      </c>
    </row>
    <row r="218" spans="1:16">
      <c r="A218" s="5" t="s">
        <v>3596</v>
      </c>
      <c r="B218" s="5" t="s">
        <v>3597</v>
      </c>
      <c r="C218" s="5" t="s">
        <v>3598</v>
      </c>
      <c r="D218" s="5" t="s">
        <v>3599</v>
      </c>
      <c r="E218" s="5" t="s">
        <v>3600</v>
      </c>
      <c r="F218" s="5" t="s">
        <v>3601</v>
      </c>
      <c r="G218" s="5" t="s">
        <v>3602</v>
      </c>
      <c r="H218" s="5" t="s">
        <v>3603</v>
      </c>
      <c r="I218" s="5" t="s">
        <v>3604</v>
      </c>
      <c r="J218" s="5" t="s">
        <v>3605</v>
      </c>
      <c r="K218" s="5" t="s">
        <v>3606</v>
      </c>
      <c r="L218" s="5" t="s">
        <v>3607</v>
      </c>
      <c r="M218" s="5" t="s">
        <v>3608</v>
      </c>
      <c r="N218" s="5" t="s">
        <v>3609</v>
      </c>
      <c r="O218" s="5" t="s">
        <v>3610</v>
      </c>
      <c r="P218" s="5" t="s">
        <v>3611</v>
      </c>
    </row>
    <row r="219" spans="1:16">
      <c r="A219" s="5" t="s">
        <v>3612</v>
      </c>
      <c r="B219" s="5" t="s">
        <v>3613</v>
      </c>
      <c r="C219" s="5" t="s">
        <v>3614</v>
      </c>
      <c r="D219" s="5" t="s">
        <v>3615</v>
      </c>
      <c r="E219" s="5" t="s">
        <v>3616</v>
      </c>
      <c r="F219" s="5" t="s">
        <v>3617</v>
      </c>
      <c r="G219" s="5" t="s">
        <v>3618</v>
      </c>
      <c r="H219" s="5" t="s">
        <v>3619</v>
      </c>
      <c r="I219" s="5" t="s">
        <v>3620</v>
      </c>
      <c r="J219" s="5" t="s">
        <v>3621</v>
      </c>
      <c r="K219" s="5" t="s">
        <v>3622</v>
      </c>
      <c r="L219" s="5" t="s">
        <v>3623</v>
      </c>
      <c r="M219" s="5" t="s">
        <v>3624</v>
      </c>
      <c r="N219" s="5" t="s">
        <v>3625</v>
      </c>
      <c r="O219" s="5" t="s">
        <v>3626</v>
      </c>
      <c r="P219" s="5" t="s">
        <v>3627</v>
      </c>
    </row>
    <row r="220" spans="1:16">
      <c r="A220" s="5" t="s">
        <v>3628</v>
      </c>
      <c r="B220" s="5" t="s">
        <v>3629</v>
      </c>
      <c r="C220" s="5" t="s">
        <v>3630</v>
      </c>
      <c r="D220" s="5" t="s">
        <v>3631</v>
      </c>
      <c r="E220" s="5" t="s">
        <v>3632</v>
      </c>
      <c r="F220" s="5" t="s">
        <v>3633</v>
      </c>
      <c r="G220" s="5" t="s">
        <v>3634</v>
      </c>
      <c r="H220" s="5" t="s">
        <v>3635</v>
      </c>
      <c r="I220" s="5" t="s">
        <v>3636</v>
      </c>
      <c r="J220" s="5" t="s">
        <v>3637</v>
      </c>
      <c r="K220" s="5" t="s">
        <v>3638</v>
      </c>
      <c r="L220" s="5" t="s">
        <v>3639</v>
      </c>
      <c r="M220" s="5" t="s">
        <v>3640</v>
      </c>
      <c r="N220" s="5" t="s">
        <v>3641</v>
      </c>
      <c r="O220" s="5" t="s">
        <v>3642</v>
      </c>
      <c r="P220" s="5" t="s">
        <v>3643</v>
      </c>
    </row>
    <row r="221" spans="1:16">
      <c r="A221" s="5" t="s">
        <v>3644</v>
      </c>
      <c r="B221" s="5" t="s">
        <v>3645</v>
      </c>
      <c r="C221" s="5" t="s">
        <v>3646</v>
      </c>
      <c r="D221" s="5" t="s">
        <v>3647</v>
      </c>
      <c r="E221" s="5" t="s">
        <v>3648</v>
      </c>
      <c r="F221" s="5" t="s">
        <v>3649</v>
      </c>
      <c r="G221" s="5" t="s">
        <v>3650</v>
      </c>
      <c r="H221" s="5" t="s">
        <v>3651</v>
      </c>
      <c r="I221" s="5" t="s">
        <v>3652</v>
      </c>
      <c r="J221" s="5" t="s">
        <v>3653</v>
      </c>
      <c r="K221" s="5" t="s">
        <v>3654</v>
      </c>
      <c r="L221" s="5" t="s">
        <v>3655</v>
      </c>
      <c r="M221" s="5" t="s">
        <v>3656</v>
      </c>
      <c r="N221" s="5" t="s">
        <v>3657</v>
      </c>
      <c r="O221" s="5" t="s">
        <v>3658</v>
      </c>
      <c r="P221" s="5" t="s">
        <v>3659</v>
      </c>
    </row>
    <row r="222" spans="1:16">
      <c r="A222" s="5" t="s">
        <v>3660</v>
      </c>
      <c r="B222" s="5" t="s">
        <v>3661</v>
      </c>
      <c r="C222" s="5" t="s">
        <v>3662</v>
      </c>
      <c r="D222" s="5" t="s">
        <v>3663</v>
      </c>
      <c r="E222" s="5" t="s">
        <v>3664</v>
      </c>
      <c r="F222" s="5" t="s">
        <v>3665</v>
      </c>
      <c r="G222" s="5" t="s">
        <v>3666</v>
      </c>
      <c r="H222" s="5" t="s">
        <v>3667</v>
      </c>
      <c r="I222" s="5" t="s">
        <v>3668</v>
      </c>
      <c r="J222" s="5" t="s">
        <v>3669</v>
      </c>
      <c r="K222" s="5" t="s">
        <v>3670</v>
      </c>
      <c r="L222" s="5" t="s">
        <v>3671</v>
      </c>
      <c r="M222" s="5" t="s">
        <v>3672</v>
      </c>
      <c r="N222" s="5" t="s">
        <v>3673</v>
      </c>
      <c r="O222" s="5" t="s">
        <v>3674</v>
      </c>
      <c r="P222" s="5" t="s">
        <v>3675</v>
      </c>
    </row>
    <row r="223" spans="1:16">
      <c r="A223" s="5" t="s">
        <v>3676</v>
      </c>
      <c r="B223" s="5" t="s">
        <v>3677</v>
      </c>
      <c r="C223" s="5" t="s">
        <v>3678</v>
      </c>
      <c r="D223" s="5" t="s">
        <v>3679</v>
      </c>
      <c r="E223" s="5" t="s">
        <v>3680</v>
      </c>
      <c r="F223" s="5" t="s">
        <v>3681</v>
      </c>
      <c r="G223" s="5" t="s">
        <v>3682</v>
      </c>
      <c r="H223" s="5" t="s">
        <v>3683</v>
      </c>
      <c r="I223" s="5" t="s">
        <v>3684</v>
      </c>
      <c r="J223" s="5" t="s">
        <v>3685</v>
      </c>
      <c r="K223" s="5" t="s">
        <v>3686</v>
      </c>
      <c r="L223" s="5" t="s">
        <v>3687</v>
      </c>
      <c r="M223" s="5" t="s">
        <v>3688</v>
      </c>
      <c r="N223" s="5" t="s">
        <v>3689</v>
      </c>
      <c r="O223" s="5" t="s">
        <v>3690</v>
      </c>
      <c r="P223" s="5" t="s">
        <v>3691</v>
      </c>
    </row>
    <row r="224" spans="1:16">
      <c r="A224" s="5" t="s">
        <v>3692</v>
      </c>
      <c r="B224" s="5" t="s">
        <v>3693</v>
      </c>
      <c r="C224" s="5" t="s">
        <v>3694</v>
      </c>
      <c r="D224" s="5" t="s">
        <v>3695</v>
      </c>
      <c r="E224" s="5" t="s">
        <v>3696</v>
      </c>
      <c r="F224" s="5" t="s">
        <v>3697</v>
      </c>
      <c r="G224" s="5" t="s">
        <v>3698</v>
      </c>
      <c r="H224" s="5" t="s">
        <v>3699</v>
      </c>
      <c r="I224" s="5" t="s">
        <v>3700</v>
      </c>
      <c r="J224" s="5" t="s">
        <v>3701</v>
      </c>
      <c r="K224" s="5" t="s">
        <v>3702</v>
      </c>
      <c r="L224" s="5" t="s">
        <v>3703</v>
      </c>
      <c r="M224" s="5" t="s">
        <v>3704</v>
      </c>
      <c r="N224" s="5" t="s">
        <v>3705</v>
      </c>
      <c r="O224" s="5" t="s">
        <v>3706</v>
      </c>
      <c r="P224" s="5" t="s">
        <v>3707</v>
      </c>
    </row>
    <row r="225" spans="1:16">
      <c r="A225" s="5" t="s">
        <v>3708</v>
      </c>
      <c r="B225" s="5" t="s">
        <v>3709</v>
      </c>
      <c r="C225" s="5" t="s">
        <v>3710</v>
      </c>
      <c r="D225" s="5" t="s">
        <v>3711</v>
      </c>
      <c r="E225" s="5" t="s">
        <v>3712</v>
      </c>
      <c r="F225" s="5" t="s">
        <v>3713</v>
      </c>
      <c r="G225" s="5" t="s">
        <v>3714</v>
      </c>
      <c r="H225" s="5" t="s">
        <v>3715</v>
      </c>
      <c r="I225" s="5" t="s">
        <v>3716</v>
      </c>
      <c r="J225" s="5" t="s">
        <v>3717</v>
      </c>
      <c r="K225" s="5" t="s">
        <v>3718</v>
      </c>
      <c r="L225" s="5" t="s">
        <v>3719</v>
      </c>
      <c r="M225" s="5" t="s">
        <v>3720</v>
      </c>
      <c r="N225" s="5" t="s">
        <v>3721</v>
      </c>
      <c r="O225" s="5" t="s">
        <v>3722</v>
      </c>
      <c r="P225" s="5" t="s">
        <v>3723</v>
      </c>
    </row>
    <row r="226" spans="1:16">
      <c r="A226" s="5" t="s">
        <v>3724</v>
      </c>
      <c r="B226" s="5" t="s">
        <v>3725</v>
      </c>
      <c r="C226" s="5" t="s">
        <v>3726</v>
      </c>
      <c r="D226" s="5" t="s">
        <v>3727</v>
      </c>
      <c r="E226" s="5" t="s">
        <v>3728</v>
      </c>
      <c r="F226" s="5" t="s">
        <v>3729</v>
      </c>
      <c r="G226" s="5" t="s">
        <v>3730</v>
      </c>
      <c r="H226" s="5" t="s">
        <v>3731</v>
      </c>
      <c r="I226" s="5" t="s">
        <v>3732</v>
      </c>
      <c r="J226" s="5" t="s">
        <v>3733</v>
      </c>
      <c r="K226" s="5" t="s">
        <v>3734</v>
      </c>
      <c r="L226" s="5" t="s">
        <v>3735</v>
      </c>
      <c r="M226" s="5" t="s">
        <v>3736</v>
      </c>
      <c r="N226" s="5" t="s">
        <v>3737</v>
      </c>
      <c r="O226" s="5" t="s">
        <v>3738</v>
      </c>
      <c r="P226" s="5" t="s">
        <v>3739</v>
      </c>
    </row>
    <row r="227" spans="1:16">
      <c r="A227" s="5" t="s">
        <v>3740</v>
      </c>
      <c r="B227" s="5" t="s">
        <v>3741</v>
      </c>
      <c r="C227" s="5" t="s">
        <v>3742</v>
      </c>
      <c r="D227" s="5" t="s">
        <v>3743</v>
      </c>
      <c r="E227" s="5" t="s">
        <v>3744</v>
      </c>
      <c r="F227" s="5" t="s">
        <v>3745</v>
      </c>
      <c r="G227" s="5" t="s">
        <v>3746</v>
      </c>
      <c r="H227" s="5" t="s">
        <v>3747</v>
      </c>
      <c r="I227" s="5" t="s">
        <v>3748</v>
      </c>
      <c r="J227" s="5" t="s">
        <v>3749</v>
      </c>
      <c r="K227" s="5" t="s">
        <v>3750</v>
      </c>
      <c r="L227" s="5" t="s">
        <v>3751</v>
      </c>
      <c r="M227" s="5" t="s">
        <v>3752</v>
      </c>
      <c r="N227" s="5" t="s">
        <v>3753</v>
      </c>
      <c r="O227" s="5" t="s">
        <v>3754</v>
      </c>
      <c r="P227" s="5" t="s">
        <v>3755</v>
      </c>
    </row>
    <row r="228" spans="1:16">
      <c r="A228" s="5" t="s">
        <v>3756</v>
      </c>
      <c r="B228" s="5" t="s">
        <v>3757</v>
      </c>
      <c r="C228" s="5" t="s">
        <v>3758</v>
      </c>
      <c r="D228" s="5" t="s">
        <v>3759</v>
      </c>
      <c r="E228" s="5" t="s">
        <v>3760</v>
      </c>
      <c r="F228" s="5" t="s">
        <v>3761</v>
      </c>
      <c r="G228" s="5" t="s">
        <v>3762</v>
      </c>
      <c r="H228" s="5" t="s">
        <v>3763</v>
      </c>
      <c r="I228" s="5" t="s">
        <v>3764</v>
      </c>
      <c r="J228" s="5" t="s">
        <v>3765</v>
      </c>
      <c r="K228" s="5" t="s">
        <v>3766</v>
      </c>
      <c r="L228" s="5" t="s">
        <v>3767</v>
      </c>
      <c r="M228" s="5" t="s">
        <v>3768</v>
      </c>
      <c r="N228" s="5" t="s">
        <v>3769</v>
      </c>
      <c r="O228" s="5" t="s">
        <v>3770</v>
      </c>
      <c r="P228" s="5" t="s">
        <v>3771</v>
      </c>
    </row>
    <row r="229" spans="1:16">
      <c r="A229" s="5" t="s">
        <v>3772</v>
      </c>
      <c r="B229" s="5" t="s">
        <v>3773</v>
      </c>
      <c r="C229" s="5" t="s">
        <v>3774</v>
      </c>
      <c r="D229" s="5" t="s">
        <v>3775</v>
      </c>
      <c r="E229" s="5" t="s">
        <v>3776</v>
      </c>
      <c r="F229" s="5" t="s">
        <v>3777</v>
      </c>
      <c r="G229" s="5" t="s">
        <v>3778</v>
      </c>
      <c r="H229" s="5" t="s">
        <v>3779</v>
      </c>
      <c r="I229" s="5" t="s">
        <v>3780</v>
      </c>
      <c r="J229" s="5" t="s">
        <v>3781</v>
      </c>
      <c r="K229" s="5" t="s">
        <v>3782</v>
      </c>
      <c r="L229" s="5" t="s">
        <v>3783</v>
      </c>
      <c r="M229" s="5" t="s">
        <v>3784</v>
      </c>
      <c r="N229" s="5" t="s">
        <v>3785</v>
      </c>
      <c r="O229" s="5" t="s">
        <v>3786</v>
      </c>
      <c r="P229" s="5" t="s">
        <v>3787</v>
      </c>
    </row>
    <row r="230" spans="1:16">
      <c r="A230" s="5" t="s">
        <v>3788</v>
      </c>
      <c r="B230" s="5" t="s">
        <v>3789</v>
      </c>
      <c r="C230" s="5" t="s">
        <v>3790</v>
      </c>
      <c r="D230" s="5" t="s">
        <v>3791</v>
      </c>
      <c r="E230" s="5" t="s">
        <v>3792</v>
      </c>
      <c r="F230" s="5" t="s">
        <v>3793</v>
      </c>
      <c r="G230" s="5" t="s">
        <v>3794</v>
      </c>
      <c r="H230" s="5" t="s">
        <v>3795</v>
      </c>
      <c r="I230" s="5" t="s">
        <v>3796</v>
      </c>
      <c r="J230" s="5" t="s">
        <v>3797</v>
      </c>
      <c r="K230" s="5" t="s">
        <v>3798</v>
      </c>
      <c r="L230" s="5" t="s">
        <v>3799</v>
      </c>
      <c r="M230" s="5" t="s">
        <v>3800</v>
      </c>
      <c r="N230" s="5" t="s">
        <v>3801</v>
      </c>
      <c r="O230" s="5" t="s">
        <v>3802</v>
      </c>
      <c r="P230" s="5" t="s">
        <v>3803</v>
      </c>
    </row>
    <row r="231" spans="1:16">
      <c r="A231" s="5" t="s">
        <v>3804</v>
      </c>
      <c r="B231" s="5" t="s">
        <v>3805</v>
      </c>
      <c r="C231" s="5" t="s">
        <v>3806</v>
      </c>
      <c r="D231" s="5" t="s">
        <v>3807</v>
      </c>
      <c r="E231" s="5" t="s">
        <v>3808</v>
      </c>
      <c r="F231" s="5" t="s">
        <v>3809</v>
      </c>
      <c r="G231" s="5" t="s">
        <v>3810</v>
      </c>
      <c r="H231" s="5" t="s">
        <v>3811</v>
      </c>
      <c r="I231" s="5" t="s">
        <v>3812</v>
      </c>
      <c r="J231" s="5" t="s">
        <v>3813</v>
      </c>
      <c r="K231" s="5" t="s">
        <v>3814</v>
      </c>
      <c r="L231" s="5" t="s">
        <v>3815</v>
      </c>
      <c r="M231" s="5" t="s">
        <v>3816</v>
      </c>
      <c r="N231" s="5" t="s">
        <v>3817</v>
      </c>
      <c r="O231" s="5" t="s">
        <v>3818</v>
      </c>
      <c r="P231" s="5" t="s">
        <v>3819</v>
      </c>
    </row>
    <row r="232" spans="1:16">
      <c r="A232" s="5" t="s">
        <v>3820</v>
      </c>
      <c r="B232" s="5" t="s">
        <v>3821</v>
      </c>
      <c r="C232" s="5" t="s">
        <v>3822</v>
      </c>
      <c r="D232" s="5" t="s">
        <v>3823</v>
      </c>
      <c r="E232" s="5" t="s">
        <v>3824</v>
      </c>
      <c r="F232" s="5" t="s">
        <v>3825</v>
      </c>
      <c r="G232" s="5" t="s">
        <v>3826</v>
      </c>
      <c r="H232" s="5" t="s">
        <v>3827</v>
      </c>
      <c r="I232" s="5" t="s">
        <v>3828</v>
      </c>
      <c r="J232" s="5" t="s">
        <v>3829</v>
      </c>
      <c r="K232" s="5" t="s">
        <v>3830</v>
      </c>
      <c r="L232" s="5" t="s">
        <v>3831</v>
      </c>
      <c r="M232" s="5" t="s">
        <v>3832</v>
      </c>
      <c r="N232" s="5" t="s">
        <v>3833</v>
      </c>
      <c r="O232" s="5" t="s">
        <v>3834</v>
      </c>
      <c r="P232" s="5" t="s">
        <v>3835</v>
      </c>
    </row>
    <row r="233" spans="1:16">
      <c r="A233" s="5" t="s">
        <v>3836</v>
      </c>
      <c r="B233" s="5" t="s">
        <v>3837</v>
      </c>
      <c r="C233" s="5" t="s">
        <v>3838</v>
      </c>
      <c r="D233" s="5" t="s">
        <v>3839</v>
      </c>
      <c r="E233" s="5" t="s">
        <v>3840</v>
      </c>
      <c r="F233" s="5" t="s">
        <v>3841</v>
      </c>
      <c r="G233" s="5" t="s">
        <v>3842</v>
      </c>
      <c r="H233" s="5" t="s">
        <v>3843</v>
      </c>
      <c r="I233" s="5" t="s">
        <v>3844</v>
      </c>
      <c r="J233" s="5" t="s">
        <v>3845</v>
      </c>
      <c r="K233" s="5" t="s">
        <v>3846</v>
      </c>
      <c r="L233" s="5" t="s">
        <v>3847</v>
      </c>
      <c r="M233" s="5" t="s">
        <v>3848</v>
      </c>
      <c r="N233" s="5" t="s">
        <v>3849</v>
      </c>
      <c r="O233" s="5" t="s">
        <v>3850</v>
      </c>
      <c r="P233" s="5" t="s">
        <v>3851</v>
      </c>
    </row>
    <row r="234" spans="1:16">
      <c r="A234" s="5" t="s">
        <v>3852</v>
      </c>
      <c r="B234" s="5" t="s">
        <v>3853</v>
      </c>
      <c r="C234" s="5" t="s">
        <v>3854</v>
      </c>
      <c r="D234" s="5" t="s">
        <v>3855</v>
      </c>
      <c r="E234" s="5" t="s">
        <v>3856</v>
      </c>
      <c r="F234" s="5" t="s">
        <v>3857</v>
      </c>
      <c r="G234" s="5" t="s">
        <v>3858</v>
      </c>
      <c r="H234" s="5" t="s">
        <v>3859</v>
      </c>
      <c r="I234" s="5" t="s">
        <v>3860</v>
      </c>
      <c r="J234" s="5" t="s">
        <v>3861</v>
      </c>
      <c r="K234" s="5" t="s">
        <v>3862</v>
      </c>
      <c r="L234" s="5" t="s">
        <v>3863</v>
      </c>
      <c r="M234" s="5" t="s">
        <v>3864</v>
      </c>
      <c r="N234" s="5" t="s">
        <v>3865</v>
      </c>
      <c r="O234" s="5" t="s">
        <v>3866</v>
      </c>
      <c r="P234" s="5" t="s">
        <v>3867</v>
      </c>
    </row>
    <row r="235" spans="1:16">
      <c r="A235" s="5" t="s">
        <v>3868</v>
      </c>
      <c r="B235" s="5" t="s">
        <v>3869</v>
      </c>
      <c r="C235" s="5" t="s">
        <v>3870</v>
      </c>
      <c r="D235" s="5" t="s">
        <v>3871</v>
      </c>
      <c r="E235" s="5" t="s">
        <v>3872</v>
      </c>
      <c r="F235" s="5" t="s">
        <v>3873</v>
      </c>
      <c r="G235" s="5" t="s">
        <v>3874</v>
      </c>
      <c r="H235" s="5" t="s">
        <v>3875</v>
      </c>
      <c r="I235" s="5" t="s">
        <v>3876</v>
      </c>
      <c r="J235" s="5" t="s">
        <v>3877</v>
      </c>
      <c r="K235" s="5" t="s">
        <v>3878</v>
      </c>
      <c r="L235" s="5" t="s">
        <v>3879</v>
      </c>
      <c r="M235" s="5" t="s">
        <v>3880</v>
      </c>
      <c r="N235" s="5" t="s">
        <v>3881</v>
      </c>
      <c r="O235" s="5" t="s">
        <v>3882</v>
      </c>
      <c r="P235" s="5" t="s">
        <v>3883</v>
      </c>
    </row>
    <row r="236" spans="1:16">
      <c r="A236" s="5" t="s">
        <v>3884</v>
      </c>
      <c r="B236" s="5" t="s">
        <v>3885</v>
      </c>
      <c r="C236" s="5" t="s">
        <v>3886</v>
      </c>
      <c r="D236" s="5" t="s">
        <v>3887</v>
      </c>
      <c r="E236" s="5" t="s">
        <v>3888</v>
      </c>
      <c r="F236" s="5" t="s">
        <v>3889</v>
      </c>
      <c r="G236" s="5" t="s">
        <v>3890</v>
      </c>
      <c r="H236" s="5" t="s">
        <v>3891</v>
      </c>
      <c r="I236" s="5" t="s">
        <v>3892</v>
      </c>
      <c r="J236" s="5" t="s">
        <v>3893</v>
      </c>
      <c r="K236" s="5" t="s">
        <v>3894</v>
      </c>
      <c r="L236" s="5" t="s">
        <v>3895</v>
      </c>
      <c r="M236" s="5" t="s">
        <v>3896</v>
      </c>
      <c r="N236" s="5" t="s">
        <v>3897</v>
      </c>
      <c r="O236" s="5" t="s">
        <v>3898</v>
      </c>
      <c r="P236" s="5" t="s">
        <v>3899</v>
      </c>
    </row>
    <row r="237" spans="1:16">
      <c r="A237" s="5" t="s">
        <v>3900</v>
      </c>
      <c r="B237" s="5" t="s">
        <v>3901</v>
      </c>
      <c r="C237" s="5" t="s">
        <v>3902</v>
      </c>
      <c r="D237" s="5" t="s">
        <v>3903</v>
      </c>
      <c r="E237" s="5" t="s">
        <v>3904</v>
      </c>
      <c r="F237" s="5" t="s">
        <v>3905</v>
      </c>
      <c r="G237" s="5" t="s">
        <v>3906</v>
      </c>
      <c r="H237" s="5" t="s">
        <v>3907</v>
      </c>
      <c r="I237" s="5" t="s">
        <v>3908</v>
      </c>
      <c r="J237" s="5" t="s">
        <v>3909</v>
      </c>
      <c r="K237" s="5" t="s">
        <v>3910</v>
      </c>
      <c r="L237" s="5" t="s">
        <v>3911</v>
      </c>
      <c r="M237" s="5" t="s">
        <v>3912</v>
      </c>
      <c r="N237" s="5" t="s">
        <v>3913</v>
      </c>
      <c r="O237" s="5" t="s">
        <v>3914</v>
      </c>
      <c r="P237" s="5" t="s">
        <v>3915</v>
      </c>
    </row>
    <row r="238" spans="1:16">
      <c r="A238" s="5" t="s">
        <v>3916</v>
      </c>
      <c r="B238" s="5" t="s">
        <v>3917</v>
      </c>
      <c r="C238" s="5" t="s">
        <v>3918</v>
      </c>
      <c r="D238" s="5" t="s">
        <v>3919</v>
      </c>
      <c r="E238" s="5" t="s">
        <v>3920</v>
      </c>
      <c r="F238" s="5" t="s">
        <v>3921</v>
      </c>
      <c r="G238" s="5" t="s">
        <v>3922</v>
      </c>
      <c r="H238" s="5" t="s">
        <v>3923</v>
      </c>
      <c r="I238" s="5" t="s">
        <v>3924</v>
      </c>
      <c r="J238" s="5" t="s">
        <v>3925</v>
      </c>
      <c r="K238" s="5" t="s">
        <v>3926</v>
      </c>
      <c r="L238" s="5" t="s">
        <v>3927</v>
      </c>
      <c r="M238" s="5" t="s">
        <v>3928</v>
      </c>
      <c r="N238" s="5" t="s">
        <v>3929</v>
      </c>
      <c r="O238" s="5" t="s">
        <v>3930</v>
      </c>
      <c r="P238" s="5" t="s">
        <v>3931</v>
      </c>
    </row>
    <row r="239" spans="1:16">
      <c r="A239" s="5" t="s">
        <v>3932</v>
      </c>
      <c r="B239" s="5" t="s">
        <v>3933</v>
      </c>
      <c r="C239" s="5" t="s">
        <v>3934</v>
      </c>
      <c r="D239" s="5" t="s">
        <v>3935</v>
      </c>
      <c r="E239" s="5" t="s">
        <v>3936</v>
      </c>
      <c r="F239" s="5" t="s">
        <v>3937</v>
      </c>
      <c r="G239" s="5" t="s">
        <v>3938</v>
      </c>
      <c r="H239" s="5" t="s">
        <v>3939</v>
      </c>
      <c r="I239" s="5" t="s">
        <v>3940</v>
      </c>
      <c r="J239" s="5" t="s">
        <v>3941</v>
      </c>
      <c r="K239" s="5" t="s">
        <v>3942</v>
      </c>
      <c r="L239" s="5" t="s">
        <v>3943</v>
      </c>
      <c r="M239" s="5" t="s">
        <v>3944</v>
      </c>
      <c r="N239" s="5" t="s">
        <v>3945</v>
      </c>
      <c r="O239" s="5" t="s">
        <v>3946</v>
      </c>
      <c r="P239" s="5" t="s">
        <v>3947</v>
      </c>
    </row>
    <row r="240" spans="1:16">
      <c r="A240" s="5" t="s">
        <v>3948</v>
      </c>
      <c r="B240" s="5" t="s">
        <v>3949</v>
      </c>
      <c r="C240" s="5" t="s">
        <v>3950</v>
      </c>
      <c r="D240" s="5" t="s">
        <v>3951</v>
      </c>
      <c r="E240" s="5" t="s">
        <v>3952</v>
      </c>
      <c r="F240" s="5" t="s">
        <v>3953</v>
      </c>
      <c r="G240" s="5" t="s">
        <v>3954</v>
      </c>
      <c r="H240" s="5" t="s">
        <v>3955</v>
      </c>
      <c r="I240" s="5" t="s">
        <v>3956</v>
      </c>
      <c r="J240" s="5" t="s">
        <v>3957</v>
      </c>
      <c r="K240" s="5" t="s">
        <v>3958</v>
      </c>
      <c r="L240" s="5" t="s">
        <v>3959</v>
      </c>
      <c r="M240" s="5" t="s">
        <v>3960</v>
      </c>
      <c r="N240" s="5" t="s">
        <v>3961</v>
      </c>
      <c r="O240" s="5" t="s">
        <v>3962</v>
      </c>
      <c r="P240" s="5" t="s">
        <v>3963</v>
      </c>
    </row>
    <row r="241" spans="1:16">
      <c r="A241" s="5" t="s">
        <v>3964</v>
      </c>
      <c r="B241" s="5" t="s">
        <v>3965</v>
      </c>
      <c r="C241" s="5" t="s">
        <v>3966</v>
      </c>
      <c r="D241" s="5" t="s">
        <v>3967</v>
      </c>
      <c r="E241" s="5" t="s">
        <v>3968</v>
      </c>
      <c r="F241" s="5" t="s">
        <v>3969</v>
      </c>
      <c r="G241" s="5" t="s">
        <v>3970</v>
      </c>
      <c r="H241" s="5" t="s">
        <v>3971</v>
      </c>
      <c r="I241" s="5" t="s">
        <v>3972</v>
      </c>
      <c r="J241" s="5" t="s">
        <v>3973</v>
      </c>
      <c r="K241" s="5" t="s">
        <v>3974</v>
      </c>
      <c r="L241" s="5" t="s">
        <v>3975</v>
      </c>
      <c r="M241" s="5" t="s">
        <v>3976</v>
      </c>
      <c r="N241" s="5" t="s">
        <v>3977</v>
      </c>
      <c r="O241" s="5" t="s">
        <v>3978</v>
      </c>
      <c r="P241" s="5" t="s">
        <v>3979</v>
      </c>
    </row>
    <row r="242" spans="1:16">
      <c r="A242" s="5" t="s">
        <v>3980</v>
      </c>
      <c r="B242" s="5" t="s">
        <v>3981</v>
      </c>
      <c r="C242" s="5" t="s">
        <v>3982</v>
      </c>
      <c r="D242" s="5" t="s">
        <v>3983</v>
      </c>
      <c r="E242" s="5" t="s">
        <v>3984</v>
      </c>
      <c r="F242" s="5" t="s">
        <v>3985</v>
      </c>
      <c r="G242" s="5" t="s">
        <v>3986</v>
      </c>
      <c r="H242" s="5" t="s">
        <v>3987</v>
      </c>
      <c r="I242" s="5" t="s">
        <v>3988</v>
      </c>
      <c r="J242" s="5" t="s">
        <v>3989</v>
      </c>
      <c r="K242" s="5" t="s">
        <v>3990</v>
      </c>
      <c r="L242" s="5" t="s">
        <v>3991</v>
      </c>
      <c r="M242" s="5" t="s">
        <v>3992</v>
      </c>
      <c r="N242" s="5" t="s">
        <v>3993</v>
      </c>
      <c r="O242" s="5" t="s">
        <v>3994</v>
      </c>
      <c r="P242" s="5" t="s">
        <v>3995</v>
      </c>
    </row>
    <row r="243" spans="1:16">
      <c r="A243" s="5" t="s">
        <v>3996</v>
      </c>
      <c r="B243" s="5" t="s">
        <v>3997</v>
      </c>
      <c r="C243" s="5" t="s">
        <v>3998</v>
      </c>
      <c r="D243" s="5" t="s">
        <v>3999</v>
      </c>
      <c r="E243" s="5" t="s">
        <v>4000</v>
      </c>
      <c r="F243" s="5" t="s">
        <v>4001</v>
      </c>
      <c r="G243" s="5" t="s">
        <v>4002</v>
      </c>
      <c r="H243" s="5" t="s">
        <v>4003</v>
      </c>
      <c r="I243" s="5" t="s">
        <v>4004</v>
      </c>
      <c r="J243" s="5" t="s">
        <v>4005</v>
      </c>
      <c r="K243" s="5" t="s">
        <v>4006</v>
      </c>
      <c r="L243" s="5" t="s">
        <v>4007</v>
      </c>
      <c r="M243" s="5" t="s">
        <v>4008</v>
      </c>
      <c r="N243" s="5" t="s">
        <v>4009</v>
      </c>
      <c r="O243" s="5" t="s">
        <v>4010</v>
      </c>
      <c r="P243" s="5" t="s">
        <v>4011</v>
      </c>
    </row>
    <row r="244" spans="1:16">
      <c r="A244" s="5" t="s">
        <v>4012</v>
      </c>
      <c r="B244" s="5" t="s">
        <v>4013</v>
      </c>
      <c r="C244" s="5" t="s">
        <v>4014</v>
      </c>
      <c r="D244" s="5" t="s">
        <v>4015</v>
      </c>
      <c r="E244" s="5" t="s">
        <v>4016</v>
      </c>
      <c r="F244" s="5" t="s">
        <v>4017</v>
      </c>
      <c r="G244" s="5" t="s">
        <v>4018</v>
      </c>
      <c r="H244" s="5" t="s">
        <v>4019</v>
      </c>
      <c r="I244" s="5" t="s">
        <v>4020</v>
      </c>
      <c r="J244" s="5" t="s">
        <v>4021</v>
      </c>
      <c r="K244" s="5" t="s">
        <v>4022</v>
      </c>
      <c r="L244" s="5" t="s">
        <v>4023</v>
      </c>
      <c r="M244" s="5" t="s">
        <v>4024</v>
      </c>
      <c r="N244" s="5" t="s">
        <v>4025</v>
      </c>
      <c r="O244" s="5" t="s">
        <v>4026</v>
      </c>
      <c r="P244" s="5" t="s">
        <v>4027</v>
      </c>
    </row>
    <row r="245" spans="1:16">
      <c r="A245" s="5" t="s">
        <v>4028</v>
      </c>
      <c r="B245" s="5" t="s">
        <v>4029</v>
      </c>
      <c r="C245" s="5" t="s">
        <v>4030</v>
      </c>
      <c r="D245" s="5" t="s">
        <v>4031</v>
      </c>
      <c r="E245" s="5" t="s">
        <v>4032</v>
      </c>
      <c r="F245" s="5" t="s">
        <v>4033</v>
      </c>
      <c r="G245" s="5" t="s">
        <v>4034</v>
      </c>
      <c r="H245" s="5" t="s">
        <v>4035</v>
      </c>
      <c r="I245" s="5" t="s">
        <v>4036</v>
      </c>
      <c r="J245" s="5" t="s">
        <v>4037</v>
      </c>
      <c r="K245" s="5" t="s">
        <v>4038</v>
      </c>
      <c r="L245" s="5" t="s">
        <v>4039</v>
      </c>
      <c r="M245" s="5" t="s">
        <v>4040</v>
      </c>
      <c r="N245" s="5" t="s">
        <v>4041</v>
      </c>
      <c r="O245" s="5" t="s">
        <v>4042</v>
      </c>
      <c r="P245" s="5" t="s">
        <v>4043</v>
      </c>
    </row>
    <row r="246" spans="1:16">
      <c r="A246" s="5" t="s">
        <v>4044</v>
      </c>
      <c r="B246" s="5" t="s">
        <v>4045</v>
      </c>
      <c r="C246" s="5" t="s">
        <v>4046</v>
      </c>
      <c r="D246" s="5" t="s">
        <v>4047</v>
      </c>
      <c r="E246" s="5" t="s">
        <v>4048</v>
      </c>
      <c r="F246" s="5" t="s">
        <v>4049</v>
      </c>
      <c r="G246" s="5" t="s">
        <v>4050</v>
      </c>
      <c r="H246" s="5" t="s">
        <v>4051</v>
      </c>
      <c r="I246" s="5" t="s">
        <v>4052</v>
      </c>
      <c r="J246" s="5" t="s">
        <v>4053</v>
      </c>
      <c r="K246" s="5" t="s">
        <v>4054</v>
      </c>
      <c r="L246" s="5" t="s">
        <v>4055</v>
      </c>
      <c r="M246" s="5" t="s">
        <v>4056</v>
      </c>
      <c r="N246" s="5" t="s">
        <v>4057</v>
      </c>
      <c r="O246" s="5" t="s">
        <v>4058</v>
      </c>
      <c r="P246" s="5" t="s">
        <v>4059</v>
      </c>
    </row>
    <row r="247" spans="1:16">
      <c r="A247" s="5" t="s">
        <v>4060</v>
      </c>
      <c r="B247" s="5" t="s">
        <v>4061</v>
      </c>
      <c r="C247" s="5" t="s">
        <v>4062</v>
      </c>
      <c r="D247" s="5" t="s">
        <v>4063</v>
      </c>
      <c r="E247" s="5" t="s">
        <v>4064</v>
      </c>
      <c r="F247" s="5" t="s">
        <v>4065</v>
      </c>
      <c r="G247" s="5" t="s">
        <v>4066</v>
      </c>
      <c r="H247" s="5" t="s">
        <v>4067</v>
      </c>
      <c r="I247" s="5" t="s">
        <v>4068</v>
      </c>
      <c r="J247" s="5" t="s">
        <v>4069</v>
      </c>
      <c r="K247" s="5" t="s">
        <v>4070</v>
      </c>
      <c r="L247" s="5" t="s">
        <v>4071</v>
      </c>
      <c r="M247" s="5" t="s">
        <v>4072</v>
      </c>
      <c r="N247" s="5" t="s">
        <v>4073</v>
      </c>
      <c r="O247" s="5" t="s">
        <v>4074</v>
      </c>
      <c r="P247" s="5" t="s">
        <v>4075</v>
      </c>
    </row>
    <row r="248" spans="1:16">
      <c r="A248" s="5" t="s">
        <v>4076</v>
      </c>
      <c r="B248" s="5" t="s">
        <v>4077</v>
      </c>
      <c r="C248" s="5" t="s">
        <v>4078</v>
      </c>
      <c r="D248" s="5" t="s">
        <v>4079</v>
      </c>
      <c r="E248" s="5" t="s">
        <v>4080</v>
      </c>
      <c r="F248" s="5" t="s">
        <v>4081</v>
      </c>
      <c r="G248" s="5" t="s">
        <v>4082</v>
      </c>
      <c r="H248" s="5" t="s">
        <v>4083</v>
      </c>
      <c r="I248" s="5" t="s">
        <v>4084</v>
      </c>
      <c r="J248" s="5" t="s">
        <v>4085</v>
      </c>
      <c r="K248" s="5" t="s">
        <v>4086</v>
      </c>
      <c r="L248" s="5" t="s">
        <v>4087</v>
      </c>
      <c r="M248" s="5" t="s">
        <v>4088</v>
      </c>
      <c r="N248" s="5" t="s">
        <v>4089</v>
      </c>
      <c r="O248" s="5" t="s">
        <v>4090</v>
      </c>
      <c r="P248" s="5" t="s">
        <v>4091</v>
      </c>
    </row>
    <row r="249" spans="1:16">
      <c r="A249" s="5" t="s">
        <v>4092</v>
      </c>
      <c r="B249" s="5" t="s">
        <v>4093</v>
      </c>
      <c r="C249" s="5" t="s">
        <v>4094</v>
      </c>
      <c r="D249" s="5" t="s">
        <v>4095</v>
      </c>
      <c r="E249" s="5" t="s">
        <v>4096</v>
      </c>
      <c r="F249" s="5" t="s">
        <v>4097</v>
      </c>
      <c r="G249" s="5" t="s">
        <v>4098</v>
      </c>
      <c r="H249" s="5" t="s">
        <v>4099</v>
      </c>
      <c r="I249" s="5" t="s">
        <v>4100</v>
      </c>
      <c r="J249" s="5" t="s">
        <v>4101</v>
      </c>
      <c r="K249" s="5" t="s">
        <v>4102</v>
      </c>
      <c r="L249" s="5" t="s">
        <v>4103</v>
      </c>
      <c r="M249" s="5" t="s">
        <v>4104</v>
      </c>
      <c r="N249" s="5" t="s">
        <v>4105</v>
      </c>
      <c r="O249" s="5" t="s">
        <v>4106</v>
      </c>
      <c r="P249" s="5" t="s">
        <v>4107</v>
      </c>
    </row>
    <row r="250" spans="1:16">
      <c r="A250" s="5" t="s">
        <v>4108</v>
      </c>
      <c r="B250" s="5" t="s">
        <v>4109</v>
      </c>
      <c r="C250" s="5" t="s">
        <v>4110</v>
      </c>
      <c r="D250" s="5" t="s">
        <v>4111</v>
      </c>
      <c r="E250" s="5" t="s">
        <v>4112</v>
      </c>
      <c r="F250" s="5" t="s">
        <v>4113</v>
      </c>
      <c r="G250" s="5" t="s">
        <v>4114</v>
      </c>
      <c r="H250" s="5" t="s">
        <v>4115</v>
      </c>
      <c r="I250" s="5" t="s">
        <v>4116</v>
      </c>
      <c r="J250" s="5" t="s">
        <v>4117</v>
      </c>
      <c r="K250" s="5" t="s">
        <v>4118</v>
      </c>
      <c r="L250" s="5" t="s">
        <v>4119</v>
      </c>
      <c r="M250" s="5" t="s">
        <v>4120</v>
      </c>
      <c r="N250" s="5" t="s">
        <v>4121</v>
      </c>
      <c r="O250" s="5" t="s">
        <v>4122</v>
      </c>
      <c r="P250" s="5" t="s">
        <v>4123</v>
      </c>
    </row>
    <row r="251" spans="1:16">
      <c r="A251" s="5" t="s">
        <v>4124</v>
      </c>
      <c r="B251" s="5" t="s">
        <v>4125</v>
      </c>
      <c r="C251" s="5" t="s">
        <v>4126</v>
      </c>
      <c r="D251" s="5" t="s">
        <v>4127</v>
      </c>
      <c r="E251" s="5" t="s">
        <v>4128</v>
      </c>
      <c r="F251" s="5" t="s">
        <v>4129</v>
      </c>
      <c r="G251" s="5" t="s">
        <v>4130</v>
      </c>
      <c r="H251" s="5" t="s">
        <v>4131</v>
      </c>
      <c r="I251" s="5" t="s">
        <v>4132</v>
      </c>
      <c r="J251" s="5" t="s">
        <v>4133</v>
      </c>
      <c r="K251" s="5" t="s">
        <v>4134</v>
      </c>
      <c r="L251" s="5" t="s">
        <v>4135</v>
      </c>
      <c r="M251" s="5" t="s">
        <v>4136</v>
      </c>
      <c r="N251" s="5" t="s">
        <v>4137</v>
      </c>
      <c r="O251" s="5" t="s">
        <v>4138</v>
      </c>
      <c r="P251" s="5" t="s">
        <v>4139</v>
      </c>
    </row>
    <row r="252" spans="1:16">
      <c r="A252" s="5" t="s">
        <v>4140</v>
      </c>
      <c r="B252" s="5" t="s">
        <v>4141</v>
      </c>
      <c r="C252" s="5" t="s">
        <v>4142</v>
      </c>
      <c r="D252" s="5" t="s">
        <v>4143</v>
      </c>
      <c r="E252" s="5" t="s">
        <v>4144</v>
      </c>
      <c r="F252" s="5" t="s">
        <v>4145</v>
      </c>
      <c r="G252" s="5" t="s">
        <v>4146</v>
      </c>
      <c r="H252" s="5" t="s">
        <v>4147</v>
      </c>
      <c r="I252" s="5" t="s">
        <v>4148</v>
      </c>
      <c r="J252" s="5" t="s">
        <v>4149</v>
      </c>
      <c r="K252" s="5" t="s">
        <v>4150</v>
      </c>
      <c r="L252" s="5" t="s">
        <v>4151</v>
      </c>
      <c r="M252" s="5" t="s">
        <v>4152</v>
      </c>
      <c r="N252" s="5" t="s">
        <v>4153</v>
      </c>
      <c r="O252" s="5" t="s">
        <v>4154</v>
      </c>
      <c r="P252" s="5" t="s">
        <v>4155</v>
      </c>
    </row>
    <row r="253" spans="1:16">
      <c r="A253" s="5" t="s">
        <v>4156</v>
      </c>
      <c r="B253" s="5" t="s">
        <v>4157</v>
      </c>
      <c r="C253" s="5" t="s">
        <v>4158</v>
      </c>
      <c r="D253" s="5" t="s">
        <v>4159</v>
      </c>
      <c r="E253" s="5" t="s">
        <v>4160</v>
      </c>
      <c r="F253" s="5" t="s">
        <v>4161</v>
      </c>
      <c r="G253" s="5" t="s">
        <v>4162</v>
      </c>
      <c r="H253" s="5" t="s">
        <v>4163</v>
      </c>
      <c r="I253" s="5" t="s">
        <v>4164</v>
      </c>
      <c r="J253" s="5" t="s">
        <v>4165</v>
      </c>
      <c r="K253" s="5" t="s">
        <v>4166</v>
      </c>
      <c r="L253" s="5" t="s">
        <v>4167</v>
      </c>
      <c r="M253" s="5" t="s">
        <v>4168</v>
      </c>
      <c r="N253" s="5" t="s">
        <v>4169</v>
      </c>
      <c r="O253" s="5" t="s">
        <v>4170</v>
      </c>
      <c r="P253" s="5" t="s">
        <v>4171</v>
      </c>
    </row>
    <row r="254" spans="1:16">
      <c r="A254" s="5" t="s">
        <v>4172</v>
      </c>
      <c r="B254" s="5" t="s">
        <v>4173</v>
      </c>
      <c r="C254" s="5" t="s">
        <v>4174</v>
      </c>
      <c r="D254" s="5" t="s">
        <v>4175</v>
      </c>
      <c r="E254" s="5" t="s">
        <v>4176</v>
      </c>
      <c r="F254" s="5" t="s">
        <v>4177</v>
      </c>
      <c r="G254" s="5" t="s">
        <v>4178</v>
      </c>
      <c r="H254" s="5" t="s">
        <v>4179</v>
      </c>
      <c r="I254" s="5" t="s">
        <v>4180</v>
      </c>
      <c r="J254" s="5" t="s">
        <v>4181</v>
      </c>
      <c r="K254" s="5" t="s">
        <v>4182</v>
      </c>
      <c r="L254" s="5" t="s">
        <v>4183</v>
      </c>
      <c r="M254" s="5" t="s">
        <v>4184</v>
      </c>
      <c r="N254" s="5" t="s">
        <v>4185</v>
      </c>
      <c r="O254" s="5" t="s">
        <v>4186</v>
      </c>
      <c r="P254" s="5" t="s">
        <v>4187</v>
      </c>
    </row>
    <row r="255" spans="1:16">
      <c r="A255" s="5" t="s">
        <v>4188</v>
      </c>
      <c r="B255" s="5" t="s">
        <v>4189</v>
      </c>
      <c r="C255" s="5" t="s">
        <v>4190</v>
      </c>
      <c r="D255" s="5" t="s">
        <v>4191</v>
      </c>
      <c r="E255" s="5" t="s">
        <v>4192</v>
      </c>
      <c r="F255" s="5" t="s">
        <v>4193</v>
      </c>
      <c r="G255" s="5" t="s">
        <v>4194</v>
      </c>
      <c r="H255" s="5" t="s">
        <v>4195</v>
      </c>
      <c r="I255" s="5" t="s">
        <v>4196</v>
      </c>
      <c r="J255" s="5" t="s">
        <v>4197</v>
      </c>
      <c r="K255" s="5" t="s">
        <v>4198</v>
      </c>
      <c r="L255" s="5" t="s">
        <v>4199</v>
      </c>
      <c r="M255" s="5" t="s">
        <v>4200</v>
      </c>
      <c r="N255" s="5" t="s">
        <v>4201</v>
      </c>
      <c r="O255" s="5" t="s">
        <v>4202</v>
      </c>
      <c r="P255" s="5" t="s">
        <v>4203</v>
      </c>
    </row>
    <row r="256" spans="1:16">
      <c r="A256" s="5" t="s">
        <v>4204</v>
      </c>
      <c r="B256" s="5" t="s">
        <v>4205</v>
      </c>
      <c r="C256" s="5" t="s">
        <v>4206</v>
      </c>
      <c r="D256" s="5" t="s">
        <v>4207</v>
      </c>
      <c r="E256" s="5" t="s">
        <v>4208</v>
      </c>
      <c r="F256" s="5" t="s">
        <v>4209</v>
      </c>
      <c r="G256" s="5" t="s">
        <v>4210</v>
      </c>
      <c r="H256" s="5" t="s">
        <v>4211</v>
      </c>
      <c r="I256" s="5" t="s">
        <v>4212</v>
      </c>
      <c r="J256" s="5" t="s">
        <v>4213</v>
      </c>
      <c r="K256" s="5" t="s">
        <v>4214</v>
      </c>
      <c r="L256" s="5" t="s">
        <v>4215</v>
      </c>
      <c r="M256" s="5" t="s">
        <v>4216</v>
      </c>
      <c r="N256" s="5" t="s">
        <v>4217</v>
      </c>
      <c r="O256" s="5" t="s">
        <v>4218</v>
      </c>
      <c r="P256" s="5" t="s">
        <v>4219</v>
      </c>
    </row>
    <row r="257" spans="1:16">
      <c r="A257" s="5" t="s">
        <v>4220</v>
      </c>
      <c r="B257" s="5" t="s">
        <v>4221</v>
      </c>
      <c r="C257" s="5" t="s">
        <v>4222</v>
      </c>
      <c r="D257" s="5" t="s">
        <v>4223</v>
      </c>
      <c r="E257" s="5" t="s">
        <v>4224</v>
      </c>
      <c r="F257" s="5" t="s">
        <v>4225</v>
      </c>
      <c r="G257" s="5" t="s">
        <v>4226</v>
      </c>
      <c r="H257" s="5" t="s">
        <v>4227</v>
      </c>
      <c r="I257" s="5" t="s">
        <v>4228</v>
      </c>
      <c r="J257" s="5" t="s">
        <v>4229</v>
      </c>
      <c r="K257" s="5" t="s">
        <v>4230</v>
      </c>
      <c r="L257" s="5" t="s">
        <v>4231</v>
      </c>
      <c r="M257" s="5" t="s">
        <v>4232</v>
      </c>
      <c r="N257" s="5" t="s">
        <v>4233</v>
      </c>
      <c r="O257" s="5" t="s">
        <v>4234</v>
      </c>
      <c r="P257" s="5" t="s">
        <v>4235</v>
      </c>
    </row>
    <row r="258" spans="1:16">
      <c r="A258" s="5" t="s">
        <v>4236</v>
      </c>
      <c r="B258" s="5" t="s">
        <v>4237</v>
      </c>
      <c r="C258" s="5" t="s">
        <v>4238</v>
      </c>
      <c r="D258" s="5" t="s">
        <v>4239</v>
      </c>
      <c r="E258" s="5" t="s">
        <v>4240</v>
      </c>
      <c r="F258" s="5" t="s">
        <v>4241</v>
      </c>
      <c r="G258" s="5" t="s">
        <v>4242</v>
      </c>
      <c r="H258" s="5" t="s">
        <v>4243</v>
      </c>
      <c r="I258" s="5" t="s">
        <v>4244</v>
      </c>
      <c r="J258" s="5" t="s">
        <v>4245</v>
      </c>
      <c r="K258" s="5" t="s">
        <v>4246</v>
      </c>
      <c r="L258" s="5" t="s">
        <v>4247</v>
      </c>
      <c r="M258" s="5" t="s">
        <v>4248</v>
      </c>
      <c r="N258" s="5" t="s">
        <v>4249</v>
      </c>
      <c r="O258" s="5" t="s">
        <v>4250</v>
      </c>
      <c r="P258" s="5" t="s">
        <v>4251</v>
      </c>
    </row>
    <row r="259" spans="1:16">
      <c r="A259" s="5" t="s">
        <v>4252</v>
      </c>
      <c r="B259" s="5" t="s">
        <v>4253</v>
      </c>
      <c r="C259" s="5" t="s">
        <v>4254</v>
      </c>
      <c r="D259" s="5" t="s">
        <v>4255</v>
      </c>
      <c r="E259" s="5" t="s">
        <v>4256</v>
      </c>
      <c r="F259" s="5" t="s">
        <v>4257</v>
      </c>
      <c r="G259" s="5" t="s">
        <v>4258</v>
      </c>
      <c r="H259" s="5" t="s">
        <v>4259</v>
      </c>
      <c r="I259" s="5" t="s">
        <v>4260</v>
      </c>
      <c r="J259" s="5" t="s">
        <v>4261</v>
      </c>
      <c r="K259" s="5" t="s">
        <v>4262</v>
      </c>
      <c r="L259" s="5" t="s">
        <v>4263</v>
      </c>
      <c r="M259" s="5" t="s">
        <v>4264</v>
      </c>
      <c r="N259" s="5" t="s">
        <v>4265</v>
      </c>
      <c r="O259" s="5" t="s">
        <v>4266</v>
      </c>
      <c r="P259" s="5" t="s">
        <v>4267</v>
      </c>
    </row>
    <row r="260" spans="1:16">
      <c r="A260" s="5" t="s">
        <v>4268</v>
      </c>
      <c r="B260" s="5" t="s">
        <v>4269</v>
      </c>
      <c r="C260" s="5" t="s">
        <v>4270</v>
      </c>
      <c r="D260" s="5" t="s">
        <v>4271</v>
      </c>
      <c r="E260" s="5" t="s">
        <v>4272</v>
      </c>
      <c r="F260" s="5" t="s">
        <v>4273</v>
      </c>
      <c r="G260" s="5" t="s">
        <v>4274</v>
      </c>
      <c r="H260" s="5" t="s">
        <v>4275</v>
      </c>
      <c r="I260" s="5" t="s">
        <v>4276</v>
      </c>
      <c r="J260" s="5" t="s">
        <v>4277</v>
      </c>
      <c r="K260" s="5" t="s">
        <v>4278</v>
      </c>
      <c r="L260" s="5" t="s">
        <v>4279</v>
      </c>
      <c r="M260" s="5" t="s">
        <v>4280</v>
      </c>
      <c r="N260" s="5" t="s">
        <v>4281</v>
      </c>
      <c r="O260" s="5" t="s">
        <v>4282</v>
      </c>
      <c r="P260" s="5" t="s">
        <v>4283</v>
      </c>
    </row>
    <row r="261" spans="1:16">
      <c r="A261" s="5" t="s">
        <v>4284</v>
      </c>
      <c r="B261" s="5" t="s">
        <v>4285</v>
      </c>
      <c r="C261" s="5" t="s">
        <v>4286</v>
      </c>
      <c r="D261" s="5" t="s">
        <v>4287</v>
      </c>
      <c r="E261" s="5" t="s">
        <v>4288</v>
      </c>
      <c r="F261" s="5" t="s">
        <v>4289</v>
      </c>
      <c r="G261" s="5" t="s">
        <v>4290</v>
      </c>
      <c r="H261" s="5" t="s">
        <v>4291</v>
      </c>
      <c r="I261" s="5" t="s">
        <v>4292</v>
      </c>
      <c r="J261" s="5" t="s">
        <v>4293</v>
      </c>
      <c r="K261" s="5" t="s">
        <v>4294</v>
      </c>
      <c r="L261" s="5" t="s">
        <v>4295</v>
      </c>
      <c r="M261" s="5" t="s">
        <v>4296</v>
      </c>
      <c r="N261" s="5" t="s">
        <v>4297</v>
      </c>
      <c r="O261" s="5" t="s">
        <v>4298</v>
      </c>
      <c r="P261" s="5" t="s">
        <v>4299</v>
      </c>
    </row>
    <row r="262" spans="1:16">
      <c r="A262" s="5" t="s">
        <v>4300</v>
      </c>
      <c r="B262" s="5" t="s">
        <v>4301</v>
      </c>
      <c r="C262" s="5" t="s">
        <v>4302</v>
      </c>
      <c r="D262" s="5" t="s">
        <v>4303</v>
      </c>
      <c r="E262" s="5" t="s">
        <v>4304</v>
      </c>
      <c r="F262" s="5" t="s">
        <v>4305</v>
      </c>
      <c r="G262" s="5" t="s">
        <v>4306</v>
      </c>
      <c r="H262" s="5" t="s">
        <v>4307</v>
      </c>
      <c r="I262" s="5" t="s">
        <v>4308</v>
      </c>
      <c r="J262" s="5" t="s">
        <v>4309</v>
      </c>
      <c r="K262" s="5" t="s">
        <v>4310</v>
      </c>
      <c r="L262" s="5" t="s">
        <v>4311</v>
      </c>
      <c r="M262" s="5" t="s">
        <v>4312</v>
      </c>
      <c r="N262" s="5" t="s">
        <v>4313</v>
      </c>
      <c r="O262" s="5" t="s">
        <v>4314</v>
      </c>
      <c r="P262" s="5" t="s">
        <v>4315</v>
      </c>
    </row>
    <row r="263" spans="1:16">
      <c r="A263" s="5" t="s">
        <v>4316</v>
      </c>
      <c r="B263" s="5" t="s">
        <v>4317</v>
      </c>
      <c r="C263" s="5" t="s">
        <v>4318</v>
      </c>
      <c r="D263" s="5" t="s">
        <v>4319</v>
      </c>
      <c r="E263" s="5" t="s">
        <v>4320</v>
      </c>
      <c r="F263" s="5" t="s">
        <v>4321</v>
      </c>
      <c r="G263" s="5" t="s">
        <v>4322</v>
      </c>
      <c r="H263" s="5" t="s">
        <v>4323</v>
      </c>
      <c r="I263" s="5" t="s">
        <v>4324</v>
      </c>
      <c r="J263" s="5" t="s">
        <v>4325</v>
      </c>
      <c r="K263" s="5" t="s">
        <v>4326</v>
      </c>
      <c r="L263" s="5" t="s">
        <v>4327</v>
      </c>
      <c r="M263" s="5" t="s">
        <v>4328</v>
      </c>
      <c r="N263" s="5" t="s">
        <v>4329</v>
      </c>
      <c r="O263" s="5" t="s">
        <v>4330</v>
      </c>
      <c r="P263" s="5" t="s">
        <v>4331</v>
      </c>
    </row>
    <row r="264" spans="1:16">
      <c r="A264" s="5" t="s">
        <v>4332</v>
      </c>
      <c r="B264" s="5" t="s">
        <v>4333</v>
      </c>
      <c r="C264" s="5" t="s">
        <v>4334</v>
      </c>
      <c r="D264" s="5" t="s">
        <v>4335</v>
      </c>
      <c r="E264" s="5" t="s">
        <v>4336</v>
      </c>
      <c r="F264" s="5" t="s">
        <v>4337</v>
      </c>
      <c r="G264" s="5" t="s">
        <v>4338</v>
      </c>
      <c r="H264" s="5" t="s">
        <v>4339</v>
      </c>
      <c r="I264" s="5" t="s">
        <v>4340</v>
      </c>
      <c r="J264" s="5" t="s">
        <v>4341</v>
      </c>
      <c r="K264" s="5" t="s">
        <v>4342</v>
      </c>
      <c r="L264" s="5" t="s">
        <v>4343</v>
      </c>
      <c r="M264" s="5" t="s">
        <v>4344</v>
      </c>
      <c r="N264" s="5" t="s">
        <v>4345</v>
      </c>
      <c r="O264" s="5" t="s">
        <v>4346</v>
      </c>
      <c r="P264" s="5" t="s">
        <v>4347</v>
      </c>
    </row>
    <row r="265" spans="1:16">
      <c r="A265" s="5" t="s">
        <v>4348</v>
      </c>
      <c r="B265" s="5" t="s">
        <v>4349</v>
      </c>
      <c r="C265" s="5" t="s">
        <v>4350</v>
      </c>
      <c r="D265" s="5" t="s">
        <v>4351</v>
      </c>
      <c r="E265" s="5" t="s">
        <v>4352</v>
      </c>
      <c r="F265" s="5" t="s">
        <v>4353</v>
      </c>
      <c r="G265" s="5" t="s">
        <v>4354</v>
      </c>
      <c r="H265" s="5" t="s">
        <v>4355</v>
      </c>
      <c r="I265" s="5" t="s">
        <v>4356</v>
      </c>
      <c r="J265" s="5" t="s">
        <v>4357</v>
      </c>
      <c r="K265" s="5" t="s">
        <v>4358</v>
      </c>
      <c r="L265" s="5" t="s">
        <v>4359</v>
      </c>
      <c r="M265" s="5" t="s">
        <v>4360</v>
      </c>
      <c r="N265" s="5" t="s">
        <v>4361</v>
      </c>
      <c r="O265" s="5" t="s">
        <v>4362</v>
      </c>
      <c r="P265" s="5" t="s">
        <v>4363</v>
      </c>
    </row>
    <row r="266" spans="1:16">
      <c r="A266" s="5" t="s">
        <v>4364</v>
      </c>
      <c r="B266" s="5" t="s">
        <v>4365</v>
      </c>
      <c r="C266" s="5" t="s">
        <v>4366</v>
      </c>
      <c r="D266" s="5" t="s">
        <v>4367</v>
      </c>
      <c r="E266" s="5" t="s">
        <v>4368</v>
      </c>
      <c r="F266" s="5" t="s">
        <v>4369</v>
      </c>
      <c r="G266" s="5" t="s">
        <v>4370</v>
      </c>
      <c r="H266" s="5" t="s">
        <v>4371</v>
      </c>
      <c r="I266" s="5" t="s">
        <v>4372</v>
      </c>
      <c r="J266" s="5" t="s">
        <v>4373</v>
      </c>
      <c r="K266" s="5" t="s">
        <v>4374</v>
      </c>
      <c r="L266" s="5" t="s">
        <v>4375</v>
      </c>
      <c r="M266" s="5" t="s">
        <v>4376</v>
      </c>
      <c r="N266" s="5" t="s">
        <v>4377</v>
      </c>
      <c r="O266" s="5" t="s">
        <v>4378</v>
      </c>
      <c r="P266" s="5" t="s">
        <v>4379</v>
      </c>
    </row>
    <row r="267" spans="1:16">
      <c r="A267" s="5" t="s">
        <v>4380</v>
      </c>
      <c r="B267" s="5" t="s">
        <v>4381</v>
      </c>
      <c r="C267" s="5" t="s">
        <v>4382</v>
      </c>
      <c r="D267" s="5" t="s">
        <v>4383</v>
      </c>
      <c r="E267" s="5" t="s">
        <v>4384</v>
      </c>
      <c r="F267" s="5" t="s">
        <v>4385</v>
      </c>
      <c r="G267" s="5" t="s">
        <v>4386</v>
      </c>
      <c r="H267" s="5" t="s">
        <v>4387</v>
      </c>
      <c r="I267" s="5" t="s">
        <v>4388</v>
      </c>
      <c r="J267" s="5" t="s">
        <v>4389</v>
      </c>
      <c r="K267" s="5" t="s">
        <v>4390</v>
      </c>
      <c r="L267" s="5" t="s">
        <v>4391</v>
      </c>
      <c r="M267" s="5" t="s">
        <v>4392</v>
      </c>
      <c r="N267" s="5" t="s">
        <v>4393</v>
      </c>
      <c r="O267" s="5" t="s">
        <v>4394</v>
      </c>
      <c r="P267" s="5" t="s">
        <v>4395</v>
      </c>
    </row>
    <row r="268" spans="1:16">
      <c r="A268" s="5" t="s">
        <v>4396</v>
      </c>
      <c r="B268" s="5" t="s">
        <v>4397</v>
      </c>
      <c r="C268" s="5" t="s">
        <v>4398</v>
      </c>
      <c r="D268" s="5" t="s">
        <v>4399</v>
      </c>
      <c r="E268" s="5" t="s">
        <v>4400</v>
      </c>
      <c r="F268" s="5" t="s">
        <v>4401</v>
      </c>
      <c r="G268" s="5" t="s">
        <v>4402</v>
      </c>
      <c r="H268" s="5" t="s">
        <v>4403</v>
      </c>
      <c r="I268" s="5" t="s">
        <v>4404</v>
      </c>
      <c r="J268" s="5" t="s">
        <v>4405</v>
      </c>
      <c r="K268" s="5" t="s">
        <v>4406</v>
      </c>
      <c r="L268" s="5" t="s">
        <v>4407</v>
      </c>
      <c r="M268" s="5" t="s">
        <v>4408</v>
      </c>
      <c r="N268" s="5" t="s">
        <v>4409</v>
      </c>
      <c r="O268" s="5" t="s">
        <v>4410</v>
      </c>
      <c r="P268" s="5" t="s">
        <v>4411</v>
      </c>
    </row>
    <row r="269" spans="1:16">
      <c r="A269" s="5" t="s">
        <v>4412</v>
      </c>
      <c r="B269" s="5" t="s">
        <v>4413</v>
      </c>
      <c r="C269" s="5" t="s">
        <v>4414</v>
      </c>
      <c r="D269" s="5" t="s">
        <v>4415</v>
      </c>
      <c r="E269" s="5" t="s">
        <v>4416</v>
      </c>
      <c r="F269" s="5" t="s">
        <v>4417</v>
      </c>
      <c r="G269" s="5" t="s">
        <v>4418</v>
      </c>
      <c r="H269" s="5" t="s">
        <v>4419</v>
      </c>
      <c r="I269" s="5" t="s">
        <v>4420</v>
      </c>
      <c r="J269" s="5" t="s">
        <v>4421</v>
      </c>
      <c r="K269" s="5" t="s">
        <v>4422</v>
      </c>
      <c r="L269" s="5" t="s">
        <v>4423</v>
      </c>
      <c r="M269" s="5" t="s">
        <v>4424</v>
      </c>
      <c r="N269" s="5" t="s">
        <v>4425</v>
      </c>
      <c r="O269" s="5" t="s">
        <v>4426</v>
      </c>
      <c r="P269" s="5" t="s">
        <v>4427</v>
      </c>
    </row>
    <row r="270" spans="1:16">
      <c r="A270" s="5" t="s">
        <v>4428</v>
      </c>
      <c r="B270" s="5" t="s">
        <v>4429</v>
      </c>
      <c r="C270" s="5" t="s">
        <v>4430</v>
      </c>
      <c r="D270" s="5" t="s">
        <v>4431</v>
      </c>
      <c r="E270" s="5" t="s">
        <v>4432</v>
      </c>
      <c r="F270" s="5" t="s">
        <v>4433</v>
      </c>
      <c r="G270" s="5" t="s">
        <v>4434</v>
      </c>
      <c r="H270" s="5" t="s">
        <v>4435</v>
      </c>
      <c r="I270" s="5" t="s">
        <v>4436</v>
      </c>
      <c r="J270" s="5" t="s">
        <v>4437</v>
      </c>
      <c r="K270" s="5" t="s">
        <v>4438</v>
      </c>
      <c r="L270" s="5" t="s">
        <v>4439</v>
      </c>
      <c r="M270" s="5" t="s">
        <v>4440</v>
      </c>
      <c r="N270" s="5" t="s">
        <v>4441</v>
      </c>
      <c r="O270" s="5" t="s">
        <v>4442</v>
      </c>
      <c r="P270" s="5" t="s">
        <v>4443</v>
      </c>
    </row>
    <row r="271" spans="1:16">
      <c r="A271" s="5" t="s">
        <v>4444</v>
      </c>
      <c r="B271" s="5" t="s">
        <v>4445</v>
      </c>
      <c r="C271" s="5" t="s">
        <v>4446</v>
      </c>
      <c r="D271" s="5" t="s">
        <v>4447</v>
      </c>
      <c r="E271" s="5" t="s">
        <v>4448</v>
      </c>
      <c r="F271" s="5" t="s">
        <v>4449</v>
      </c>
      <c r="G271" s="5" t="s">
        <v>4450</v>
      </c>
      <c r="H271" s="5" t="s">
        <v>4451</v>
      </c>
      <c r="I271" s="5" t="s">
        <v>4452</v>
      </c>
      <c r="J271" s="5" t="s">
        <v>4453</v>
      </c>
      <c r="K271" s="5" t="s">
        <v>4454</v>
      </c>
      <c r="L271" s="5" t="s">
        <v>4455</v>
      </c>
      <c r="M271" s="5" t="s">
        <v>4456</v>
      </c>
      <c r="N271" s="5" t="s">
        <v>4457</v>
      </c>
      <c r="O271" s="5" t="s">
        <v>4458</v>
      </c>
      <c r="P271" s="5" t="s">
        <v>4459</v>
      </c>
    </row>
    <row r="272" spans="1:16">
      <c r="A272" s="5" t="s">
        <v>4460</v>
      </c>
      <c r="B272" s="5" t="s">
        <v>4461</v>
      </c>
      <c r="C272" s="5" t="s">
        <v>4462</v>
      </c>
      <c r="D272" s="5" t="s">
        <v>4463</v>
      </c>
      <c r="E272" s="5" t="s">
        <v>4464</v>
      </c>
      <c r="F272" s="5" t="s">
        <v>4465</v>
      </c>
      <c r="G272" s="5" t="s">
        <v>4466</v>
      </c>
      <c r="H272" s="5" t="s">
        <v>4467</v>
      </c>
      <c r="I272" s="5" t="s">
        <v>4468</v>
      </c>
      <c r="J272" s="5" t="s">
        <v>4469</v>
      </c>
      <c r="K272" s="5" t="s">
        <v>4470</v>
      </c>
      <c r="L272" s="5" t="s">
        <v>4471</v>
      </c>
      <c r="M272" s="5" t="s">
        <v>4472</v>
      </c>
      <c r="N272" s="5" t="s">
        <v>4473</v>
      </c>
      <c r="O272" s="5" t="s">
        <v>4474</v>
      </c>
      <c r="P272" s="5" t="s">
        <v>4475</v>
      </c>
    </row>
    <row r="273" spans="1:16">
      <c r="A273" s="5" t="s">
        <v>4476</v>
      </c>
      <c r="B273" s="5" t="s">
        <v>4477</v>
      </c>
      <c r="C273" s="5" t="s">
        <v>4478</v>
      </c>
      <c r="D273" s="5" t="s">
        <v>4479</v>
      </c>
      <c r="E273" s="5" t="s">
        <v>4480</v>
      </c>
      <c r="F273" s="5" t="s">
        <v>4481</v>
      </c>
      <c r="G273" s="5" t="s">
        <v>4482</v>
      </c>
      <c r="H273" s="5" t="s">
        <v>4483</v>
      </c>
      <c r="I273" s="5" t="s">
        <v>4484</v>
      </c>
      <c r="J273" s="5" t="s">
        <v>4485</v>
      </c>
      <c r="K273" s="5" t="s">
        <v>4486</v>
      </c>
      <c r="L273" s="5" t="s">
        <v>4487</v>
      </c>
      <c r="M273" s="5" t="s">
        <v>4488</v>
      </c>
      <c r="N273" s="5" t="s">
        <v>4489</v>
      </c>
      <c r="O273" s="5" t="s">
        <v>4490</v>
      </c>
      <c r="P273" s="5" t="s">
        <v>4491</v>
      </c>
    </row>
    <row r="274" spans="1:16">
      <c r="A274" s="5" t="s">
        <v>4492</v>
      </c>
      <c r="B274" s="5" t="s">
        <v>4493</v>
      </c>
      <c r="C274" s="5" t="s">
        <v>4494</v>
      </c>
      <c r="D274" s="5" t="s">
        <v>4495</v>
      </c>
      <c r="E274" s="5" t="s">
        <v>4496</v>
      </c>
      <c r="F274" s="5" t="s">
        <v>4497</v>
      </c>
      <c r="G274" s="5" t="s">
        <v>4498</v>
      </c>
      <c r="H274" s="5" t="s">
        <v>4499</v>
      </c>
      <c r="I274" s="5" t="s">
        <v>4500</v>
      </c>
      <c r="J274" s="5" t="s">
        <v>4501</v>
      </c>
      <c r="K274" s="5" t="s">
        <v>4502</v>
      </c>
      <c r="L274" s="5" t="s">
        <v>4503</v>
      </c>
      <c r="M274" s="5" t="s">
        <v>4504</v>
      </c>
      <c r="N274" s="5" t="s">
        <v>4505</v>
      </c>
      <c r="O274" s="5" t="s">
        <v>4506</v>
      </c>
      <c r="P274" s="5" t="s">
        <v>4507</v>
      </c>
    </row>
    <row r="275" spans="1:16">
      <c r="A275" s="5" t="s">
        <v>4508</v>
      </c>
      <c r="B275" s="5" t="s">
        <v>4509</v>
      </c>
      <c r="C275" s="5" t="s">
        <v>4510</v>
      </c>
      <c r="D275" s="5" t="s">
        <v>4511</v>
      </c>
      <c r="E275" s="5" t="s">
        <v>4512</v>
      </c>
      <c r="F275" s="5" t="s">
        <v>4513</v>
      </c>
      <c r="G275" s="5" t="s">
        <v>4514</v>
      </c>
      <c r="H275" s="5" t="s">
        <v>4515</v>
      </c>
      <c r="I275" s="5" t="s">
        <v>4516</v>
      </c>
      <c r="J275" s="5" t="s">
        <v>4517</v>
      </c>
      <c r="K275" s="5" t="s">
        <v>4518</v>
      </c>
      <c r="L275" s="5" t="s">
        <v>4519</v>
      </c>
      <c r="M275" s="5" t="s">
        <v>4520</v>
      </c>
      <c r="N275" s="5" t="s">
        <v>4521</v>
      </c>
      <c r="O275" s="5" t="s">
        <v>4522</v>
      </c>
      <c r="P275" s="5" t="s">
        <v>4523</v>
      </c>
    </row>
    <row r="276" spans="1:16">
      <c r="A276" s="5" t="s">
        <v>4524</v>
      </c>
      <c r="B276" s="5" t="s">
        <v>4525</v>
      </c>
      <c r="C276" s="5" t="s">
        <v>4526</v>
      </c>
      <c r="D276" s="5" t="s">
        <v>4527</v>
      </c>
      <c r="E276" s="5" t="s">
        <v>4528</v>
      </c>
      <c r="F276" s="5" t="s">
        <v>4529</v>
      </c>
      <c r="G276" s="5" t="s">
        <v>4530</v>
      </c>
      <c r="H276" s="5" t="s">
        <v>4531</v>
      </c>
      <c r="I276" s="5" t="s">
        <v>4532</v>
      </c>
      <c r="J276" s="5" t="s">
        <v>4533</v>
      </c>
      <c r="K276" s="5" t="s">
        <v>4534</v>
      </c>
      <c r="L276" s="5" t="s">
        <v>4535</v>
      </c>
      <c r="M276" s="5" t="s">
        <v>4536</v>
      </c>
      <c r="N276" s="5" t="s">
        <v>4537</v>
      </c>
      <c r="O276" s="5" t="s">
        <v>4538</v>
      </c>
      <c r="P276" s="5" t="s">
        <v>4539</v>
      </c>
    </row>
    <row r="277" spans="1:16">
      <c r="A277" s="5" t="s">
        <v>4540</v>
      </c>
      <c r="B277" s="5" t="s">
        <v>4541</v>
      </c>
      <c r="C277" s="5" t="s">
        <v>4542</v>
      </c>
      <c r="D277" s="5" t="s">
        <v>4543</v>
      </c>
      <c r="E277" s="5" t="s">
        <v>4544</v>
      </c>
      <c r="F277" s="5" t="s">
        <v>4545</v>
      </c>
      <c r="G277" s="5" t="s">
        <v>4546</v>
      </c>
      <c r="H277" s="5" t="s">
        <v>4547</v>
      </c>
      <c r="I277" s="5" t="s">
        <v>4548</v>
      </c>
      <c r="J277" s="5" t="s">
        <v>4549</v>
      </c>
      <c r="K277" s="5" t="s">
        <v>4550</v>
      </c>
      <c r="L277" s="5" t="s">
        <v>4551</v>
      </c>
      <c r="M277" s="5" t="s">
        <v>4552</v>
      </c>
      <c r="N277" s="5" t="s">
        <v>4553</v>
      </c>
      <c r="O277" s="5" t="s">
        <v>4554</v>
      </c>
      <c r="P277" s="5" t="s">
        <v>4555</v>
      </c>
    </row>
    <row r="278" spans="1:16">
      <c r="A278" s="5" t="s">
        <v>4556</v>
      </c>
      <c r="B278" s="5" t="s">
        <v>4557</v>
      </c>
      <c r="C278" s="5" t="s">
        <v>4558</v>
      </c>
      <c r="D278" s="5" t="s">
        <v>4559</v>
      </c>
      <c r="E278" s="5" t="s">
        <v>4560</v>
      </c>
      <c r="F278" s="5" t="s">
        <v>4561</v>
      </c>
      <c r="G278" s="5" t="s">
        <v>4562</v>
      </c>
      <c r="H278" s="5" t="s">
        <v>4563</v>
      </c>
      <c r="I278" s="5" t="s">
        <v>4564</v>
      </c>
      <c r="J278" s="5" t="s">
        <v>4565</v>
      </c>
      <c r="K278" s="5" t="s">
        <v>4566</v>
      </c>
      <c r="L278" s="5" t="s">
        <v>4567</v>
      </c>
      <c r="M278" s="5" t="s">
        <v>4568</v>
      </c>
      <c r="N278" s="5" t="s">
        <v>4569</v>
      </c>
      <c r="O278" s="5" t="s">
        <v>4570</v>
      </c>
      <c r="P278" s="5" t="s">
        <v>4571</v>
      </c>
    </row>
    <row r="279" spans="1:16">
      <c r="A279" s="5" t="s">
        <v>4572</v>
      </c>
      <c r="B279" s="5" t="s">
        <v>4573</v>
      </c>
      <c r="C279" s="5" t="s">
        <v>4574</v>
      </c>
      <c r="D279" s="5" t="s">
        <v>4575</v>
      </c>
      <c r="E279" s="5" t="s">
        <v>4576</v>
      </c>
      <c r="F279" s="5" t="s">
        <v>4577</v>
      </c>
      <c r="G279" s="5" t="s">
        <v>4578</v>
      </c>
      <c r="H279" s="5" t="s">
        <v>4579</v>
      </c>
      <c r="I279" s="5" t="s">
        <v>4580</v>
      </c>
      <c r="J279" s="5" t="s">
        <v>4581</v>
      </c>
      <c r="K279" s="5" t="s">
        <v>4582</v>
      </c>
      <c r="L279" s="5" t="s">
        <v>4583</v>
      </c>
      <c r="M279" s="5" t="s">
        <v>4584</v>
      </c>
      <c r="N279" s="5" t="s">
        <v>4585</v>
      </c>
      <c r="O279" s="5" t="s">
        <v>4586</v>
      </c>
      <c r="P279" s="5" t="s">
        <v>4587</v>
      </c>
    </row>
    <row r="280" spans="1:16">
      <c r="A280" s="5" t="s">
        <v>4588</v>
      </c>
      <c r="B280" s="5" t="s">
        <v>4589</v>
      </c>
      <c r="C280" s="5" t="s">
        <v>4590</v>
      </c>
      <c r="D280" s="5" t="s">
        <v>4591</v>
      </c>
      <c r="E280" s="5" t="s">
        <v>4592</v>
      </c>
      <c r="F280" s="5" t="s">
        <v>4593</v>
      </c>
      <c r="G280" s="5" t="s">
        <v>4594</v>
      </c>
      <c r="H280" s="5" t="s">
        <v>4595</v>
      </c>
      <c r="I280" s="5" t="s">
        <v>4596</v>
      </c>
      <c r="J280" s="5" t="s">
        <v>4597</v>
      </c>
      <c r="K280" s="5" t="s">
        <v>4598</v>
      </c>
      <c r="L280" s="5" t="s">
        <v>4599</v>
      </c>
      <c r="M280" s="5" t="s">
        <v>4600</v>
      </c>
      <c r="N280" s="5" t="s">
        <v>4601</v>
      </c>
      <c r="O280" s="5" t="s">
        <v>4602</v>
      </c>
      <c r="P280" s="5" t="s">
        <v>4603</v>
      </c>
    </row>
    <row r="281" spans="1:16">
      <c r="A281" s="5" t="s">
        <v>4604</v>
      </c>
      <c r="B281" s="5" t="s">
        <v>4605</v>
      </c>
      <c r="C281" s="5" t="s">
        <v>4606</v>
      </c>
      <c r="D281" s="5" t="s">
        <v>4607</v>
      </c>
      <c r="E281" s="5" t="s">
        <v>4608</v>
      </c>
      <c r="F281" s="5" t="s">
        <v>4609</v>
      </c>
      <c r="G281" s="5" t="s">
        <v>4610</v>
      </c>
      <c r="H281" s="5" t="s">
        <v>4611</v>
      </c>
      <c r="I281" s="5" t="s">
        <v>4612</v>
      </c>
      <c r="J281" s="5" t="s">
        <v>4613</v>
      </c>
      <c r="K281" s="5" t="s">
        <v>4614</v>
      </c>
      <c r="L281" s="5" t="s">
        <v>4615</v>
      </c>
      <c r="M281" s="5" t="s">
        <v>4616</v>
      </c>
      <c r="N281" s="5" t="s">
        <v>4617</v>
      </c>
      <c r="O281" s="5" t="s">
        <v>4618</v>
      </c>
      <c r="P281" s="5" t="s">
        <v>4619</v>
      </c>
    </row>
    <row r="282" spans="1:16">
      <c r="A282" s="5" t="s">
        <v>4620</v>
      </c>
      <c r="B282" s="5" t="s">
        <v>4621</v>
      </c>
      <c r="C282" s="5" t="s">
        <v>4622</v>
      </c>
      <c r="D282" s="5" t="s">
        <v>4623</v>
      </c>
      <c r="E282" s="5" t="s">
        <v>4624</v>
      </c>
      <c r="F282" s="5" t="s">
        <v>4625</v>
      </c>
      <c r="G282" s="5" t="s">
        <v>4626</v>
      </c>
      <c r="H282" s="5" t="s">
        <v>4627</v>
      </c>
      <c r="I282" s="5" t="s">
        <v>4628</v>
      </c>
      <c r="J282" s="5" t="s">
        <v>4629</v>
      </c>
      <c r="K282" s="5" t="s">
        <v>4630</v>
      </c>
      <c r="L282" s="5" t="s">
        <v>4631</v>
      </c>
      <c r="M282" s="5" t="s">
        <v>4632</v>
      </c>
      <c r="N282" s="5" t="s">
        <v>4633</v>
      </c>
      <c r="O282" s="5" t="s">
        <v>4634</v>
      </c>
      <c r="P282" s="5" t="s">
        <v>4635</v>
      </c>
    </row>
    <row r="283" spans="1:16">
      <c r="A283" s="5" t="s">
        <v>4636</v>
      </c>
      <c r="B283" s="5" t="s">
        <v>4637</v>
      </c>
      <c r="C283" s="5" t="s">
        <v>4638</v>
      </c>
      <c r="D283" s="5" t="s">
        <v>4639</v>
      </c>
      <c r="E283" s="5" t="s">
        <v>4640</v>
      </c>
      <c r="F283" s="5" t="s">
        <v>4641</v>
      </c>
      <c r="G283" s="5" t="s">
        <v>4642</v>
      </c>
      <c r="H283" s="5" t="s">
        <v>4643</v>
      </c>
      <c r="I283" s="5" t="s">
        <v>4644</v>
      </c>
      <c r="J283" s="5" t="s">
        <v>4645</v>
      </c>
      <c r="K283" s="5" t="s">
        <v>4646</v>
      </c>
      <c r="L283" s="5" t="s">
        <v>4647</v>
      </c>
      <c r="M283" s="5" t="s">
        <v>4648</v>
      </c>
      <c r="N283" s="5" t="s">
        <v>4649</v>
      </c>
      <c r="O283" s="5" t="s">
        <v>4650</v>
      </c>
      <c r="P283" s="5" t="s">
        <v>4651</v>
      </c>
    </row>
    <row r="284" spans="1:16">
      <c r="A284" s="5" t="s">
        <v>4652</v>
      </c>
      <c r="B284" s="5" t="s">
        <v>4653</v>
      </c>
      <c r="C284" s="5" t="s">
        <v>4654</v>
      </c>
      <c r="D284" s="5" t="s">
        <v>4655</v>
      </c>
      <c r="E284" s="5" t="s">
        <v>4656</v>
      </c>
      <c r="F284" s="5" t="s">
        <v>4657</v>
      </c>
      <c r="G284" s="5" t="s">
        <v>4658</v>
      </c>
      <c r="H284" s="5" t="s">
        <v>4659</v>
      </c>
      <c r="I284" s="5" t="s">
        <v>4660</v>
      </c>
      <c r="J284" s="5" t="s">
        <v>4661</v>
      </c>
      <c r="K284" s="5" t="s">
        <v>4662</v>
      </c>
      <c r="L284" s="5" t="s">
        <v>4663</v>
      </c>
      <c r="M284" s="5" t="s">
        <v>4664</v>
      </c>
      <c r="N284" s="5" t="s">
        <v>4665</v>
      </c>
      <c r="O284" s="5" t="s">
        <v>4666</v>
      </c>
      <c r="P284" s="5" t="s">
        <v>4667</v>
      </c>
    </row>
    <row r="285" spans="1:16">
      <c r="A285" s="5" t="s">
        <v>4668</v>
      </c>
      <c r="B285" s="5" t="s">
        <v>4669</v>
      </c>
      <c r="C285" s="5" t="s">
        <v>4670</v>
      </c>
      <c r="D285" s="5" t="s">
        <v>4671</v>
      </c>
      <c r="E285" s="5" t="s">
        <v>4672</v>
      </c>
      <c r="F285" s="5" t="s">
        <v>4673</v>
      </c>
      <c r="G285" s="5" t="s">
        <v>4674</v>
      </c>
      <c r="H285" s="5" t="s">
        <v>4675</v>
      </c>
      <c r="I285" s="5" t="s">
        <v>4676</v>
      </c>
      <c r="J285" s="5" t="s">
        <v>4677</v>
      </c>
      <c r="K285" s="5" t="s">
        <v>4678</v>
      </c>
      <c r="L285" s="5" t="s">
        <v>4679</v>
      </c>
      <c r="M285" s="5" t="s">
        <v>4680</v>
      </c>
      <c r="N285" s="5" t="s">
        <v>4681</v>
      </c>
      <c r="O285" s="5" t="s">
        <v>4682</v>
      </c>
      <c r="P285" s="5" t="s">
        <v>4683</v>
      </c>
    </row>
    <row r="286" spans="1:16">
      <c r="A286" s="5" t="s">
        <v>4684</v>
      </c>
      <c r="B286" s="5" t="s">
        <v>4685</v>
      </c>
      <c r="C286" s="5" t="s">
        <v>4686</v>
      </c>
      <c r="D286" s="5" t="s">
        <v>4687</v>
      </c>
      <c r="E286" s="5" t="s">
        <v>4688</v>
      </c>
      <c r="F286" s="5" t="s">
        <v>4689</v>
      </c>
      <c r="G286" s="5" t="s">
        <v>4690</v>
      </c>
      <c r="H286" s="5" t="s">
        <v>4691</v>
      </c>
      <c r="I286" s="5" t="s">
        <v>4692</v>
      </c>
      <c r="J286" s="5" t="s">
        <v>4693</v>
      </c>
      <c r="K286" s="5" t="s">
        <v>4694</v>
      </c>
      <c r="L286" s="5" t="s">
        <v>4695</v>
      </c>
      <c r="M286" s="5" t="s">
        <v>4696</v>
      </c>
      <c r="N286" s="5" t="s">
        <v>4697</v>
      </c>
      <c r="O286" s="5" t="s">
        <v>4698</v>
      </c>
      <c r="P286" s="5" t="s">
        <v>4699</v>
      </c>
    </row>
    <row r="287" spans="1:16">
      <c r="A287" s="5" t="s">
        <v>4700</v>
      </c>
      <c r="B287" s="5" t="s">
        <v>4701</v>
      </c>
      <c r="C287" s="5" t="s">
        <v>4702</v>
      </c>
      <c r="D287" s="5" t="s">
        <v>4703</v>
      </c>
      <c r="E287" s="5" t="s">
        <v>4704</v>
      </c>
      <c r="F287" s="5" t="s">
        <v>4705</v>
      </c>
      <c r="G287" s="5" t="s">
        <v>4706</v>
      </c>
      <c r="H287" s="5" t="s">
        <v>4707</v>
      </c>
      <c r="I287" s="5" t="s">
        <v>4708</v>
      </c>
      <c r="J287" s="5" t="s">
        <v>4709</v>
      </c>
      <c r="K287" s="5" t="s">
        <v>4710</v>
      </c>
      <c r="L287" s="5" t="s">
        <v>4711</v>
      </c>
      <c r="M287" s="5" t="s">
        <v>4712</v>
      </c>
      <c r="N287" s="5" t="s">
        <v>4713</v>
      </c>
      <c r="O287" s="5" t="s">
        <v>4714</v>
      </c>
      <c r="P287" s="5" t="s">
        <v>4715</v>
      </c>
    </row>
    <row r="288" spans="1:16">
      <c r="A288" s="5" t="s">
        <v>4716</v>
      </c>
      <c r="B288" s="5" t="s">
        <v>4717</v>
      </c>
      <c r="C288" s="5" t="s">
        <v>4718</v>
      </c>
      <c r="D288" s="5" t="s">
        <v>4719</v>
      </c>
      <c r="E288" s="5" t="s">
        <v>4720</v>
      </c>
      <c r="F288" s="5" t="s">
        <v>4721</v>
      </c>
      <c r="G288" s="5" t="s">
        <v>4722</v>
      </c>
      <c r="H288" s="5" t="s">
        <v>4723</v>
      </c>
      <c r="I288" s="5" t="s">
        <v>4724</v>
      </c>
      <c r="J288" s="5" t="s">
        <v>4725</v>
      </c>
      <c r="K288" s="5" t="s">
        <v>4726</v>
      </c>
      <c r="L288" s="5" t="s">
        <v>4727</v>
      </c>
      <c r="M288" s="5" t="s">
        <v>4728</v>
      </c>
      <c r="N288" s="5" t="s">
        <v>4729</v>
      </c>
      <c r="O288" s="5" t="s">
        <v>4730</v>
      </c>
      <c r="P288" s="5" t="s">
        <v>4731</v>
      </c>
    </row>
    <row r="289" spans="1:16">
      <c r="A289" s="5" t="s">
        <v>4732</v>
      </c>
      <c r="B289" s="5" t="s">
        <v>4733</v>
      </c>
      <c r="C289" s="5" t="s">
        <v>4734</v>
      </c>
      <c r="D289" s="5" t="s">
        <v>4735</v>
      </c>
      <c r="E289" s="5" t="s">
        <v>4736</v>
      </c>
      <c r="F289" s="5" t="s">
        <v>4737</v>
      </c>
      <c r="G289" s="5" t="s">
        <v>4738</v>
      </c>
      <c r="H289" s="5" t="s">
        <v>4739</v>
      </c>
      <c r="I289" s="5" t="s">
        <v>4740</v>
      </c>
      <c r="J289" s="5" t="s">
        <v>4741</v>
      </c>
      <c r="K289" s="5" t="s">
        <v>4742</v>
      </c>
      <c r="L289" s="5" t="s">
        <v>4743</v>
      </c>
      <c r="M289" s="5" t="s">
        <v>4744</v>
      </c>
      <c r="N289" s="5" t="s">
        <v>4745</v>
      </c>
      <c r="O289" s="5" t="s">
        <v>4746</v>
      </c>
      <c r="P289" s="5" t="s">
        <v>4747</v>
      </c>
    </row>
    <row r="290" spans="1:16">
      <c r="A290" s="5" t="s">
        <v>4748</v>
      </c>
      <c r="B290" s="5" t="s">
        <v>4749</v>
      </c>
      <c r="C290" s="5" t="s">
        <v>4750</v>
      </c>
      <c r="D290" s="5" t="s">
        <v>4751</v>
      </c>
      <c r="E290" s="5" t="s">
        <v>4752</v>
      </c>
      <c r="F290" s="5" t="s">
        <v>4753</v>
      </c>
      <c r="G290" s="5" t="s">
        <v>4754</v>
      </c>
      <c r="H290" s="5" t="s">
        <v>4755</v>
      </c>
      <c r="I290" s="5" t="s">
        <v>4756</v>
      </c>
      <c r="J290" s="5" t="s">
        <v>4757</v>
      </c>
      <c r="K290" s="5" t="s">
        <v>4758</v>
      </c>
      <c r="L290" s="5" t="s">
        <v>4759</v>
      </c>
      <c r="M290" s="5" t="s">
        <v>4760</v>
      </c>
      <c r="N290" s="5" t="s">
        <v>4761</v>
      </c>
      <c r="O290" s="5" t="s">
        <v>4762</v>
      </c>
      <c r="P290" s="5" t="s">
        <v>4763</v>
      </c>
    </row>
    <row r="291" spans="1:16">
      <c r="A291" s="5" t="s">
        <v>4764</v>
      </c>
      <c r="B291" s="5" t="s">
        <v>4765</v>
      </c>
      <c r="C291" s="5" t="s">
        <v>4766</v>
      </c>
      <c r="D291" s="5" t="s">
        <v>4767</v>
      </c>
      <c r="E291" s="5" t="s">
        <v>4768</v>
      </c>
      <c r="F291" s="5" t="s">
        <v>4769</v>
      </c>
      <c r="G291" s="5" t="s">
        <v>4770</v>
      </c>
      <c r="H291" s="5" t="s">
        <v>4771</v>
      </c>
      <c r="I291" s="5" t="s">
        <v>4772</v>
      </c>
      <c r="J291" s="5" t="s">
        <v>4773</v>
      </c>
      <c r="K291" s="5" t="s">
        <v>4774</v>
      </c>
      <c r="L291" s="5" t="s">
        <v>4775</v>
      </c>
      <c r="M291" s="5" t="s">
        <v>4776</v>
      </c>
      <c r="N291" s="5" t="s">
        <v>4777</v>
      </c>
      <c r="O291" s="5" t="s">
        <v>4778</v>
      </c>
      <c r="P291" s="5" t="s">
        <v>4779</v>
      </c>
    </row>
    <row r="292" spans="1:16">
      <c r="A292" s="5" t="s">
        <v>4780</v>
      </c>
      <c r="B292" s="5" t="s">
        <v>4781</v>
      </c>
      <c r="C292" s="5" t="s">
        <v>4782</v>
      </c>
      <c r="D292" s="5" t="s">
        <v>4783</v>
      </c>
      <c r="E292" s="5" t="s">
        <v>4784</v>
      </c>
      <c r="F292" s="5" t="s">
        <v>4785</v>
      </c>
      <c r="G292" s="5" t="s">
        <v>4786</v>
      </c>
      <c r="H292" s="5" t="s">
        <v>4787</v>
      </c>
      <c r="I292" s="5" t="s">
        <v>4788</v>
      </c>
      <c r="J292" s="5" t="s">
        <v>4789</v>
      </c>
      <c r="K292" s="5" t="s">
        <v>4790</v>
      </c>
      <c r="L292" s="5" t="s">
        <v>4791</v>
      </c>
      <c r="M292" s="5" t="s">
        <v>4792</v>
      </c>
      <c r="N292" s="5" t="s">
        <v>4793</v>
      </c>
      <c r="O292" s="5" t="s">
        <v>4794</v>
      </c>
      <c r="P292" s="5" t="s">
        <v>4795</v>
      </c>
    </row>
    <row r="293" spans="1:16">
      <c r="A293" s="5" t="s">
        <v>4796</v>
      </c>
      <c r="B293" s="5" t="s">
        <v>4797</v>
      </c>
      <c r="C293" s="5" t="s">
        <v>4798</v>
      </c>
      <c r="D293" s="5" t="s">
        <v>4799</v>
      </c>
      <c r="E293" s="5" t="s">
        <v>4800</v>
      </c>
      <c r="F293" s="5" t="s">
        <v>4801</v>
      </c>
      <c r="G293" s="5" t="s">
        <v>4802</v>
      </c>
      <c r="H293" s="5" t="s">
        <v>4803</v>
      </c>
      <c r="I293" s="5" t="s">
        <v>4804</v>
      </c>
      <c r="J293" s="5" t="s">
        <v>4805</v>
      </c>
      <c r="K293" s="5" t="s">
        <v>4806</v>
      </c>
      <c r="L293" s="5" t="s">
        <v>4807</v>
      </c>
      <c r="M293" s="5" t="s">
        <v>4808</v>
      </c>
      <c r="N293" s="5" t="s">
        <v>4809</v>
      </c>
      <c r="O293" s="5" t="s">
        <v>4810</v>
      </c>
      <c r="P293" s="5" t="s">
        <v>4811</v>
      </c>
    </row>
    <row r="294" spans="1:16">
      <c r="A294" s="5" t="s">
        <v>4812</v>
      </c>
      <c r="B294" s="5" t="s">
        <v>4813</v>
      </c>
      <c r="C294" s="5" t="s">
        <v>4814</v>
      </c>
      <c r="D294" s="5" t="s">
        <v>4815</v>
      </c>
      <c r="E294" s="5" t="s">
        <v>4816</v>
      </c>
      <c r="F294" s="5" t="s">
        <v>4817</v>
      </c>
      <c r="G294" s="5" t="s">
        <v>4818</v>
      </c>
      <c r="H294" s="5" t="s">
        <v>4819</v>
      </c>
      <c r="I294" s="5" t="s">
        <v>4820</v>
      </c>
      <c r="J294" s="5" t="s">
        <v>4821</v>
      </c>
      <c r="K294" s="5" t="s">
        <v>4822</v>
      </c>
      <c r="L294" s="5" t="s">
        <v>4823</v>
      </c>
      <c r="M294" s="5" t="s">
        <v>4824</v>
      </c>
      <c r="N294" s="5" t="s">
        <v>4825</v>
      </c>
      <c r="O294" s="5" t="s">
        <v>4826</v>
      </c>
      <c r="P294" s="5" t="s">
        <v>4827</v>
      </c>
    </row>
    <row r="295" spans="1:16">
      <c r="A295" s="5" t="s">
        <v>4828</v>
      </c>
      <c r="B295" s="5" t="s">
        <v>4829</v>
      </c>
      <c r="C295" s="5" t="s">
        <v>4830</v>
      </c>
      <c r="D295" s="5" t="s">
        <v>4831</v>
      </c>
      <c r="E295" s="5" t="s">
        <v>4832</v>
      </c>
      <c r="F295" s="5" t="s">
        <v>4833</v>
      </c>
      <c r="G295" s="5" t="s">
        <v>4834</v>
      </c>
      <c r="H295" s="5" t="s">
        <v>4835</v>
      </c>
      <c r="I295" s="5" t="s">
        <v>4836</v>
      </c>
      <c r="J295" s="5" t="s">
        <v>4837</v>
      </c>
      <c r="K295" s="5" t="s">
        <v>4838</v>
      </c>
      <c r="L295" s="5" t="s">
        <v>4839</v>
      </c>
      <c r="M295" s="5" t="s">
        <v>4840</v>
      </c>
      <c r="N295" s="5" t="s">
        <v>4841</v>
      </c>
      <c r="O295" s="5" t="s">
        <v>4842</v>
      </c>
      <c r="P295" s="5" t="s">
        <v>4843</v>
      </c>
    </row>
    <row r="296" spans="1:16">
      <c r="A296" s="5" t="s">
        <v>4844</v>
      </c>
      <c r="B296" s="5" t="s">
        <v>4845</v>
      </c>
      <c r="C296" s="5" t="s">
        <v>4846</v>
      </c>
      <c r="D296" s="5" t="s">
        <v>4847</v>
      </c>
      <c r="E296" s="5" t="s">
        <v>4848</v>
      </c>
      <c r="F296" s="5" t="s">
        <v>4849</v>
      </c>
      <c r="G296" s="5" t="s">
        <v>4850</v>
      </c>
      <c r="H296" s="5" t="s">
        <v>4851</v>
      </c>
      <c r="I296" s="5" t="s">
        <v>4852</v>
      </c>
      <c r="J296" s="5" t="s">
        <v>4853</v>
      </c>
      <c r="K296" s="5" t="s">
        <v>4854</v>
      </c>
      <c r="L296" s="5" t="s">
        <v>4855</v>
      </c>
      <c r="M296" s="5" t="s">
        <v>4856</v>
      </c>
      <c r="N296" s="5" t="s">
        <v>4857</v>
      </c>
      <c r="O296" s="5" t="s">
        <v>4858</v>
      </c>
      <c r="P296" s="5" t="s">
        <v>4859</v>
      </c>
    </row>
    <row r="297" spans="1:16">
      <c r="A297" s="5" t="s">
        <v>4860</v>
      </c>
      <c r="B297" s="5" t="s">
        <v>4861</v>
      </c>
      <c r="C297" s="5" t="s">
        <v>4862</v>
      </c>
      <c r="D297" s="5" t="s">
        <v>4863</v>
      </c>
      <c r="E297" s="5" t="s">
        <v>4864</v>
      </c>
      <c r="F297" s="5" t="s">
        <v>4865</v>
      </c>
      <c r="G297" s="5" t="s">
        <v>4866</v>
      </c>
      <c r="H297" s="5" t="s">
        <v>4867</v>
      </c>
      <c r="I297" s="5" t="s">
        <v>4868</v>
      </c>
      <c r="J297" s="5" t="s">
        <v>4869</v>
      </c>
      <c r="K297" s="5" t="s">
        <v>4870</v>
      </c>
      <c r="L297" s="5" t="s">
        <v>4871</v>
      </c>
      <c r="M297" s="5" t="s">
        <v>4872</v>
      </c>
      <c r="N297" s="5" t="s">
        <v>4873</v>
      </c>
      <c r="O297" s="5" t="s">
        <v>4874</v>
      </c>
      <c r="P297" s="5" t="s">
        <v>4875</v>
      </c>
    </row>
    <row r="298" spans="1:16">
      <c r="A298" s="5" t="s">
        <v>4876</v>
      </c>
      <c r="B298" s="5" t="s">
        <v>4877</v>
      </c>
      <c r="C298" s="5" t="s">
        <v>4878</v>
      </c>
      <c r="D298" s="5" t="s">
        <v>4879</v>
      </c>
      <c r="E298" s="5" t="s">
        <v>4880</v>
      </c>
      <c r="F298" s="5" t="s">
        <v>4881</v>
      </c>
      <c r="G298" s="5" t="s">
        <v>4882</v>
      </c>
      <c r="H298" s="5" t="s">
        <v>4883</v>
      </c>
      <c r="I298" s="5" t="s">
        <v>4884</v>
      </c>
      <c r="J298" s="5" t="s">
        <v>4885</v>
      </c>
      <c r="K298" s="5" t="s">
        <v>4886</v>
      </c>
      <c r="L298" s="5" t="s">
        <v>4887</v>
      </c>
      <c r="M298" s="5" t="s">
        <v>4888</v>
      </c>
      <c r="N298" s="5" t="s">
        <v>4889</v>
      </c>
      <c r="O298" s="5" t="s">
        <v>4890</v>
      </c>
      <c r="P298" s="5" t="s">
        <v>4891</v>
      </c>
    </row>
    <row r="299" spans="1:16">
      <c r="A299" s="5" t="s">
        <v>4892</v>
      </c>
      <c r="B299" s="5" t="s">
        <v>4893</v>
      </c>
      <c r="C299" s="5" t="s">
        <v>4894</v>
      </c>
      <c r="D299" s="5" t="s">
        <v>4895</v>
      </c>
      <c r="E299" s="5" t="s">
        <v>4896</v>
      </c>
      <c r="F299" s="5" t="s">
        <v>4897</v>
      </c>
      <c r="G299" s="5" t="s">
        <v>4898</v>
      </c>
      <c r="H299" s="5" t="s">
        <v>4899</v>
      </c>
      <c r="I299" s="5" t="s">
        <v>4900</v>
      </c>
      <c r="J299" s="5" t="s">
        <v>4901</v>
      </c>
      <c r="K299" s="5" t="s">
        <v>4902</v>
      </c>
      <c r="L299" s="5" t="s">
        <v>4903</v>
      </c>
      <c r="M299" s="5" t="s">
        <v>4904</v>
      </c>
      <c r="N299" s="5" t="s">
        <v>4905</v>
      </c>
      <c r="O299" s="5" t="s">
        <v>4906</v>
      </c>
      <c r="P299" s="5" t="s">
        <v>4907</v>
      </c>
    </row>
    <row r="300" spans="1:16">
      <c r="A300" s="5" t="s">
        <v>4908</v>
      </c>
      <c r="B300" s="5" t="s">
        <v>4909</v>
      </c>
      <c r="C300" s="5" t="s">
        <v>4910</v>
      </c>
      <c r="D300" s="5" t="s">
        <v>4911</v>
      </c>
      <c r="E300" s="5" t="s">
        <v>4912</v>
      </c>
      <c r="F300" s="5" t="s">
        <v>4913</v>
      </c>
      <c r="G300" s="5" t="s">
        <v>4914</v>
      </c>
      <c r="H300" s="5" t="s">
        <v>4915</v>
      </c>
      <c r="I300" s="5" t="s">
        <v>4916</v>
      </c>
      <c r="J300" s="5" t="s">
        <v>4917</v>
      </c>
      <c r="K300" s="5" t="s">
        <v>4918</v>
      </c>
      <c r="L300" s="5" t="s">
        <v>4919</v>
      </c>
      <c r="M300" s="5" t="s">
        <v>4920</v>
      </c>
      <c r="N300" s="5" t="s">
        <v>4921</v>
      </c>
      <c r="O300" s="5" t="s">
        <v>4922</v>
      </c>
      <c r="P300" s="5" t="s">
        <v>4923</v>
      </c>
    </row>
    <row r="301" spans="1:16">
      <c r="A301" s="5" t="s">
        <v>4924</v>
      </c>
      <c r="B301" s="5" t="s">
        <v>4925</v>
      </c>
      <c r="C301" s="5" t="s">
        <v>4926</v>
      </c>
      <c r="D301" s="5" t="s">
        <v>4927</v>
      </c>
      <c r="E301" s="5" t="s">
        <v>4928</v>
      </c>
      <c r="F301" s="5" t="s">
        <v>4929</v>
      </c>
      <c r="G301" s="5" t="s">
        <v>4930</v>
      </c>
      <c r="H301" s="5" t="s">
        <v>4931</v>
      </c>
      <c r="I301" s="5" t="s">
        <v>4932</v>
      </c>
      <c r="J301" s="5" t="s">
        <v>4933</v>
      </c>
      <c r="K301" s="5" t="s">
        <v>4934</v>
      </c>
      <c r="L301" s="5" t="s">
        <v>4935</v>
      </c>
      <c r="M301" s="5" t="s">
        <v>4936</v>
      </c>
      <c r="N301" s="5" t="s">
        <v>4937</v>
      </c>
      <c r="O301" s="5" t="s">
        <v>4938</v>
      </c>
      <c r="P301" s="5" t="s">
        <v>4939</v>
      </c>
    </row>
    <row r="302" spans="1:16">
      <c r="A302" s="5" t="s">
        <v>4940</v>
      </c>
      <c r="B302" s="5" t="s">
        <v>4941</v>
      </c>
      <c r="C302" s="5" t="s">
        <v>4942</v>
      </c>
      <c r="D302" s="5" t="s">
        <v>4943</v>
      </c>
      <c r="E302" s="5" t="s">
        <v>4944</v>
      </c>
      <c r="F302" s="5" t="s">
        <v>4945</v>
      </c>
      <c r="G302" s="5" t="s">
        <v>4946</v>
      </c>
      <c r="H302" s="5" t="s">
        <v>4947</v>
      </c>
      <c r="I302" s="5" t="s">
        <v>4948</v>
      </c>
      <c r="J302" s="5" t="s">
        <v>4949</v>
      </c>
      <c r="K302" s="5" t="s">
        <v>4950</v>
      </c>
      <c r="L302" s="5" t="s">
        <v>4951</v>
      </c>
      <c r="M302" s="5" t="s">
        <v>4952</v>
      </c>
      <c r="N302" s="5" t="s">
        <v>4953</v>
      </c>
      <c r="O302" s="5" t="s">
        <v>4954</v>
      </c>
      <c r="P302" s="5" t="s">
        <v>4955</v>
      </c>
    </row>
    <row r="303" spans="1:16">
      <c r="A303" s="5" t="s">
        <v>4956</v>
      </c>
      <c r="B303" s="5" t="s">
        <v>4957</v>
      </c>
      <c r="C303" s="5" t="s">
        <v>4958</v>
      </c>
      <c r="D303" s="5" t="s">
        <v>4959</v>
      </c>
      <c r="E303" s="5" t="s">
        <v>4960</v>
      </c>
      <c r="F303" s="5" t="s">
        <v>4961</v>
      </c>
      <c r="G303" s="5" t="s">
        <v>4962</v>
      </c>
      <c r="H303" s="5" t="s">
        <v>4963</v>
      </c>
      <c r="I303" s="5" t="s">
        <v>4964</v>
      </c>
      <c r="J303" s="5" t="s">
        <v>4965</v>
      </c>
      <c r="K303" s="5" t="s">
        <v>4966</v>
      </c>
      <c r="L303" s="5" t="s">
        <v>4967</v>
      </c>
      <c r="M303" s="5" t="s">
        <v>4968</v>
      </c>
      <c r="N303" s="5" t="s">
        <v>4969</v>
      </c>
      <c r="O303" s="5" t="s">
        <v>4970</v>
      </c>
      <c r="P303" s="5" t="s">
        <v>4971</v>
      </c>
    </row>
    <row r="304" spans="1:16">
      <c r="A304" s="5" t="s">
        <v>4972</v>
      </c>
      <c r="B304" s="5" t="s">
        <v>4973</v>
      </c>
      <c r="C304" s="5" t="s">
        <v>4974</v>
      </c>
      <c r="D304" s="5" t="s">
        <v>4975</v>
      </c>
      <c r="E304" s="5" t="s">
        <v>4976</v>
      </c>
      <c r="F304" s="5" t="s">
        <v>4977</v>
      </c>
      <c r="G304" s="5" t="s">
        <v>4978</v>
      </c>
      <c r="H304" s="5" t="s">
        <v>4979</v>
      </c>
      <c r="I304" s="5" t="s">
        <v>4980</v>
      </c>
      <c r="J304" s="5" t="s">
        <v>4981</v>
      </c>
      <c r="K304" s="5" t="s">
        <v>4982</v>
      </c>
      <c r="L304" s="5" t="s">
        <v>4983</v>
      </c>
      <c r="M304" s="5" t="s">
        <v>4984</v>
      </c>
      <c r="N304" s="5" t="s">
        <v>4985</v>
      </c>
      <c r="O304" s="5" t="s">
        <v>4986</v>
      </c>
      <c r="P304" s="5" t="s">
        <v>4987</v>
      </c>
    </row>
    <row r="305" spans="1:16">
      <c r="A305" s="5" t="s">
        <v>4988</v>
      </c>
      <c r="B305" s="5" t="s">
        <v>4989</v>
      </c>
      <c r="C305" s="5" t="s">
        <v>4990</v>
      </c>
      <c r="D305" s="5" t="s">
        <v>4991</v>
      </c>
      <c r="E305" s="5" t="s">
        <v>4992</v>
      </c>
      <c r="F305" s="5" t="s">
        <v>4993</v>
      </c>
      <c r="G305" s="5" t="s">
        <v>4994</v>
      </c>
      <c r="H305" s="5" t="s">
        <v>4995</v>
      </c>
      <c r="I305" s="5" t="s">
        <v>4996</v>
      </c>
      <c r="J305" s="5" t="s">
        <v>4997</v>
      </c>
      <c r="K305" s="5" t="s">
        <v>4998</v>
      </c>
      <c r="L305" s="5" t="s">
        <v>4999</v>
      </c>
      <c r="M305" s="5" t="s">
        <v>5000</v>
      </c>
      <c r="N305" s="5" t="s">
        <v>5001</v>
      </c>
      <c r="O305" s="5" t="s">
        <v>5002</v>
      </c>
      <c r="P305" s="5" t="s">
        <v>5003</v>
      </c>
    </row>
    <row r="306" spans="1:16">
      <c r="A306" s="5" t="s">
        <v>5004</v>
      </c>
      <c r="B306" s="5" t="s">
        <v>5005</v>
      </c>
      <c r="C306" s="5" t="s">
        <v>5006</v>
      </c>
      <c r="D306" s="5" t="s">
        <v>5007</v>
      </c>
      <c r="E306" s="5" t="s">
        <v>5008</v>
      </c>
      <c r="F306" s="5" t="s">
        <v>5009</v>
      </c>
      <c r="G306" s="5" t="s">
        <v>5010</v>
      </c>
      <c r="H306" s="5" t="s">
        <v>5011</v>
      </c>
      <c r="I306" s="5" t="s">
        <v>5012</v>
      </c>
      <c r="J306" s="5" t="s">
        <v>5013</v>
      </c>
      <c r="K306" s="5" t="s">
        <v>5014</v>
      </c>
      <c r="L306" s="5" t="s">
        <v>5015</v>
      </c>
      <c r="M306" s="5" t="s">
        <v>5016</v>
      </c>
      <c r="N306" s="5" t="s">
        <v>5017</v>
      </c>
      <c r="O306" s="5" t="s">
        <v>5018</v>
      </c>
      <c r="P306" s="5" t="s">
        <v>5019</v>
      </c>
    </row>
    <row r="307" spans="1:16">
      <c r="A307" s="5" t="s">
        <v>5020</v>
      </c>
      <c r="B307" s="5" t="s">
        <v>5021</v>
      </c>
      <c r="C307" s="5" t="s">
        <v>5022</v>
      </c>
      <c r="D307" s="5" t="s">
        <v>5023</v>
      </c>
      <c r="E307" s="5" t="s">
        <v>5024</v>
      </c>
      <c r="F307" s="5" t="s">
        <v>5025</v>
      </c>
      <c r="G307" s="5" t="s">
        <v>5026</v>
      </c>
      <c r="H307" s="5" t="s">
        <v>5027</v>
      </c>
      <c r="I307" s="5" t="s">
        <v>5028</v>
      </c>
      <c r="J307" s="5" t="s">
        <v>5029</v>
      </c>
      <c r="K307" s="5" t="s">
        <v>5030</v>
      </c>
      <c r="L307" s="5" t="s">
        <v>5031</v>
      </c>
      <c r="M307" s="5" t="s">
        <v>5032</v>
      </c>
      <c r="N307" s="5" t="s">
        <v>5033</v>
      </c>
      <c r="O307" s="5" t="s">
        <v>5034</v>
      </c>
      <c r="P307" s="5" t="s">
        <v>5035</v>
      </c>
    </row>
    <row r="308" spans="1:16">
      <c r="A308" s="5" t="s">
        <v>5036</v>
      </c>
      <c r="B308" s="5" t="s">
        <v>5037</v>
      </c>
      <c r="C308" s="5" t="s">
        <v>5038</v>
      </c>
      <c r="D308" s="5" t="s">
        <v>5039</v>
      </c>
      <c r="E308" s="5" t="s">
        <v>5040</v>
      </c>
      <c r="F308" s="5" t="s">
        <v>5041</v>
      </c>
      <c r="G308" s="5" t="s">
        <v>5042</v>
      </c>
      <c r="H308" s="5" t="s">
        <v>5043</v>
      </c>
      <c r="I308" s="5" t="s">
        <v>5044</v>
      </c>
      <c r="J308" s="5" t="s">
        <v>5045</v>
      </c>
      <c r="K308" s="5" t="s">
        <v>5046</v>
      </c>
      <c r="L308" s="5" t="s">
        <v>5047</v>
      </c>
      <c r="M308" s="5" t="s">
        <v>5048</v>
      </c>
      <c r="N308" s="5" t="s">
        <v>5049</v>
      </c>
      <c r="O308" s="5" t="s">
        <v>5050</v>
      </c>
      <c r="P308" s="5" t="s">
        <v>5051</v>
      </c>
    </row>
    <row r="309" spans="1:16">
      <c r="A309" s="5" t="s">
        <v>5052</v>
      </c>
      <c r="B309" s="5" t="s">
        <v>5053</v>
      </c>
      <c r="C309" s="5" t="s">
        <v>5054</v>
      </c>
      <c r="D309" s="5" t="s">
        <v>5055</v>
      </c>
      <c r="E309" s="5" t="s">
        <v>5056</v>
      </c>
      <c r="F309" s="5" t="s">
        <v>5057</v>
      </c>
      <c r="G309" s="5" t="s">
        <v>5058</v>
      </c>
      <c r="H309" s="5" t="s">
        <v>5059</v>
      </c>
      <c r="I309" s="5" t="s">
        <v>5060</v>
      </c>
      <c r="J309" s="5" t="s">
        <v>5061</v>
      </c>
      <c r="K309" s="5" t="s">
        <v>5062</v>
      </c>
      <c r="L309" s="5" t="s">
        <v>5063</v>
      </c>
      <c r="M309" s="5" t="s">
        <v>5064</v>
      </c>
      <c r="N309" s="5" t="s">
        <v>5065</v>
      </c>
      <c r="O309" s="5" t="s">
        <v>5066</v>
      </c>
      <c r="P309" s="5" t="s">
        <v>5067</v>
      </c>
    </row>
    <row r="310" spans="1:16">
      <c r="A310" s="5" t="s">
        <v>5068</v>
      </c>
      <c r="B310" s="5" t="s">
        <v>5069</v>
      </c>
      <c r="C310" s="5" t="s">
        <v>5070</v>
      </c>
      <c r="D310" s="5" t="s">
        <v>5071</v>
      </c>
      <c r="E310" s="5" t="s">
        <v>5072</v>
      </c>
      <c r="F310" s="5" t="s">
        <v>5073</v>
      </c>
      <c r="G310" s="5" t="s">
        <v>5074</v>
      </c>
      <c r="H310" s="5" t="s">
        <v>5075</v>
      </c>
      <c r="I310" s="5" t="s">
        <v>5076</v>
      </c>
      <c r="J310" s="5" t="s">
        <v>5077</v>
      </c>
      <c r="K310" s="5" t="s">
        <v>5078</v>
      </c>
      <c r="L310" s="5" t="s">
        <v>5079</v>
      </c>
      <c r="M310" s="5" t="s">
        <v>5080</v>
      </c>
      <c r="N310" s="5" t="s">
        <v>5081</v>
      </c>
      <c r="O310" s="5" t="s">
        <v>5082</v>
      </c>
      <c r="P310" s="5" t="s">
        <v>5083</v>
      </c>
    </row>
    <row r="311" spans="1:16">
      <c r="A311" s="5" t="s">
        <v>5084</v>
      </c>
      <c r="B311" s="5" t="s">
        <v>5085</v>
      </c>
      <c r="C311" s="5" t="s">
        <v>5086</v>
      </c>
      <c r="D311" s="5" t="s">
        <v>5087</v>
      </c>
      <c r="E311" s="5" t="s">
        <v>5088</v>
      </c>
      <c r="F311" s="5" t="s">
        <v>5089</v>
      </c>
      <c r="G311" s="5" t="s">
        <v>5090</v>
      </c>
      <c r="H311" s="5" t="s">
        <v>5091</v>
      </c>
      <c r="I311" s="5" t="s">
        <v>5092</v>
      </c>
      <c r="J311" s="5" t="s">
        <v>5093</v>
      </c>
      <c r="K311" s="5" t="s">
        <v>5094</v>
      </c>
      <c r="L311" s="5" t="s">
        <v>5095</v>
      </c>
      <c r="M311" s="5" t="s">
        <v>5096</v>
      </c>
      <c r="N311" s="5" t="s">
        <v>5097</v>
      </c>
      <c r="O311" s="5" t="s">
        <v>5098</v>
      </c>
      <c r="P311" s="5" t="s">
        <v>5099</v>
      </c>
    </row>
    <row r="312" spans="1:16">
      <c r="A312" s="5" t="s">
        <v>5100</v>
      </c>
      <c r="B312" s="5" t="s">
        <v>5101</v>
      </c>
      <c r="C312" s="5" t="s">
        <v>5102</v>
      </c>
      <c r="D312" s="5" t="s">
        <v>5103</v>
      </c>
      <c r="E312" s="5" t="s">
        <v>5104</v>
      </c>
      <c r="F312" s="5" t="s">
        <v>5105</v>
      </c>
      <c r="G312" s="5" t="s">
        <v>5106</v>
      </c>
      <c r="H312" s="5" t="s">
        <v>5107</v>
      </c>
      <c r="I312" s="5" t="s">
        <v>5108</v>
      </c>
      <c r="J312" s="5" t="s">
        <v>5109</v>
      </c>
      <c r="K312" s="5" t="s">
        <v>5110</v>
      </c>
      <c r="L312" s="5" t="s">
        <v>5111</v>
      </c>
      <c r="M312" s="5" t="s">
        <v>5112</v>
      </c>
      <c r="N312" s="5" t="s">
        <v>5113</v>
      </c>
      <c r="O312" s="5" t="s">
        <v>5114</v>
      </c>
      <c r="P312" s="5" t="s">
        <v>5115</v>
      </c>
    </row>
    <row r="313" spans="1:16">
      <c r="A313" s="5" t="s">
        <v>5116</v>
      </c>
      <c r="B313" s="5" t="s">
        <v>5117</v>
      </c>
      <c r="C313" s="5" t="s">
        <v>5118</v>
      </c>
      <c r="D313" s="5" t="s">
        <v>5119</v>
      </c>
      <c r="E313" s="5" t="s">
        <v>5120</v>
      </c>
      <c r="F313" s="5" t="s">
        <v>5121</v>
      </c>
      <c r="G313" s="5" t="s">
        <v>5122</v>
      </c>
      <c r="H313" s="5" t="s">
        <v>5123</v>
      </c>
      <c r="I313" s="5" t="s">
        <v>5124</v>
      </c>
      <c r="J313" s="5" t="s">
        <v>5125</v>
      </c>
      <c r="K313" s="5" t="s">
        <v>5126</v>
      </c>
      <c r="L313" s="5" t="s">
        <v>5127</v>
      </c>
      <c r="M313" s="5" t="s">
        <v>5128</v>
      </c>
      <c r="N313" s="5" t="s">
        <v>5129</v>
      </c>
      <c r="O313" s="5" t="s">
        <v>5130</v>
      </c>
      <c r="P313" s="5" t="s">
        <v>5131</v>
      </c>
    </row>
    <row r="314" spans="1:16">
      <c r="A314" s="5" t="s">
        <v>5132</v>
      </c>
      <c r="B314" s="5" t="s">
        <v>5133</v>
      </c>
      <c r="C314" s="5" t="s">
        <v>5134</v>
      </c>
      <c r="D314" s="5" t="s">
        <v>5135</v>
      </c>
      <c r="E314" s="5" t="s">
        <v>5136</v>
      </c>
      <c r="F314" s="5" t="s">
        <v>5137</v>
      </c>
      <c r="G314" s="5" t="s">
        <v>5138</v>
      </c>
      <c r="H314" s="5" t="s">
        <v>5139</v>
      </c>
      <c r="I314" s="5" t="s">
        <v>5140</v>
      </c>
      <c r="J314" s="5" t="s">
        <v>5141</v>
      </c>
      <c r="K314" s="5" t="s">
        <v>5142</v>
      </c>
      <c r="L314" s="5" t="s">
        <v>5143</v>
      </c>
      <c r="M314" s="5" t="s">
        <v>5144</v>
      </c>
      <c r="N314" s="5" t="s">
        <v>5145</v>
      </c>
      <c r="O314" s="5" t="s">
        <v>5146</v>
      </c>
      <c r="P314" s="5" t="s">
        <v>5147</v>
      </c>
    </row>
    <row r="315" spans="1:16">
      <c r="A315" s="5" t="s">
        <v>5148</v>
      </c>
      <c r="B315" s="5" t="s">
        <v>5149</v>
      </c>
      <c r="C315" s="5" t="s">
        <v>5150</v>
      </c>
      <c r="D315" s="5" t="s">
        <v>5151</v>
      </c>
      <c r="E315" s="5" t="s">
        <v>5152</v>
      </c>
      <c r="F315" s="5" t="s">
        <v>5153</v>
      </c>
      <c r="G315" s="5" t="s">
        <v>5154</v>
      </c>
      <c r="H315" s="5" t="s">
        <v>5155</v>
      </c>
      <c r="I315" s="5" t="s">
        <v>5156</v>
      </c>
      <c r="J315" s="5" t="s">
        <v>5157</v>
      </c>
      <c r="K315" s="5" t="s">
        <v>5158</v>
      </c>
      <c r="L315" s="5" t="s">
        <v>5159</v>
      </c>
      <c r="M315" s="5" t="s">
        <v>5160</v>
      </c>
      <c r="N315" s="5" t="s">
        <v>5161</v>
      </c>
      <c r="O315" s="5" t="s">
        <v>5162</v>
      </c>
      <c r="P315" s="5" t="s">
        <v>5163</v>
      </c>
    </row>
    <row r="316" spans="1:16">
      <c r="A316" s="5" t="s">
        <v>5164</v>
      </c>
      <c r="B316" s="5" t="s">
        <v>5165</v>
      </c>
      <c r="C316" s="5" t="s">
        <v>5166</v>
      </c>
      <c r="D316" s="5" t="s">
        <v>5167</v>
      </c>
      <c r="E316" s="5" t="s">
        <v>5168</v>
      </c>
      <c r="F316" s="5" t="s">
        <v>5169</v>
      </c>
      <c r="G316" s="5" t="s">
        <v>5170</v>
      </c>
      <c r="H316" s="5" t="s">
        <v>5171</v>
      </c>
      <c r="I316" s="5" t="s">
        <v>5172</v>
      </c>
      <c r="J316" s="5" t="s">
        <v>5173</v>
      </c>
      <c r="K316" s="5" t="s">
        <v>5174</v>
      </c>
      <c r="L316" s="5" t="s">
        <v>5175</v>
      </c>
      <c r="M316" s="5" t="s">
        <v>5176</v>
      </c>
      <c r="N316" s="5" t="s">
        <v>5177</v>
      </c>
      <c r="O316" s="5" t="s">
        <v>5178</v>
      </c>
      <c r="P316" s="5" t="s">
        <v>5179</v>
      </c>
    </row>
    <row r="317" spans="1:16">
      <c r="A317" s="5" t="s">
        <v>5180</v>
      </c>
      <c r="B317" s="5" t="s">
        <v>5181</v>
      </c>
      <c r="C317" s="5" t="s">
        <v>5182</v>
      </c>
      <c r="D317" s="5" t="s">
        <v>5183</v>
      </c>
      <c r="E317" s="5" t="s">
        <v>5184</v>
      </c>
      <c r="F317" s="5" t="s">
        <v>5185</v>
      </c>
      <c r="G317" s="5" t="s">
        <v>5186</v>
      </c>
      <c r="H317" s="5" t="s">
        <v>5187</v>
      </c>
      <c r="I317" s="5" t="s">
        <v>5188</v>
      </c>
      <c r="J317" s="5" t="s">
        <v>5189</v>
      </c>
      <c r="K317" s="5" t="s">
        <v>5190</v>
      </c>
      <c r="L317" s="5" t="s">
        <v>5191</v>
      </c>
      <c r="M317" s="5" t="s">
        <v>5192</v>
      </c>
      <c r="N317" s="5" t="s">
        <v>5193</v>
      </c>
      <c r="O317" s="5" t="s">
        <v>5194</v>
      </c>
      <c r="P317" s="5" t="s">
        <v>5195</v>
      </c>
    </row>
    <row r="318" spans="1:16">
      <c r="A318" s="5" t="s">
        <v>5196</v>
      </c>
      <c r="B318" s="5" t="s">
        <v>5197</v>
      </c>
      <c r="C318" s="5" t="s">
        <v>5198</v>
      </c>
      <c r="D318" s="5" t="s">
        <v>5199</v>
      </c>
      <c r="E318" s="5" t="s">
        <v>5200</v>
      </c>
      <c r="F318" s="5" t="s">
        <v>5201</v>
      </c>
      <c r="G318" s="5" t="s">
        <v>5202</v>
      </c>
      <c r="H318" s="5" t="s">
        <v>5203</v>
      </c>
      <c r="I318" s="5" t="s">
        <v>5204</v>
      </c>
      <c r="J318" s="5" t="s">
        <v>5205</v>
      </c>
      <c r="K318" s="5" t="s">
        <v>5206</v>
      </c>
      <c r="L318" s="5" t="s">
        <v>5207</v>
      </c>
      <c r="M318" s="5" t="s">
        <v>5208</v>
      </c>
      <c r="N318" s="5" t="s">
        <v>5209</v>
      </c>
      <c r="O318" s="5" t="s">
        <v>5210</v>
      </c>
      <c r="P318" s="5" t="s">
        <v>5211</v>
      </c>
    </row>
    <row r="319" spans="1:16">
      <c r="A319" s="5" t="s">
        <v>5212</v>
      </c>
      <c r="B319" s="5" t="s">
        <v>5213</v>
      </c>
      <c r="C319" s="5" t="s">
        <v>5214</v>
      </c>
      <c r="D319" s="5" t="s">
        <v>5215</v>
      </c>
      <c r="E319" s="5" t="s">
        <v>5216</v>
      </c>
      <c r="F319" s="5" t="s">
        <v>5217</v>
      </c>
      <c r="G319" s="5" t="s">
        <v>5218</v>
      </c>
      <c r="H319" s="5" t="s">
        <v>5219</v>
      </c>
      <c r="I319" s="5" t="s">
        <v>5220</v>
      </c>
      <c r="J319" s="5" t="s">
        <v>5221</v>
      </c>
      <c r="K319" s="5" t="s">
        <v>5222</v>
      </c>
      <c r="L319" s="5" t="s">
        <v>5223</v>
      </c>
      <c r="M319" s="5" t="s">
        <v>5224</v>
      </c>
      <c r="N319" s="5" t="s">
        <v>5225</v>
      </c>
      <c r="O319" s="5" t="s">
        <v>5226</v>
      </c>
      <c r="P319" s="5" t="s">
        <v>5227</v>
      </c>
    </row>
    <row r="320" spans="1:16">
      <c r="A320" s="5" t="s">
        <v>5228</v>
      </c>
      <c r="B320" s="5" t="s">
        <v>5229</v>
      </c>
      <c r="C320" s="5" t="s">
        <v>5230</v>
      </c>
      <c r="D320" s="5" t="s">
        <v>5231</v>
      </c>
      <c r="E320" s="5" t="s">
        <v>5232</v>
      </c>
      <c r="F320" s="5" t="s">
        <v>5233</v>
      </c>
      <c r="G320" s="5" t="s">
        <v>5234</v>
      </c>
      <c r="H320" s="5" t="s">
        <v>5235</v>
      </c>
      <c r="I320" s="5" t="s">
        <v>5236</v>
      </c>
      <c r="J320" s="5" t="s">
        <v>5237</v>
      </c>
      <c r="K320" s="5" t="s">
        <v>5238</v>
      </c>
      <c r="L320" s="5" t="s">
        <v>5239</v>
      </c>
      <c r="M320" s="5" t="s">
        <v>5240</v>
      </c>
      <c r="N320" s="5" t="s">
        <v>5241</v>
      </c>
      <c r="O320" s="5" t="s">
        <v>5242</v>
      </c>
      <c r="P320" s="5" t="s">
        <v>5243</v>
      </c>
    </row>
    <row r="321" spans="1:16">
      <c r="A321" s="5" t="s">
        <v>5244</v>
      </c>
      <c r="B321" s="5" t="s">
        <v>5245</v>
      </c>
      <c r="C321" s="5" t="s">
        <v>5246</v>
      </c>
      <c r="D321" s="5" t="s">
        <v>5247</v>
      </c>
      <c r="E321" s="5" t="s">
        <v>5248</v>
      </c>
      <c r="F321" s="5" t="s">
        <v>5249</v>
      </c>
      <c r="G321" s="5" t="s">
        <v>5250</v>
      </c>
      <c r="H321" s="5" t="s">
        <v>5251</v>
      </c>
      <c r="I321" s="5" t="s">
        <v>5252</v>
      </c>
      <c r="J321" s="5" t="s">
        <v>5253</v>
      </c>
      <c r="K321" s="5" t="s">
        <v>5254</v>
      </c>
      <c r="L321" s="5" t="s">
        <v>5255</v>
      </c>
      <c r="M321" s="5" t="s">
        <v>5256</v>
      </c>
      <c r="N321" s="5" t="s">
        <v>5257</v>
      </c>
      <c r="O321" s="5" t="s">
        <v>5258</v>
      </c>
      <c r="P321" s="5" t="s">
        <v>5259</v>
      </c>
    </row>
    <row r="322" spans="1:16">
      <c r="A322" s="5" t="s">
        <v>5260</v>
      </c>
      <c r="B322" s="5" t="s">
        <v>5261</v>
      </c>
      <c r="C322" s="5" t="s">
        <v>5262</v>
      </c>
      <c r="D322" s="5" t="s">
        <v>5263</v>
      </c>
      <c r="E322" s="5" t="s">
        <v>5264</v>
      </c>
      <c r="F322" s="5" t="s">
        <v>5265</v>
      </c>
      <c r="G322" s="5" t="s">
        <v>5266</v>
      </c>
      <c r="H322" s="5" t="s">
        <v>5267</v>
      </c>
      <c r="I322" s="5" t="s">
        <v>5268</v>
      </c>
      <c r="J322" s="5" t="s">
        <v>5269</v>
      </c>
      <c r="K322" s="5" t="s">
        <v>5270</v>
      </c>
      <c r="L322" s="5" t="s">
        <v>5271</v>
      </c>
      <c r="M322" s="5" t="s">
        <v>5272</v>
      </c>
      <c r="N322" s="5" t="s">
        <v>5273</v>
      </c>
      <c r="O322" s="5" t="s">
        <v>5274</v>
      </c>
      <c r="P322" s="5" t="s">
        <v>5275</v>
      </c>
    </row>
    <row r="323" spans="1:16">
      <c r="A323" s="5" t="s">
        <v>5276</v>
      </c>
      <c r="B323" s="5" t="s">
        <v>5277</v>
      </c>
      <c r="C323" s="5" t="s">
        <v>5278</v>
      </c>
      <c r="D323" s="5" t="s">
        <v>5279</v>
      </c>
      <c r="E323" s="5" t="s">
        <v>5280</v>
      </c>
      <c r="F323" s="5" t="s">
        <v>5281</v>
      </c>
      <c r="G323" s="5" t="s">
        <v>5282</v>
      </c>
      <c r="H323" s="5" t="s">
        <v>5283</v>
      </c>
      <c r="I323" s="5" t="s">
        <v>5284</v>
      </c>
      <c r="J323" s="5" t="s">
        <v>5285</v>
      </c>
      <c r="K323" s="5" t="s">
        <v>5286</v>
      </c>
      <c r="L323" s="5" t="s">
        <v>5287</v>
      </c>
      <c r="M323" s="5" t="s">
        <v>5288</v>
      </c>
      <c r="N323" s="5" t="s">
        <v>5289</v>
      </c>
      <c r="O323" s="5" t="s">
        <v>5290</v>
      </c>
      <c r="P323" s="5" t="s">
        <v>5291</v>
      </c>
    </row>
    <row r="324" spans="1:16">
      <c r="A324" s="5" t="s">
        <v>5292</v>
      </c>
      <c r="B324" s="5" t="s">
        <v>5293</v>
      </c>
      <c r="C324" s="5" t="s">
        <v>5294</v>
      </c>
      <c r="D324" s="5" t="s">
        <v>5295</v>
      </c>
      <c r="E324" s="5" t="s">
        <v>5296</v>
      </c>
      <c r="F324" s="5" t="s">
        <v>5297</v>
      </c>
      <c r="G324" s="5" t="s">
        <v>5298</v>
      </c>
      <c r="H324" s="5" t="s">
        <v>5299</v>
      </c>
      <c r="I324" s="5" t="s">
        <v>5300</v>
      </c>
      <c r="J324" s="5" t="s">
        <v>5301</v>
      </c>
      <c r="K324" s="5" t="s">
        <v>5302</v>
      </c>
      <c r="L324" s="5" t="s">
        <v>5303</v>
      </c>
      <c r="M324" s="5" t="s">
        <v>5304</v>
      </c>
      <c r="N324" s="5" t="s">
        <v>5305</v>
      </c>
      <c r="O324" s="5" t="s">
        <v>5306</v>
      </c>
      <c r="P324" s="5" t="s">
        <v>5307</v>
      </c>
    </row>
    <row r="325" spans="1:16">
      <c r="A325" s="5" t="s">
        <v>5308</v>
      </c>
      <c r="B325" s="5" t="s">
        <v>5309</v>
      </c>
      <c r="C325" s="5" t="s">
        <v>5310</v>
      </c>
      <c r="D325" s="5" t="s">
        <v>5311</v>
      </c>
      <c r="E325" s="5" t="s">
        <v>5312</v>
      </c>
      <c r="F325" s="5" t="s">
        <v>5313</v>
      </c>
      <c r="G325" s="5" t="s">
        <v>5314</v>
      </c>
      <c r="H325" s="5" t="s">
        <v>5315</v>
      </c>
      <c r="I325" s="5" t="s">
        <v>5316</v>
      </c>
      <c r="J325" s="5" t="s">
        <v>5317</v>
      </c>
      <c r="K325" s="5" t="s">
        <v>5318</v>
      </c>
      <c r="L325" s="5" t="s">
        <v>5319</v>
      </c>
      <c r="M325" s="5" t="s">
        <v>5320</v>
      </c>
      <c r="N325" s="5" t="s">
        <v>5321</v>
      </c>
      <c r="O325" s="5" t="s">
        <v>5322</v>
      </c>
      <c r="P325" s="5" t="s">
        <v>5323</v>
      </c>
    </row>
    <row r="326" spans="1:16">
      <c r="A326" s="5" t="s">
        <v>5324</v>
      </c>
      <c r="B326" s="5" t="s">
        <v>5325</v>
      </c>
      <c r="C326" s="5" t="s">
        <v>5326</v>
      </c>
      <c r="D326" s="5" t="s">
        <v>5327</v>
      </c>
      <c r="E326" s="5" t="s">
        <v>5328</v>
      </c>
      <c r="F326" s="5" t="s">
        <v>5329</v>
      </c>
      <c r="G326" s="5" t="s">
        <v>5330</v>
      </c>
      <c r="H326" s="5" t="s">
        <v>5331</v>
      </c>
      <c r="I326" s="5" t="s">
        <v>5332</v>
      </c>
      <c r="J326" s="5" t="s">
        <v>5333</v>
      </c>
      <c r="K326" s="5" t="s">
        <v>5334</v>
      </c>
      <c r="L326" s="5" t="s">
        <v>5335</v>
      </c>
      <c r="M326" s="5" t="s">
        <v>5336</v>
      </c>
      <c r="N326" s="5" t="s">
        <v>5337</v>
      </c>
      <c r="O326" s="5" t="s">
        <v>5338</v>
      </c>
      <c r="P326" s="5" t="s">
        <v>5339</v>
      </c>
    </row>
    <row r="327" spans="1:16">
      <c r="A327" s="5" t="s">
        <v>5340</v>
      </c>
      <c r="B327" s="5" t="s">
        <v>5341</v>
      </c>
      <c r="C327" s="5" t="s">
        <v>5342</v>
      </c>
      <c r="D327" s="5" t="s">
        <v>5343</v>
      </c>
      <c r="E327" s="5" t="s">
        <v>5344</v>
      </c>
      <c r="F327" s="5" t="s">
        <v>5345</v>
      </c>
      <c r="G327" s="5" t="s">
        <v>5346</v>
      </c>
      <c r="H327" s="5" t="s">
        <v>5347</v>
      </c>
      <c r="I327" s="5" t="s">
        <v>5348</v>
      </c>
      <c r="J327" s="5" t="s">
        <v>5349</v>
      </c>
      <c r="K327" s="5" t="s">
        <v>5350</v>
      </c>
      <c r="L327" s="5" t="s">
        <v>5351</v>
      </c>
      <c r="M327" s="5" t="s">
        <v>5352</v>
      </c>
      <c r="N327" s="5" t="s">
        <v>5353</v>
      </c>
      <c r="O327" s="5" t="s">
        <v>5354</v>
      </c>
      <c r="P327" s="5" t="s">
        <v>5355</v>
      </c>
    </row>
    <row r="328" spans="1:16">
      <c r="A328" s="5" t="s">
        <v>5356</v>
      </c>
      <c r="B328" s="5" t="s">
        <v>5357</v>
      </c>
      <c r="C328" s="5" t="s">
        <v>5358</v>
      </c>
      <c r="D328" s="5" t="s">
        <v>5359</v>
      </c>
      <c r="E328" s="5" t="s">
        <v>5360</v>
      </c>
      <c r="F328" s="5" t="s">
        <v>5361</v>
      </c>
      <c r="G328" s="5" t="s">
        <v>5362</v>
      </c>
      <c r="H328" s="5" t="s">
        <v>5363</v>
      </c>
      <c r="I328" s="5" t="s">
        <v>5364</v>
      </c>
      <c r="J328" s="5" t="s">
        <v>5365</v>
      </c>
      <c r="K328" s="5" t="s">
        <v>5366</v>
      </c>
      <c r="L328" s="5" t="s">
        <v>5367</v>
      </c>
      <c r="M328" s="5" t="s">
        <v>5368</v>
      </c>
      <c r="N328" s="5" t="s">
        <v>5369</v>
      </c>
      <c r="O328" s="5" t="s">
        <v>5370</v>
      </c>
      <c r="P328" s="5" t="s">
        <v>5371</v>
      </c>
    </row>
    <row r="329" spans="1:16">
      <c r="A329" s="5" t="s">
        <v>5372</v>
      </c>
      <c r="B329" s="5" t="s">
        <v>5373</v>
      </c>
      <c r="C329" s="5" t="s">
        <v>5374</v>
      </c>
      <c r="D329" s="5" t="s">
        <v>5375</v>
      </c>
      <c r="E329" s="5" t="s">
        <v>5376</v>
      </c>
      <c r="F329" s="5" t="s">
        <v>5377</v>
      </c>
      <c r="G329" s="5" t="s">
        <v>5378</v>
      </c>
      <c r="H329" s="5" t="s">
        <v>5379</v>
      </c>
      <c r="I329" s="5" t="s">
        <v>5380</v>
      </c>
      <c r="J329" s="5" t="s">
        <v>5381</v>
      </c>
      <c r="K329" s="5" t="s">
        <v>5382</v>
      </c>
      <c r="L329" s="5" t="s">
        <v>5383</v>
      </c>
      <c r="M329" s="5" t="s">
        <v>5384</v>
      </c>
      <c r="N329" s="5" t="s">
        <v>5385</v>
      </c>
      <c r="O329" s="5" t="s">
        <v>5386</v>
      </c>
      <c r="P329" s="5" t="s">
        <v>5387</v>
      </c>
    </row>
    <row r="330" spans="1:16">
      <c r="A330" s="5" t="s">
        <v>5388</v>
      </c>
      <c r="B330" s="5" t="s">
        <v>5389</v>
      </c>
      <c r="C330" s="5" t="s">
        <v>5390</v>
      </c>
      <c r="D330" s="5" t="s">
        <v>5391</v>
      </c>
      <c r="E330" s="5" t="s">
        <v>5392</v>
      </c>
      <c r="F330" s="5" t="s">
        <v>5393</v>
      </c>
      <c r="G330" s="5" t="s">
        <v>5394</v>
      </c>
      <c r="H330" s="5" t="s">
        <v>5395</v>
      </c>
      <c r="I330" s="5" t="s">
        <v>5396</v>
      </c>
      <c r="J330" s="5" t="s">
        <v>5397</v>
      </c>
      <c r="K330" s="5" t="s">
        <v>5398</v>
      </c>
      <c r="L330" s="5" t="s">
        <v>5399</v>
      </c>
      <c r="M330" s="5" t="s">
        <v>5400</v>
      </c>
      <c r="N330" s="5" t="s">
        <v>5401</v>
      </c>
      <c r="O330" s="5" t="s">
        <v>5402</v>
      </c>
      <c r="P330" s="5" t="s">
        <v>5403</v>
      </c>
    </row>
    <row r="331" spans="1:16">
      <c r="A331" s="5" t="s">
        <v>5404</v>
      </c>
      <c r="B331" s="5" t="s">
        <v>5405</v>
      </c>
      <c r="C331" s="5" t="s">
        <v>5406</v>
      </c>
      <c r="D331" s="5" t="s">
        <v>5407</v>
      </c>
      <c r="E331" s="5" t="s">
        <v>5408</v>
      </c>
      <c r="F331" s="5" t="s">
        <v>5409</v>
      </c>
      <c r="G331" s="5" t="s">
        <v>5410</v>
      </c>
      <c r="H331" s="5" t="s">
        <v>5411</v>
      </c>
      <c r="I331" s="5" t="s">
        <v>5412</v>
      </c>
      <c r="J331" s="5" t="s">
        <v>5413</v>
      </c>
      <c r="K331" s="5" t="s">
        <v>5414</v>
      </c>
      <c r="L331" s="5" t="s">
        <v>5415</v>
      </c>
      <c r="M331" s="5" t="s">
        <v>5416</v>
      </c>
      <c r="N331" s="5" t="s">
        <v>5417</v>
      </c>
      <c r="O331" s="5" t="s">
        <v>5418</v>
      </c>
      <c r="P331" s="5" t="s">
        <v>5419</v>
      </c>
    </row>
    <row r="332" spans="1:16">
      <c r="A332" s="5" t="s">
        <v>5420</v>
      </c>
      <c r="B332" s="5" t="s">
        <v>5421</v>
      </c>
      <c r="C332" s="5" t="s">
        <v>5422</v>
      </c>
      <c r="D332" s="5" t="s">
        <v>5423</v>
      </c>
      <c r="E332" s="5" t="s">
        <v>5424</v>
      </c>
      <c r="F332" s="5" t="s">
        <v>5425</v>
      </c>
      <c r="G332" s="5" t="s">
        <v>5426</v>
      </c>
      <c r="H332" s="5" t="s">
        <v>5427</v>
      </c>
      <c r="I332" s="5" t="s">
        <v>5428</v>
      </c>
      <c r="J332" s="5" t="s">
        <v>5429</v>
      </c>
      <c r="K332" s="5" t="s">
        <v>5430</v>
      </c>
      <c r="L332" s="5" t="s">
        <v>5431</v>
      </c>
      <c r="M332" s="5" t="s">
        <v>5432</v>
      </c>
      <c r="N332" s="5" t="s">
        <v>5433</v>
      </c>
      <c r="O332" s="5" t="s">
        <v>5434</v>
      </c>
      <c r="P332" s="5" t="s">
        <v>5435</v>
      </c>
    </row>
    <row r="333" spans="1:16">
      <c r="A333" s="5" t="s">
        <v>5436</v>
      </c>
      <c r="B333" s="5" t="s">
        <v>5437</v>
      </c>
      <c r="C333" s="5" t="s">
        <v>5438</v>
      </c>
      <c r="D333" s="5" t="s">
        <v>5439</v>
      </c>
      <c r="E333" s="5" t="s">
        <v>5440</v>
      </c>
      <c r="F333" s="5" t="s">
        <v>5441</v>
      </c>
      <c r="G333" s="5" t="s">
        <v>5442</v>
      </c>
      <c r="H333" s="5" t="s">
        <v>5443</v>
      </c>
      <c r="I333" s="5" t="s">
        <v>5444</v>
      </c>
      <c r="J333" s="5" t="s">
        <v>5445</v>
      </c>
      <c r="K333" s="5" t="s">
        <v>5446</v>
      </c>
      <c r="L333" s="5" t="s">
        <v>5447</v>
      </c>
      <c r="M333" s="5" t="s">
        <v>5448</v>
      </c>
      <c r="N333" s="5" t="s">
        <v>5449</v>
      </c>
      <c r="O333" s="5" t="s">
        <v>5450</v>
      </c>
      <c r="P333" s="5" t="s">
        <v>5451</v>
      </c>
    </row>
    <row r="334" spans="1:16">
      <c r="A334" s="5" t="s">
        <v>5452</v>
      </c>
      <c r="B334" s="5" t="s">
        <v>5453</v>
      </c>
      <c r="C334" s="5" t="s">
        <v>5454</v>
      </c>
      <c r="D334" s="5" t="s">
        <v>5455</v>
      </c>
      <c r="E334" s="5" t="s">
        <v>5456</v>
      </c>
      <c r="F334" s="5" t="s">
        <v>5457</v>
      </c>
      <c r="G334" s="5" t="s">
        <v>5458</v>
      </c>
      <c r="H334" s="5" t="s">
        <v>5459</v>
      </c>
      <c r="I334" s="5" t="s">
        <v>5460</v>
      </c>
      <c r="J334" s="5" t="s">
        <v>5461</v>
      </c>
      <c r="K334" s="5" t="s">
        <v>5462</v>
      </c>
      <c r="L334" s="5" t="s">
        <v>5463</v>
      </c>
      <c r="M334" s="5" t="s">
        <v>5464</v>
      </c>
      <c r="N334" s="5" t="s">
        <v>5465</v>
      </c>
      <c r="O334" s="5" t="s">
        <v>5466</v>
      </c>
      <c r="P334" s="5" t="s">
        <v>5467</v>
      </c>
    </row>
    <row r="335" spans="1:16">
      <c r="A335" s="5" t="s">
        <v>5468</v>
      </c>
      <c r="B335" s="5" t="s">
        <v>5469</v>
      </c>
      <c r="C335" s="5" t="s">
        <v>5470</v>
      </c>
      <c r="D335" s="5" t="s">
        <v>5471</v>
      </c>
      <c r="E335" s="5" t="s">
        <v>5472</v>
      </c>
      <c r="F335" s="5" t="s">
        <v>5473</v>
      </c>
      <c r="G335" s="5" t="s">
        <v>5474</v>
      </c>
      <c r="H335" s="5" t="s">
        <v>5475</v>
      </c>
      <c r="I335" s="5" t="s">
        <v>5476</v>
      </c>
      <c r="J335" s="5" t="s">
        <v>5477</v>
      </c>
      <c r="K335" s="5" t="s">
        <v>5478</v>
      </c>
      <c r="L335" s="5" t="s">
        <v>5479</v>
      </c>
      <c r="M335" s="5" t="s">
        <v>5480</v>
      </c>
      <c r="N335" s="5" t="s">
        <v>5481</v>
      </c>
      <c r="O335" s="5" t="s">
        <v>5482</v>
      </c>
      <c r="P335" s="5" t="s">
        <v>5483</v>
      </c>
    </row>
    <row r="336" spans="1:16">
      <c r="A336" s="5" t="s">
        <v>5484</v>
      </c>
      <c r="B336" s="5" t="s">
        <v>5485</v>
      </c>
      <c r="C336" s="5" t="s">
        <v>5486</v>
      </c>
      <c r="D336" s="5" t="s">
        <v>5487</v>
      </c>
      <c r="E336" s="5" t="s">
        <v>5488</v>
      </c>
      <c r="F336" s="5" t="s">
        <v>5489</v>
      </c>
      <c r="G336" s="5" t="s">
        <v>5490</v>
      </c>
      <c r="H336" s="5" t="s">
        <v>5491</v>
      </c>
      <c r="I336" s="5" t="s">
        <v>5492</v>
      </c>
      <c r="J336" s="5" t="s">
        <v>5493</v>
      </c>
      <c r="K336" s="5" t="s">
        <v>5494</v>
      </c>
      <c r="L336" s="5" t="s">
        <v>5495</v>
      </c>
      <c r="M336" s="5" t="s">
        <v>5496</v>
      </c>
      <c r="N336" s="5" t="s">
        <v>5497</v>
      </c>
      <c r="O336" s="5" t="s">
        <v>5498</v>
      </c>
      <c r="P336" s="5" t="s">
        <v>5499</v>
      </c>
    </row>
    <row r="337" spans="1:16">
      <c r="A337" s="5" t="s">
        <v>5500</v>
      </c>
      <c r="B337" s="5" t="s">
        <v>5501</v>
      </c>
      <c r="C337" s="5" t="s">
        <v>5502</v>
      </c>
      <c r="D337" s="5" t="s">
        <v>5503</v>
      </c>
      <c r="E337" s="5" t="s">
        <v>5504</v>
      </c>
      <c r="F337" s="5" t="s">
        <v>5505</v>
      </c>
      <c r="G337" s="5" t="s">
        <v>5506</v>
      </c>
      <c r="H337" s="5" t="s">
        <v>5507</v>
      </c>
      <c r="I337" s="5" t="s">
        <v>5508</v>
      </c>
      <c r="J337" s="5" t="s">
        <v>5509</v>
      </c>
      <c r="K337" s="5" t="s">
        <v>5510</v>
      </c>
      <c r="L337" s="5" t="s">
        <v>5511</v>
      </c>
      <c r="M337" s="5" t="s">
        <v>5512</v>
      </c>
      <c r="N337" s="5" t="s">
        <v>5513</v>
      </c>
      <c r="O337" s="5" t="s">
        <v>5514</v>
      </c>
      <c r="P337" s="5" t="s">
        <v>5515</v>
      </c>
    </row>
    <row r="338" spans="1:16">
      <c r="A338" s="5" t="s">
        <v>5516</v>
      </c>
      <c r="B338" s="5" t="s">
        <v>5517</v>
      </c>
      <c r="C338" s="5" t="s">
        <v>5518</v>
      </c>
      <c r="D338" s="5" t="s">
        <v>5519</v>
      </c>
      <c r="E338" s="5" t="s">
        <v>5520</v>
      </c>
      <c r="F338" s="5" t="s">
        <v>5521</v>
      </c>
      <c r="G338" s="5" t="s">
        <v>5522</v>
      </c>
      <c r="H338" s="5" t="s">
        <v>5523</v>
      </c>
      <c r="I338" s="5" t="s">
        <v>5524</v>
      </c>
      <c r="J338" s="5" t="s">
        <v>5525</v>
      </c>
      <c r="K338" s="5" t="s">
        <v>5526</v>
      </c>
      <c r="L338" s="5" t="s">
        <v>5527</v>
      </c>
      <c r="M338" s="5" t="s">
        <v>5528</v>
      </c>
      <c r="N338" s="5" t="s">
        <v>5529</v>
      </c>
      <c r="O338" s="5" t="s">
        <v>5530</v>
      </c>
      <c r="P338" s="5" t="s">
        <v>5531</v>
      </c>
    </row>
    <row r="339" spans="1:16">
      <c r="A339" s="5" t="s">
        <v>5532</v>
      </c>
      <c r="B339" s="5" t="s">
        <v>5533</v>
      </c>
      <c r="C339" s="5" t="s">
        <v>5534</v>
      </c>
      <c r="D339" s="5" t="s">
        <v>5535</v>
      </c>
      <c r="E339" s="5" t="s">
        <v>5536</v>
      </c>
      <c r="F339" s="5" t="s">
        <v>5537</v>
      </c>
      <c r="G339" s="5" t="s">
        <v>5538</v>
      </c>
      <c r="H339" s="5" t="s">
        <v>5539</v>
      </c>
      <c r="I339" s="5" t="s">
        <v>5540</v>
      </c>
      <c r="J339" s="5" t="s">
        <v>5541</v>
      </c>
      <c r="K339" s="5" t="s">
        <v>5542</v>
      </c>
      <c r="L339" s="5" t="s">
        <v>5543</v>
      </c>
      <c r="M339" s="5" t="s">
        <v>5544</v>
      </c>
      <c r="N339" s="5" t="s">
        <v>5545</v>
      </c>
      <c r="O339" s="5" t="s">
        <v>5546</v>
      </c>
      <c r="P339" s="5" t="s">
        <v>5547</v>
      </c>
    </row>
    <row r="340" spans="1:16">
      <c r="A340" s="5" t="s">
        <v>5548</v>
      </c>
      <c r="B340" s="5" t="s">
        <v>5549</v>
      </c>
      <c r="C340" s="5" t="s">
        <v>5550</v>
      </c>
      <c r="D340" s="5" t="s">
        <v>5551</v>
      </c>
      <c r="E340" s="5" t="s">
        <v>5552</v>
      </c>
      <c r="F340" s="5" t="s">
        <v>5553</v>
      </c>
      <c r="G340" s="5" t="s">
        <v>5554</v>
      </c>
      <c r="H340" s="5" t="s">
        <v>5555</v>
      </c>
      <c r="I340" s="5" t="s">
        <v>5556</v>
      </c>
      <c r="J340" s="5" t="s">
        <v>5557</v>
      </c>
      <c r="K340" s="5" t="s">
        <v>5558</v>
      </c>
      <c r="L340" s="5" t="s">
        <v>5559</v>
      </c>
      <c r="M340" s="5" t="s">
        <v>5560</v>
      </c>
      <c r="N340" s="5" t="s">
        <v>5561</v>
      </c>
      <c r="O340" s="5" t="s">
        <v>5562</v>
      </c>
      <c r="P340" s="5" t="s">
        <v>5563</v>
      </c>
    </row>
    <row r="341" spans="1:16">
      <c r="A341" s="5" t="s">
        <v>5564</v>
      </c>
      <c r="B341" s="5" t="s">
        <v>5565</v>
      </c>
      <c r="C341" s="5" t="s">
        <v>5566</v>
      </c>
      <c r="D341" s="5" t="s">
        <v>5567</v>
      </c>
      <c r="E341" s="5" t="s">
        <v>5568</v>
      </c>
      <c r="F341" s="5" t="s">
        <v>5569</v>
      </c>
      <c r="G341" s="5" t="s">
        <v>5570</v>
      </c>
      <c r="H341" s="5" t="s">
        <v>5571</v>
      </c>
      <c r="I341" s="5" t="s">
        <v>5572</v>
      </c>
      <c r="J341" s="5" t="s">
        <v>5573</v>
      </c>
      <c r="K341" s="5" t="s">
        <v>5574</v>
      </c>
      <c r="L341" s="5" t="s">
        <v>5575</v>
      </c>
      <c r="M341" s="5" t="s">
        <v>5576</v>
      </c>
      <c r="N341" s="5" t="s">
        <v>5577</v>
      </c>
      <c r="O341" s="5" t="s">
        <v>5578</v>
      </c>
      <c r="P341" s="5" t="s">
        <v>5579</v>
      </c>
    </row>
    <row r="342" spans="1:16">
      <c r="A342" s="5" t="s">
        <v>5580</v>
      </c>
      <c r="B342" s="5" t="s">
        <v>5581</v>
      </c>
      <c r="C342" s="5" t="s">
        <v>5582</v>
      </c>
      <c r="D342" s="5" t="s">
        <v>5583</v>
      </c>
      <c r="E342" s="5" t="s">
        <v>5584</v>
      </c>
      <c r="F342" s="5" t="s">
        <v>5585</v>
      </c>
      <c r="G342" s="5" t="s">
        <v>5586</v>
      </c>
      <c r="H342" s="5" t="s">
        <v>5587</v>
      </c>
      <c r="I342" s="5" t="s">
        <v>5588</v>
      </c>
      <c r="J342" s="5" t="s">
        <v>5589</v>
      </c>
      <c r="K342" s="5" t="s">
        <v>5590</v>
      </c>
      <c r="L342" s="5" t="s">
        <v>5591</v>
      </c>
      <c r="M342" s="5" t="s">
        <v>5592</v>
      </c>
      <c r="N342" s="5" t="s">
        <v>5593</v>
      </c>
      <c r="O342" s="5" t="s">
        <v>5594</v>
      </c>
      <c r="P342" s="5" t="s">
        <v>5595</v>
      </c>
    </row>
    <row r="343" spans="1:16">
      <c r="A343" s="5" t="s">
        <v>5596</v>
      </c>
      <c r="B343" s="5" t="s">
        <v>5597</v>
      </c>
      <c r="C343" s="5" t="s">
        <v>5598</v>
      </c>
      <c r="D343" s="5" t="s">
        <v>5599</v>
      </c>
      <c r="E343" s="5" t="s">
        <v>5600</v>
      </c>
      <c r="F343" s="5" t="s">
        <v>5601</v>
      </c>
      <c r="G343" s="5" t="s">
        <v>5602</v>
      </c>
      <c r="H343" s="5" t="s">
        <v>5603</v>
      </c>
      <c r="I343" s="5" t="s">
        <v>5604</v>
      </c>
      <c r="J343" s="5" t="s">
        <v>5605</v>
      </c>
      <c r="K343" s="5" t="s">
        <v>5606</v>
      </c>
      <c r="L343" s="5" t="s">
        <v>5607</v>
      </c>
      <c r="M343" s="5" t="s">
        <v>5608</v>
      </c>
      <c r="N343" s="5" t="s">
        <v>5609</v>
      </c>
      <c r="O343" s="5" t="s">
        <v>5610</v>
      </c>
      <c r="P343" s="5" t="s">
        <v>5611</v>
      </c>
    </row>
    <row r="344" spans="1:16">
      <c r="A344" s="5" t="s">
        <v>5612</v>
      </c>
      <c r="B344" s="5" t="s">
        <v>5613</v>
      </c>
      <c r="C344" s="5" t="s">
        <v>5614</v>
      </c>
      <c r="D344" s="5" t="s">
        <v>5615</v>
      </c>
      <c r="E344" s="5" t="s">
        <v>5616</v>
      </c>
      <c r="F344" s="5" t="s">
        <v>5617</v>
      </c>
      <c r="G344" s="5" t="s">
        <v>5618</v>
      </c>
      <c r="H344" s="5" t="s">
        <v>5619</v>
      </c>
      <c r="I344" s="5" t="s">
        <v>5620</v>
      </c>
      <c r="J344" s="5" t="s">
        <v>5621</v>
      </c>
      <c r="K344" s="5" t="s">
        <v>5622</v>
      </c>
      <c r="L344" s="5" t="s">
        <v>5623</v>
      </c>
      <c r="M344" s="5" t="s">
        <v>5624</v>
      </c>
      <c r="N344" s="5" t="s">
        <v>5625</v>
      </c>
      <c r="O344" s="5" t="s">
        <v>5626</v>
      </c>
      <c r="P344" s="5" t="s">
        <v>5627</v>
      </c>
    </row>
    <row r="345" spans="1:16">
      <c r="A345" s="5" t="s">
        <v>5628</v>
      </c>
      <c r="B345" s="5" t="s">
        <v>5629</v>
      </c>
      <c r="C345" s="5" t="s">
        <v>5630</v>
      </c>
      <c r="D345" s="5" t="s">
        <v>5631</v>
      </c>
      <c r="E345" s="5" t="s">
        <v>5632</v>
      </c>
      <c r="F345" s="5" t="s">
        <v>5633</v>
      </c>
      <c r="G345" s="5" t="s">
        <v>5634</v>
      </c>
      <c r="H345" s="5" t="s">
        <v>5635</v>
      </c>
      <c r="I345" s="5" t="s">
        <v>5636</v>
      </c>
      <c r="J345" s="5" t="s">
        <v>5637</v>
      </c>
      <c r="K345" s="5" t="s">
        <v>5638</v>
      </c>
      <c r="L345" s="5" t="s">
        <v>5639</v>
      </c>
      <c r="M345" s="5" t="s">
        <v>5640</v>
      </c>
      <c r="N345" s="5" t="s">
        <v>5641</v>
      </c>
      <c r="O345" s="5" t="s">
        <v>5642</v>
      </c>
      <c r="P345" s="5" t="s">
        <v>5643</v>
      </c>
    </row>
    <row r="346" spans="1:16">
      <c r="A346" s="5" t="s">
        <v>5644</v>
      </c>
      <c r="B346" s="5" t="s">
        <v>5645</v>
      </c>
      <c r="C346" s="5" t="s">
        <v>5646</v>
      </c>
      <c r="D346" s="5" t="s">
        <v>5647</v>
      </c>
      <c r="E346" s="5" t="s">
        <v>5648</v>
      </c>
      <c r="F346" s="5" t="s">
        <v>5649</v>
      </c>
      <c r="G346" s="5" t="s">
        <v>5650</v>
      </c>
      <c r="H346" s="5" t="s">
        <v>5651</v>
      </c>
      <c r="I346" s="5" t="s">
        <v>5652</v>
      </c>
      <c r="J346" s="5" t="s">
        <v>5653</v>
      </c>
      <c r="K346" s="5" t="s">
        <v>5654</v>
      </c>
      <c r="L346" s="5" t="s">
        <v>5655</v>
      </c>
      <c r="M346" s="5" t="s">
        <v>5656</v>
      </c>
      <c r="N346" s="5" t="s">
        <v>5657</v>
      </c>
      <c r="O346" s="5" t="s">
        <v>5658</v>
      </c>
      <c r="P346" s="5" t="s">
        <v>5659</v>
      </c>
    </row>
    <row r="347" spans="1:16">
      <c r="A347" s="5" t="s">
        <v>5660</v>
      </c>
      <c r="B347" s="5" t="s">
        <v>5661</v>
      </c>
      <c r="C347" s="5" t="s">
        <v>5662</v>
      </c>
      <c r="D347" s="5" t="s">
        <v>5663</v>
      </c>
      <c r="E347" s="5" t="s">
        <v>5664</v>
      </c>
      <c r="F347" s="5" t="s">
        <v>5665</v>
      </c>
      <c r="G347" s="5" t="s">
        <v>5666</v>
      </c>
      <c r="H347" s="5" t="s">
        <v>5667</v>
      </c>
      <c r="I347" s="5" t="s">
        <v>5668</v>
      </c>
      <c r="J347" s="5" t="s">
        <v>5669</v>
      </c>
      <c r="K347" s="5" t="s">
        <v>5670</v>
      </c>
      <c r="L347" s="5" t="s">
        <v>5671</v>
      </c>
      <c r="M347" s="5" t="s">
        <v>5672</v>
      </c>
      <c r="N347" s="5" t="s">
        <v>5673</v>
      </c>
      <c r="O347" s="5" t="s">
        <v>5674</v>
      </c>
      <c r="P347" s="5" t="s">
        <v>5675</v>
      </c>
    </row>
    <row r="348" spans="1:16">
      <c r="A348" s="5" t="s">
        <v>5676</v>
      </c>
      <c r="B348" s="5" t="s">
        <v>5677</v>
      </c>
      <c r="C348" s="5" t="s">
        <v>5678</v>
      </c>
      <c r="D348" s="5" t="s">
        <v>5679</v>
      </c>
      <c r="E348" s="5" t="s">
        <v>5680</v>
      </c>
      <c r="F348" s="5" t="s">
        <v>5681</v>
      </c>
      <c r="G348" s="5" t="s">
        <v>5682</v>
      </c>
      <c r="H348" s="5" t="s">
        <v>5683</v>
      </c>
      <c r="I348" s="5" t="s">
        <v>5684</v>
      </c>
      <c r="J348" s="5" t="s">
        <v>5685</v>
      </c>
      <c r="K348" s="5" t="s">
        <v>5686</v>
      </c>
      <c r="L348" s="5" t="s">
        <v>5687</v>
      </c>
      <c r="M348" s="5" t="s">
        <v>5688</v>
      </c>
      <c r="N348" s="5" t="s">
        <v>5689</v>
      </c>
      <c r="O348" s="5" t="s">
        <v>5690</v>
      </c>
      <c r="P348" s="5" t="s">
        <v>5691</v>
      </c>
    </row>
    <row r="349" spans="1:16">
      <c r="A349" s="5" t="s">
        <v>5692</v>
      </c>
      <c r="B349" s="5" t="s">
        <v>5693</v>
      </c>
      <c r="C349" s="5" t="s">
        <v>5694</v>
      </c>
      <c r="D349" s="5" t="s">
        <v>5695</v>
      </c>
      <c r="E349" s="5" t="s">
        <v>5696</v>
      </c>
      <c r="F349" s="5" t="s">
        <v>5697</v>
      </c>
      <c r="G349" s="5" t="s">
        <v>5698</v>
      </c>
      <c r="H349" s="5" t="s">
        <v>5699</v>
      </c>
      <c r="I349" s="5" t="s">
        <v>5700</v>
      </c>
      <c r="J349" s="5" t="s">
        <v>5701</v>
      </c>
      <c r="K349" s="5" t="s">
        <v>5702</v>
      </c>
      <c r="L349" s="5" t="s">
        <v>5703</v>
      </c>
      <c r="M349" s="5" t="s">
        <v>5704</v>
      </c>
      <c r="N349" s="5" t="s">
        <v>5705</v>
      </c>
      <c r="O349" s="5" t="s">
        <v>5706</v>
      </c>
      <c r="P349" s="5" t="s">
        <v>5707</v>
      </c>
    </row>
    <row r="350" spans="1:16">
      <c r="A350" s="5" t="s">
        <v>5708</v>
      </c>
      <c r="B350" s="5" t="s">
        <v>5709</v>
      </c>
      <c r="C350" s="5" t="s">
        <v>5710</v>
      </c>
      <c r="D350" s="5" t="s">
        <v>5711</v>
      </c>
      <c r="E350" s="5" t="s">
        <v>5712</v>
      </c>
      <c r="F350" s="5" t="s">
        <v>5713</v>
      </c>
      <c r="G350" s="5" t="s">
        <v>5714</v>
      </c>
      <c r="H350" s="5" t="s">
        <v>5715</v>
      </c>
      <c r="I350" s="5" t="s">
        <v>5716</v>
      </c>
      <c r="J350" s="5" t="s">
        <v>5717</v>
      </c>
      <c r="K350" s="5" t="s">
        <v>5718</v>
      </c>
      <c r="L350" s="5" t="s">
        <v>5719</v>
      </c>
      <c r="M350" s="5" t="s">
        <v>5720</v>
      </c>
      <c r="N350" s="5" t="s">
        <v>5721</v>
      </c>
      <c r="O350" s="5" t="s">
        <v>5722</v>
      </c>
      <c r="P350" s="5" t="s">
        <v>5723</v>
      </c>
    </row>
    <row r="351" spans="1:16">
      <c r="A351" s="5" t="s">
        <v>5724</v>
      </c>
      <c r="B351" s="5" t="s">
        <v>5725</v>
      </c>
      <c r="C351" s="5" t="s">
        <v>5726</v>
      </c>
      <c r="D351" s="5" t="s">
        <v>5727</v>
      </c>
      <c r="E351" s="5" t="s">
        <v>5728</v>
      </c>
      <c r="F351" s="5" t="s">
        <v>5729</v>
      </c>
      <c r="G351" s="5" t="s">
        <v>5730</v>
      </c>
      <c r="H351" s="5" t="s">
        <v>5731</v>
      </c>
      <c r="I351" s="5" t="s">
        <v>5732</v>
      </c>
      <c r="J351" s="5" t="s">
        <v>5733</v>
      </c>
      <c r="K351" s="5" t="s">
        <v>5734</v>
      </c>
      <c r="L351" s="5" t="s">
        <v>5735</v>
      </c>
      <c r="M351" s="5" t="s">
        <v>5736</v>
      </c>
      <c r="N351" s="5" t="s">
        <v>5737</v>
      </c>
      <c r="O351" s="5" t="s">
        <v>5738</v>
      </c>
      <c r="P351" s="5" t="s">
        <v>5739</v>
      </c>
    </row>
    <row r="352" spans="1:16">
      <c r="A352" s="5" t="s">
        <v>5740</v>
      </c>
      <c r="B352" s="5" t="s">
        <v>5741</v>
      </c>
      <c r="C352" s="5" t="s">
        <v>5742</v>
      </c>
      <c r="D352" s="5" t="s">
        <v>5743</v>
      </c>
      <c r="E352" s="5" t="s">
        <v>5744</v>
      </c>
      <c r="F352" s="5" t="s">
        <v>5745</v>
      </c>
      <c r="G352" s="5" t="s">
        <v>5746</v>
      </c>
      <c r="H352" s="5" t="s">
        <v>5747</v>
      </c>
      <c r="I352" s="5" t="s">
        <v>5748</v>
      </c>
      <c r="J352" s="5" t="s">
        <v>5749</v>
      </c>
      <c r="K352" s="5" t="s">
        <v>5750</v>
      </c>
      <c r="L352" s="5" t="s">
        <v>5751</v>
      </c>
      <c r="M352" s="5" t="s">
        <v>5752</v>
      </c>
      <c r="N352" s="5" t="s">
        <v>5753</v>
      </c>
      <c r="O352" s="5" t="s">
        <v>5754</v>
      </c>
      <c r="P352" s="5" t="s">
        <v>5755</v>
      </c>
    </row>
    <row r="353" spans="1:16">
      <c r="A353" s="5" t="s">
        <v>5756</v>
      </c>
      <c r="B353" s="5" t="s">
        <v>5757</v>
      </c>
      <c r="C353" s="5" t="s">
        <v>5758</v>
      </c>
      <c r="D353" s="5" t="s">
        <v>5759</v>
      </c>
      <c r="E353" s="5" t="s">
        <v>5760</v>
      </c>
      <c r="F353" s="5" t="s">
        <v>5761</v>
      </c>
      <c r="G353" s="5" t="s">
        <v>5762</v>
      </c>
      <c r="H353" s="5" t="s">
        <v>5763</v>
      </c>
      <c r="I353" s="5" t="s">
        <v>5764</v>
      </c>
      <c r="J353" s="5" t="s">
        <v>5765</v>
      </c>
      <c r="K353" s="5" t="s">
        <v>5766</v>
      </c>
      <c r="L353" s="5" t="s">
        <v>5767</v>
      </c>
      <c r="M353" s="5" t="s">
        <v>5768</v>
      </c>
      <c r="N353" s="5" t="s">
        <v>5769</v>
      </c>
      <c r="O353" s="5" t="s">
        <v>5770</v>
      </c>
      <c r="P353" s="5" t="s">
        <v>5771</v>
      </c>
    </row>
    <row r="354" spans="1:16">
      <c r="A354" s="5" t="s">
        <v>5772</v>
      </c>
      <c r="B354" s="5" t="s">
        <v>5773</v>
      </c>
      <c r="C354" s="5" t="s">
        <v>5774</v>
      </c>
      <c r="D354" s="5" t="s">
        <v>5775</v>
      </c>
      <c r="E354" s="5" t="s">
        <v>5776</v>
      </c>
      <c r="F354" s="5" t="s">
        <v>5777</v>
      </c>
      <c r="G354" s="5" t="s">
        <v>5778</v>
      </c>
      <c r="H354" s="5" t="s">
        <v>5779</v>
      </c>
      <c r="I354" s="5" t="s">
        <v>5780</v>
      </c>
      <c r="J354" s="5" t="s">
        <v>5781</v>
      </c>
      <c r="K354" s="5" t="s">
        <v>5782</v>
      </c>
      <c r="L354" s="5" t="s">
        <v>5783</v>
      </c>
      <c r="M354" s="5" t="s">
        <v>5784</v>
      </c>
      <c r="N354" s="5" t="s">
        <v>5785</v>
      </c>
      <c r="O354" s="5" t="s">
        <v>5786</v>
      </c>
      <c r="P354" s="5" t="s">
        <v>5787</v>
      </c>
    </row>
    <row r="355" spans="1:16">
      <c r="A355" s="5" t="s">
        <v>5788</v>
      </c>
      <c r="B355" s="5" t="s">
        <v>5789</v>
      </c>
      <c r="C355" s="5" t="s">
        <v>5790</v>
      </c>
      <c r="D355" s="5" t="s">
        <v>5791</v>
      </c>
      <c r="E355" s="5" t="s">
        <v>5792</v>
      </c>
      <c r="F355" s="5" t="s">
        <v>5793</v>
      </c>
      <c r="G355" s="5" t="s">
        <v>5794</v>
      </c>
      <c r="H355" s="5" t="s">
        <v>5795</v>
      </c>
      <c r="I355" s="5" t="s">
        <v>5796</v>
      </c>
      <c r="J355" s="5" t="s">
        <v>5797</v>
      </c>
      <c r="K355" s="5" t="s">
        <v>5798</v>
      </c>
      <c r="L355" s="5" t="s">
        <v>5799</v>
      </c>
      <c r="M355" s="5" t="s">
        <v>5800</v>
      </c>
      <c r="N355" s="5" t="s">
        <v>5801</v>
      </c>
      <c r="O355" s="5" t="s">
        <v>5802</v>
      </c>
      <c r="P355" s="5" t="s">
        <v>5803</v>
      </c>
    </row>
    <row r="356" spans="1:16">
      <c r="A356" s="5" t="s">
        <v>5804</v>
      </c>
      <c r="B356" s="5" t="s">
        <v>5805</v>
      </c>
      <c r="C356" s="5" t="s">
        <v>5806</v>
      </c>
      <c r="D356" s="5" t="s">
        <v>5807</v>
      </c>
      <c r="E356" s="5" t="s">
        <v>5808</v>
      </c>
      <c r="F356" s="5" t="s">
        <v>5809</v>
      </c>
      <c r="G356" s="5" t="s">
        <v>5810</v>
      </c>
      <c r="H356" s="5" t="s">
        <v>5811</v>
      </c>
      <c r="I356" s="5" t="s">
        <v>5812</v>
      </c>
      <c r="J356" s="5" t="s">
        <v>5813</v>
      </c>
      <c r="K356" s="5" t="s">
        <v>5814</v>
      </c>
      <c r="L356" s="5" t="s">
        <v>5815</v>
      </c>
      <c r="M356" s="5" t="s">
        <v>5816</v>
      </c>
      <c r="N356" s="5" t="s">
        <v>5817</v>
      </c>
      <c r="O356" s="5" t="s">
        <v>5818</v>
      </c>
      <c r="P356" s="5" t="s">
        <v>5819</v>
      </c>
    </row>
    <row r="357" spans="1:16">
      <c r="A357" s="5" t="s">
        <v>5820</v>
      </c>
      <c r="B357" s="5" t="s">
        <v>5821</v>
      </c>
      <c r="C357" s="5" t="s">
        <v>5822</v>
      </c>
      <c r="D357" s="5" t="s">
        <v>5823</v>
      </c>
      <c r="E357" s="5" t="s">
        <v>5824</v>
      </c>
      <c r="F357" s="5" t="s">
        <v>5825</v>
      </c>
      <c r="G357" s="5" t="s">
        <v>5826</v>
      </c>
      <c r="H357" s="5" t="s">
        <v>5827</v>
      </c>
      <c r="I357" s="5" t="s">
        <v>5828</v>
      </c>
      <c r="J357" s="5" t="s">
        <v>5829</v>
      </c>
      <c r="K357" s="5" t="s">
        <v>5830</v>
      </c>
      <c r="L357" s="5" t="s">
        <v>5831</v>
      </c>
      <c r="M357" s="5" t="s">
        <v>5832</v>
      </c>
      <c r="N357" s="5" t="s">
        <v>5833</v>
      </c>
      <c r="O357" s="5" t="s">
        <v>5834</v>
      </c>
      <c r="P357" s="5" t="s">
        <v>5835</v>
      </c>
    </row>
    <row r="358" spans="1:16">
      <c r="A358" s="5" t="s">
        <v>5836</v>
      </c>
      <c r="B358" s="5" t="s">
        <v>5837</v>
      </c>
      <c r="C358" s="5" t="s">
        <v>5838</v>
      </c>
      <c r="D358" s="5" t="s">
        <v>5839</v>
      </c>
      <c r="E358" s="5" t="s">
        <v>5840</v>
      </c>
      <c r="F358" s="5" t="s">
        <v>5841</v>
      </c>
      <c r="G358" s="5" t="s">
        <v>5842</v>
      </c>
      <c r="H358" s="5" t="s">
        <v>5843</v>
      </c>
      <c r="I358" s="5" t="s">
        <v>5844</v>
      </c>
      <c r="J358" s="5" t="s">
        <v>5845</v>
      </c>
      <c r="K358" s="5" t="s">
        <v>5846</v>
      </c>
      <c r="L358" s="5" t="s">
        <v>5847</v>
      </c>
      <c r="M358" s="5" t="s">
        <v>5848</v>
      </c>
      <c r="N358" s="5" t="s">
        <v>5849</v>
      </c>
      <c r="O358" s="5" t="s">
        <v>5850</v>
      </c>
      <c r="P358" s="5" t="s">
        <v>5851</v>
      </c>
    </row>
    <row r="359" spans="1:16">
      <c r="A359" s="5" t="s">
        <v>5852</v>
      </c>
      <c r="B359" s="5" t="s">
        <v>5853</v>
      </c>
      <c r="C359" s="5" t="s">
        <v>5854</v>
      </c>
      <c r="D359" s="5" t="s">
        <v>5855</v>
      </c>
      <c r="E359" s="5" t="s">
        <v>5856</v>
      </c>
      <c r="F359" s="5" t="s">
        <v>5857</v>
      </c>
      <c r="G359" s="5" t="s">
        <v>5858</v>
      </c>
      <c r="H359" s="5" t="s">
        <v>5859</v>
      </c>
      <c r="I359" s="5" t="s">
        <v>5860</v>
      </c>
      <c r="J359" s="5" t="s">
        <v>5861</v>
      </c>
      <c r="K359" s="5" t="s">
        <v>5862</v>
      </c>
      <c r="L359" s="5" t="s">
        <v>5863</v>
      </c>
      <c r="M359" s="5" t="s">
        <v>5864</v>
      </c>
      <c r="N359" s="5" t="s">
        <v>5865</v>
      </c>
      <c r="O359" s="5" t="s">
        <v>5866</v>
      </c>
      <c r="P359" s="5" t="s">
        <v>5867</v>
      </c>
    </row>
    <row r="360" spans="1:16">
      <c r="A360" s="5" t="s">
        <v>5868</v>
      </c>
      <c r="B360" s="5" t="s">
        <v>5869</v>
      </c>
      <c r="C360" s="5" t="s">
        <v>5870</v>
      </c>
      <c r="D360" s="5" t="s">
        <v>5871</v>
      </c>
      <c r="E360" s="5" t="s">
        <v>5872</v>
      </c>
      <c r="F360" s="5" t="s">
        <v>5873</v>
      </c>
      <c r="G360" s="5" t="s">
        <v>5874</v>
      </c>
      <c r="H360" s="5" t="s">
        <v>5875</v>
      </c>
      <c r="I360" s="5" t="s">
        <v>5876</v>
      </c>
      <c r="J360" s="5" t="s">
        <v>5877</v>
      </c>
      <c r="K360" s="5" t="s">
        <v>5878</v>
      </c>
      <c r="L360" s="5" t="s">
        <v>5879</v>
      </c>
      <c r="M360" s="5" t="s">
        <v>5880</v>
      </c>
      <c r="N360" s="5" t="s">
        <v>5881</v>
      </c>
      <c r="O360" s="5" t="s">
        <v>5882</v>
      </c>
      <c r="P360" s="5" t="s">
        <v>5883</v>
      </c>
    </row>
    <row r="361" spans="1:16">
      <c r="A361" s="5" t="s">
        <v>5884</v>
      </c>
      <c r="B361" s="5" t="s">
        <v>5885</v>
      </c>
      <c r="C361" s="5" t="s">
        <v>5886</v>
      </c>
      <c r="D361" s="5" t="s">
        <v>5887</v>
      </c>
      <c r="E361" s="5" t="s">
        <v>5888</v>
      </c>
      <c r="F361" s="5" t="s">
        <v>5889</v>
      </c>
      <c r="G361" s="5" t="s">
        <v>5890</v>
      </c>
      <c r="H361" s="5" t="s">
        <v>5891</v>
      </c>
      <c r="I361" s="5" t="s">
        <v>5892</v>
      </c>
      <c r="J361" s="5" t="s">
        <v>5893</v>
      </c>
      <c r="K361" s="5" t="s">
        <v>5894</v>
      </c>
      <c r="L361" s="5" t="s">
        <v>5895</v>
      </c>
      <c r="M361" s="5" t="s">
        <v>5896</v>
      </c>
      <c r="N361" s="5" t="s">
        <v>5897</v>
      </c>
      <c r="O361" s="5" t="s">
        <v>5898</v>
      </c>
      <c r="P361" s="5" t="s">
        <v>5899</v>
      </c>
    </row>
    <row r="362" spans="1:16">
      <c r="A362" s="5" t="s">
        <v>5900</v>
      </c>
      <c r="B362" s="5" t="s">
        <v>5901</v>
      </c>
      <c r="C362" s="5" t="s">
        <v>5902</v>
      </c>
      <c r="D362" s="5" t="s">
        <v>5903</v>
      </c>
      <c r="E362" s="5" t="s">
        <v>5904</v>
      </c>
      <c r="F362" s="5" t="s">
        <v>5905</v>
      </c>
      <c r="G362" s="5" t="s">
        <v>5906</v>
      </c>
      <c r="H362" s="5" t="s">
        <v>5907</v>
      </c>
      <c r="I362" s="5" t="s">
        <v>5908</v>
      </c>
      <c r="J362" s="5" t="s">
        <v>5909</v>
      </c>
      <c r="K362" s="5" t="s">
        <v>5910</v>
      </c>
      <c r="L362" s="5" t="s">
        <v>5911</v>
      </c>
      <c r="M362" s="5" t="s">
        <v>5912</v>
      </c>
      <c r="N362" s="5" t="s">
        <v>5913</v>
      </c>
      <c r="O362" s="5" t="s">
        <v>5914</v>
      </c>
      <c r="P362" s="5" t="s">
        <v>5915</v>
      </c>
    </row>
    <row r="363" spans="1:16">
      <c r="A363" s="5" t="s">
        <v>5916</v>
      </c>
      <c r="B363" s="5" t="s">
        <v>5917</v>
      </c>
      <c r="C363" s="5" t="s">
        <v>5918</v>
      </c>
      <c r="D363" s="5" t="s">
        <v>5919</v>
      </c>
      <c r="E363" s="5" t="s">
        <v>5920</v>
      </c>
      <c r="F363" s="5" t="s">
        <v>5921</v>
      </c>
      <c r="G363" s="5" t="s">
        <v>5922</v>
      </c>
      <c r="H363" s="5" t="s">
        <v>5923</v>
      </c>
      <c r="I363" s="5" t="s">
        <v>5924</v>
      </c>
      <c r="J363" s="5" t="s">
        <v>5925</v>
      </c>
      <c r="K363" s="5" t="s">
        <v>5926</v>
      </c>
      <c r="L363" s="5" t="s">
        <v>5927</v>
      </c>
      <c r="M363" s="5" t="s">
        <v>5928</v>
      </c>
      <c r="N363" s="5" t="s">
        <v>5929</v>
      </c>
      <c r="O363" s="5" t="s">
        <v>5930</v>
      </c>
      <c r="P363" s="5" t="s">
        <v>5931</v>
      </c>
    </row>
    <row r="364" spans="1:16">
      <c r="A364" s="5" t="s">
        <v>5932</v>
      </c>
      <c r="B364" s="5" t="s">
        <v>5933</v>
      </c>
      <c r="C364" s="5" t="s">
        <v>5934</v>
      </c>
      <c r="D364" s="5" t="s">
        <v>5935</v>
      </c>
      <c r="E364" s="5" t="s">
        <v>5936</v>
      </c>
      <c r="F364" s="5" t="s">
        <v>5937</v>
      </c>
      <c r="G364" s="5" t="s">
        <v>5938</v>
      </c>
      <c r="H364" s="5" t="s">
        <v>5939</v>
      </c>
      <c r="I364" s="5" t="s">
        <v>5940</v>
      </c>
      <c r="J364" s="5" t="s">
        <v>5941</v>
      </c>
      <c r="K364" s="5" t="s">
        <v>5942</v>
      </c>
      <c r="L364" s="5" t="s">
        <v>5943</v>
      </c>
      <c r="M364" s="5" t="s">
        <v>5944</v>
      </c>
      <c r="N364" s="5" t="s">
        <v>5945</v>
      </c>
      <c r="O364" s="5" t="s">
        <v>5946</v>
      </c>
      <c r="P364" s="5" t="s">
        <v>5947</v>
      </c>
    </row>
    <row r="365" spans="1:16">
      <c r="A365" s="5" t="s">
        <v>5948</v>
      </c>
      <c r="B365" s="5" t="s">
        <v>5949</v>
      </c>
      <c r="C365" s="5" t="s">
        <v>5950</v>
      </c>
      <c r="D365" s="5" t="s">
        <v>5951</v>
      </c>
      <c r="E365" s="5" t="s">
        <v>5952</v>
      </c>
      <c r="F365" s="5" t="s">
        <v>5953</v>
      </c>
      <c r="G365" s="5" t="s">
        <v>5954</v>
      </c>
      <c r="H365" s="5" t="s">
        <v>5955</v>
      </c>
      <c r="I365" s="5" t="s">
        <v>5956</v>
      </c>
      <c r="J365" s="5" t="s">
        <v>5957</v>
      </c>
      <c r="K365" s="5" t="s">
        <v>5958</v>
      </c>
      <c r="L365" s="5" t="s">
        <v>5959</v>
      </c>
      <c r="M365" s="5" t="s">
        <v>5960</v>
      </c>
      <c r="N365" s="5" t="s">
        <v>5961</v>
      </c>
      <c r="O365" s="5" t="s">
        <v>5962</v>
      </c>
      <c r="P365" s="5" t="s">
        <v>5963</v>
      </c>
    </row>
    <row r="366" spans="1:16">
      <c r="A366" s="5" t="s">
        <v>5964</v>
      </c>
      <c r="B366" s="5" t="s">
        <v>5965</v>
      </c>
      <c r="C366" s="5" t="s">
        <v>5966</v>
      </c>
      <c r="D366" s="5" t="s">
        <v>5967</v>
      </c>
      <c r="E366" s="5" t="s">
        <v>5968</v>
      </c>
      <c r="F366" s="5" t="s">
        <v>5969</v>
      </c>
      <c r="G366" s="5" t="s">
        <v>5970</v>
      </c>
      <c r="H366" s="5" t="s">
        <v>5971</v>
      </c>
      <c r="I366" s="5" t="s">
        <v>5972</v>
      </c>
      <c r="J366" s="5" t="s">
        <v>5973</v>
      </c>
      <c r="K366" s="5" t="s">
        <v>5974</v>
      </c>
      <c r="L366" s="5" t="s">
        <v>5975</v>
      </c>
      <c r="M366" s="5" t="s">
        <v>5976</v>
      </c>
      <c r="N366" s="5" t="s">
        <v>5977</v>
      </c>
      <c r="O366" s="5" t="s">
        <v>5978</v>
      </c>
      <c r="P366" s="5" t="s">
        <v>5979</v>
      </c>
    </row>
    <row r="367" spans="1:16">
      <c r="A367" s="5" t="s">
        <v>5980</v>
      </c>
      <c r="B367" s="5" t="s">
        <v>5981</v>
      </c>
      <c r="C367" s="5" t="s">
        <v>5982</v>
      </c>
      <c r="D367" s="5" t="s">
        <v>5983</v>
      </c>
      <c r="E367" s="5" t="s">
        <v>5984</v>
      </c>
      <c r="F367" s="5" t="s">
        <v>5985</v>
      </c>
      <c r="G367" s="5" t="s">
        <v>5986</v>
      </c>
      <c r="H367" s="5" t="s">
        <v>5987</v>
      </c>
      <c r="I367" s="5" t="s">
        <v>5988</v>
      </c>
      <c r="J367" s="5" t="s">
        <v>5989</v>
      </c>
      <c r="K367" s="5" t="s">
        <v>5990</v>
      </c>
      <c r="L367" s="5" t="s">
        <v>5991</v>
      </c>
      <c r="M367" s="5" t="s">
        <v>5992</v>
      </c>
      <c r="N367" s="5" t="s">
        <v>5993</v>
      </c>
      <c r="O367" s="5" t="s">
        <v>5994</v>
      </c>
      <c r="P367" s="5" t="s">
        <v>5995</v>
      </c>
    </row>
    <row r="368" spans="1:16">
      <c r="A368" s="5" t="s">
        <v>5996</v>
      </c>
      <c r="B368" s="5" t="s">
        <v>5997</v>
      </c>
      <c r="C368" s="5" t="s">
        <v>5998</v>
      </c>
      <c r="D368" s="5" t="s">
        <v>5999</v>
      </c>
      <c r="E368" s="5" t="s">
        <v>6000</v>
      </c>
      <c r="F368" s="5" t="s">
        <v>6001</v>
      </c>
      <c r="G368" s="5" t="s">
        <v>6002</v>
      </c>
      <c r="H368" s="5" t="s">
        <v>6003</v>
      </c>
      <c r="I368" s="5" t="s">
        <v>6004</v>
      </c>
      <c r="J368" s="5" t="s">
        <v>6005</v>
      </c>
      <c r="K368" s="5" t="s">
        <v>6006</v>
      </c>
      <c r="L368" s="5" t="s">
        <v>6007</v>
      </c>
      <c r="M368" s="5" t="s">
        <v>6008</v>
      </c>
      <c r="N368" s="5" t="s">
        <v>6009</v>
      </c>
      <c r="O368" s="5" t="s">
        <v>6010</v>
      </c>
      <c r="P368" s="5" t="s">
        <v>6011</v>
      </c>
    </row>
    <row r="369" spans="1:16">
      <c r="A369" s="5" t="s">
        <v>6012</v>
      </c>
      <c r="B369" s="5" t="s">
        <v>6013</v>
      </c>
      <c r="C369" s="5" t="s">
        <v>6014</v>
      </c>
      <c r="D369" s="5" t="s">
        <v>6015</v>
      </c>
      <c r="E369" s="5" t="s">
        <v>6016</v>
      </c>
      <c r="F369" s="5" t="s">
        <v>6017</v>
      </c>
      <c r="G369" s="5" t="s">
        <v>6018</v>
      </c>
      <c r="H369" s="5" t="s">
        <v>6019</v>
      </c>
      <c r="I369" s="5" t="s">
        <v>6020</v>
      </c>
      <c r="J369" s="5" t="s">
        <v>6021</v>
      </c>
      <c r="K369" s="5" t="s">
        <v>6022</v>
      </c>
      <c r="L369" s="5" t="s">
        <v>6023</v>
      </c>
      <c r="M369" s="5" t="s">
        <v>6024</v>
      </c>
      <c r="N369" s="5" t="s">
        <v>6025</v>
      </c>
      <c r="O369" s="5" t="s">
        <v>6026</v>
      </c>
      <c r="P369" s="5" t="s">
        <v>6027</v>
      </c>
    </row>
    <row r="370" spans="1:16">
      <c r="A370" s="5" t="s">
        <v>6028</v>
      </c>
      <c r="B370" s="5" t="s">
        <v>6029</v>
      </c>
      <c r="C370" s="5" t="s">
        <v>6030</v>
      </c>
      <c r="D370" s="5" t="s">
        <v>6031</v>
      </c>
      <c r="E370" s="5" t="s">
        <v>6032</v>
      </c>
      <c r="F370" s="5" t="s">
        <v>6033</v>
      </c>
      <c r="G370" s="5" t="s">
        <v>6034</v>
      </c>
      <c r="H370" s="5" t="s">
        <v>6035</v>
      </c>
      <c r="I370" s="5" t="s">
        <v>6036</v>
      </c>
      <c r="J370" s="5" t="s">
        <v>6037</v>
      </c>
      <c r="K370" s="5" t="s">
        <v>6038</v>
      </c>
      <c r="L370" s="5" t="s">
        <v>6039</v>
      </c>
      <c r="M370" s="5" t="s">
        <v>6040</v>
      </c>
      <c r="N370" s="5" t="s">
        <v>6041</v>
      </c>
      <c r="O370" s="5" t="s">
        <v>6042</v>
      </c>
      <c r="P370" s="5" t="s">
        <v>6043</v>
      </c>
    </row>
    <row r="371" spans="1:16">
      <c r="A371" s="5" t="s">
        <v>6044</v>
      </c>
      <c r="B371" s="5" t="s">
        <v>6045</v>
      </c>
      <c r="C371" s="5" t="s">
        <v>6046</v>
      </c>
      <c r="D371" s="5" t="s">
        <v>6047</v>
      </c>
      <c r="E371" s="5" t="s">
        <v>6048</v>
      </c>
      <c r="F371" s="5" t="s">
        <v>6049</v>
      </c>
      <c r="G371" s="5" t="s">
        <v>6050</v>
      </c>
      <c r="H371" s="5" t="s">
        <v>6051</v>
      </c>
      <c r="I371" s="5" t="s">
        <v>6052</v>
      </c>
      <c r="J371" s="5" t="s">
        <v>6053</v>
      </c>
      <c r="K371" s="5" t="s">
        <v>6054</v>
      </c>
      <c r="L371" s="5" t="s">
        <v>6055</v>
      </c>
      <c r="M371" s="5" t="s">
        <v>6056</v>
      </c>
      <c r="N371" s="5" t="s">
        <v>6057</v>
      </c>
      <c r="O371" s="5" t="s">
        <v>6058</v>
      </c>
      <c r="P371" s="5" t="s">
        <v>6059</v>
      </c>
    </row>
    <row r="372" spans="1:16">
      <c r="A372" s="5" t="s">
        <v>6060</v>
      </c>
      <c r="B372" s="5" t="s">
        <v>6061</v>
      </c>
      <c r="C372" s="5" t="s">
        <v>6062</v>
      </c>
      <c r="D372" s="5" t="s">
        <v>6063</v>
      </c>
      <c r="E372" s="5" t="s">
        <v>6064</v>
      </c>
      <c r="F372" s="5" t="s">
        <v>6065</v>
      </c>
      <c r="G372" s="5" t="s">
        <v>6066</v>
      </c>
      <c r="H372" s="5" t="s">
        <v>6067</v>
      </c>
      <c r="I372" s="5" t="s">
        <v>6068</v>
      </c>
      <c r="J372" s="5" t="s">
        <v>6069</v>
      </c>
      <c r="K372" s="5" t="s">
        <v>6070</v>
      </c>
      <c r="L372" s="5" t="s">
        <v>6071</v>
      </c>
      <c r="M372" s="5" t="s">
        <v>6072</v>
      </c>
      <c r="N372" s="5" t="s">
        <v>6073</v>
      </c>
      <c r="O372" s="5" t="s">
        <v>6074</v>
      </c>
      <c r="P372" s="5" t="s">
        <v>6075</v>
      </c>
    </row>
    <row r="373" spans="1:16">
      <c r="A373" s="5" t="s">
        <v>6076</v>
      </c>
      <c r="B373" s="5" t="s">
        <v>6077</v>
      </c>
      <c r="C373" s="5" t="s">
        <v>6078</v>
      </c>
      <c r="D373" s="5" t="s">
        <v>6079</v>
      </c>
      <c r="E373" s="5" t="s">
        <v>6080</v>
      </c>
      <c r="F373" s="5" t="s">
        <v>6081</v>
      </c>
      <c r="G373" s="5" t="s">
        <v>6082</v>
      </c>
      <c r="H373" s="5" t="s">
        <v>6083</v>
      </c>
      <c r="I373" s="5" t="s">
        <v>6084</v>
      </c>
      <c r="J373" s="5" t="s">
        <v>6085</v>
      </c>
      <c r="K373" s="5" t="s">
        <v>6086</v>
      </c>
      <c r="L373" s="5" t="s">
        <v>6087</v>
      </c>
      <c r="M373" s="5" t="s">
        <v>6088</v>
      </c>
      <c r="N373" s="5" t="s">
        <v>6089</v>
      </c>
      <c r="O373" s="5" t="s">
        <v>6090</v>
      </c>
      <c r="P373" s="5" t="s">
        <v>6091</v>
      </c>
    </row>
    <row r="374" spans="1:16">
      <c r="A374" s="5" t="s">
        <v>6092</v>
      </c>
      <c r="B374" s="5" t="s">
        <v>6093</v>
      </c>
      <c r="C374" s="5" t="s">
        <v>6094</v>
      </c>
      <c r="D374" s="5" t="s">
        <v>6095</v>
      </c>
      <c r="E374" s="5" t="s">
        <v>6096</v>
      </c>
      <c r="F374" s="5" t="s">
        <v>6097</v>
      </c>
      <c r="G374" s="5" t="s">
        <v>6098</v>
      </c>
      <c r="H374" s="5" t="s">
        <v>6099</v>
      </c>
      <c r="I374" s="5" t="s">
        <v>6100</v>
      </c>
      <c r="J374" s="5" t="s">
        <v>6101</v>
      </c>
      <c r="K374" s="5" t="s">
        <v>6102</v>
      </c>
      <c r="L374" s="5" t="s">
        <v>6103</v>
      </c>
      <c r="M374" s="5" t="s">
        <v>6104</v>
      </c>
      <c r="N374" s="5" t="s">
        <v>6105</v>
      </c>
      <c r="O374" s="5" t="s">
        <v>6106</v>
      </c>
      <c r="P374" s="5" t="s">
        <v>6107</v>
      </c>
    </row>
    <row r="375" spans="1:16">
      <c r="A375" s="5" t="s">
        <v>6108</v>
      </c>
      <c r="B375" s="5" t="s">
        <v>6109</v>
      </c>
      <c r="C375" s="5" t="s">
        <v>6110</v>
      </c>
      <c r="D375" s="5" t="s">
        <v>6111</v>
      </c>
      <c r="E375" s="5" t="s">
        <v>6112</v>
      </c>
      <c r="F375" s="5" t="s">
        <v>6113</v>
      </c>
      <c r="G375" s="5" t="s">
        <v>6114</v>
      </c>
      <c r="H375" s="5" t="s">
        <v>6115</v>
      </c>
      <c r="I375" s="5" t="s">
        <v>6116</v>
      </c>
      <c r="J375" s="5" t="s">
        <v>6117</v>
      </c>
      <c r="K375" s="5" t="s">
        <v>6118</v>
      </c>
      <c r="L375" s="5" t="s">
        <v>6119</v>
      </c>
      <c r="M375" s="5" t="s">
        <v>6120</v>
      </c>
      <c r="N375" s="5" t="s">
        <v>6121</v>
      </c>
      <c r="O375" s="5" t="s">
        <v>6122</v>
      </c>
      <c r="P375" s="5" t="s">
        <v>6123</v>
      </c>
    </row>
    <row r="376" spans="1:16">
      <c r="A376" s="5" t="s">
        <v>6124</v>
      </c>
      <c r="B376" s="5" t="s">
        <v>6125</v>
      </c>
      <c r="C376" s="5" t="s">
        <v>6126</v>
      </c>
      <c r="D376" s="5" t="s">
        <v>6127</v>
      </c>
      <c r="E376" s="5" t="s">
        <v>6128</v>
      </c>
      <c r="F376" s="5" t="s">
        <v>6129</v>
      </c>
      <c r="G376" s="5" t="s">
        <v>6130</v>
      </c>
      <c r="H376" s="5" t="s">
        <v>6131</v>
      </c>
      <c r="I376" s="5" t="s">
        <v>6132</v>
      </c>
      <c r="J376" s="5" t="s">
        <v>6133</v>
      </c>
      <c r="K376" s="5" t="s">
        <v>6134</v>
      </c>
      <c r="L376" s="5" t="s">
        <v>6135</v>
      </c>
      <c r="M376" s="5" t="s">
        <v>6136</v>
      </c>
      <c r="N376" s="5" t="s">
        <v>6137</v>
      </c>
      <c r="O376" s="5" t="s">
        <v>6138</v>
      </c>
      <c r="P376" s="5" t="s">
        <v>6139</v>
      </c>
    </row>
    <row r="377" spans="1:16">
      <c r="A377" s="5" t="s">
        <v>6140</v>
      </c>
      <c r="B377" s="5" t="s">
        <v>6141</v>
      </c>
      <c r="C377" s="5" t="s">
        <v>6142</v>
      </c>
      <c r="D377" s="5" t="s">
        <v>6143</v>
      </c>
      <c r="E377" s="5" t="s">
        <v>6144</v>
      </c>
      <c r="F377" s="5" t="s">
        <v>6145</v>
      </c>
      <c r="G377" s="5" t="s">
        <v>6146</v>
      </c>
      <c r="H377" s="5" t="s">
        <v>6147</v>
      </c>
      <c r="I377" s="5" t="s">
        <v>6148</v>
      </c>
      <c r="J377" s="5" t="s">
        <v>6149</v>
      </c>
      <c r="K377" s="5" t="s">
        <v>6150</v>
      </c>
      <c r="L377" s="5" t="s">
        <v>6151</v>
      </c>
      <c r="M377" s="5" t="s">
        <v>6152</v>
      </c>
      <c r="N377" s="5" t="s">
        <v>6153</v>
      </c>
      <c r="O377" s="5" t="s">
        <v>6154</v>
      </c>
      <c r="P377" s="5" t="s">
        <v>6155</v>
      </c>
    </row>
    <row r="378" spans="1:16">
      <c r="A378" s="5" t="s">
        <v>6156</v>
      </c>
      <c r="B378" s="5" t="s">
        <v>6157</v>
      </c>
      <c r="C378" s="5" t="s">
        <v>6158</v>
      </c>
      <c r="D378" s="5" t="s">
        <v>6159</v>
      </c>
      <c r="E378" s="5" t="s">
        <v>6160</v>
      </c>
      <c r="F378" s="5" t="s">
        <v>6161</v>
      </c>
      <c r="G378" s="5" t="s">
        <v>6162</v>
      </c>
      <c r="H378" s="5" t="s">
        <v>6163</v>
      </c>
      <c r="I378" s="5" t="s">
        <v>6164</v>
      </c>
      <c r="J378" s="5" t="s">
        <v>6165</v>
      </c>
      <c r="K378" s="5" t="s">
        <v>6166</v>
      </c>
      <c r="L378" s="5" t="s">
        <v>6167</v>
      </c>
      <c r="M378" s="5" t="s">
        <v>6168</v>
      </c>
      <c r="N378" s="5" t="s">
        <v>6169</v>
      </c>
      <c r="O378" s="5" t="s">
        <v>6170</v>
      </c>
      <c r="P378" s="5" t="s">
        <v>6171</v>
      </c>
    </row>
    <row r="379" spans="1:16">
      <c r="A379" s="5" t="s">
        <v>6172</v>
      </c>
      <c r="B379" s="5" t="s">
        <v>6173</v>
      </c>
      <c r="C379" s="5" t="s">
        <v>6174</v>
      </c>
      <c r="D379" s="5" t="s">
        <v>6175</v>
      </c>
      <c r="E379" s="5" t="s">
        <v>6176</v>
      </c>
      <c r="F379" s="5" t="s">
        <v>6177</v>
      </c>
      <c r="G379" s="5" t="s">
        <v>6178</v>
      </c>
      <c r="H379" s="5" t="s">
        <v>6179</v>
      </c>
      <c r="I379" s="5" t="s">
        <v>6180</v>
      </c>
      <c r="J379" s="5" t="s">
        <v>6181</v>
      </c>
      <c r="K379" s="5" t="s">
        <v>6182</v>
      </c>
      <c r="L379" s="5" t="s">
        <v>6183</v>
      </c>
      <c r="M379" s="5" t="s">
        <v>6184</v>
      </c>
      <c r="N379" s="5" t="s">
        <v>6185</v>
      </c>
      <c r="O379" s="5" t="s">
        <v>6186</v>
      </c>
      <c r="P379" s="5" t="s">
        <v>6187</v>
      </c>
    </row>
    <row r="380" spans="1:16">
      <c r="A380" s="5" t="s">
        <v>6188</v>
      </c>
      <c r="B380" s="5" t="s">
        <v>6189</v>
      </c>
      <c r="C380" s="5" t="s">
        <v>6190</v>
      </c>
      <c r="D380" s="5" t="s">
        <v>6191</v>
      </c>
      <c r="E380" s="5" t="s">
        <v>6192</v>
      </c>
      <c r="F380" s="5" t="s">
        <v>6193</v>
      </c>
      <c r="G380" s="5" t="s">
        <v>6194</v>
      </c>
      <c r="H380" s="5" t="s">
        <v>6195</v>
      </c>
      <c r="I380" s="5" t="s">
        <v>6196</v>
      </c>
      <c r="J380" s="5" t="s">
        <v>6197</v>
      </c>
      <c r="K380" s="5" t="s">
        <v>6198</v>
      </c>
      <c r="L380" s="5" t="s">
        <v>6199</v>
      </c>
      <c r="M380" s="5" t="s">
        <v>6200</v>
      </c>
      <c r="N380" s="5" t="s">
        <v>6201</v>
      </c>
      <c r="O380" s="5" t="s">
        <v>6202</v>
      </c>
      <c r="P380" s="5" t="s">
        <v>6203</v>
      </c>
    </row>
    <row r="381" spans="1:16">
      <c r="A381" s="5" t="s">
        <v>6204</v>
      </c>
      <c r="B381" s="5" t="s">
        <v>6205</v>
      </c>
      <c r="C381" s="5" t="s">
        <v>6206</v>
      </c>
      <c r="D381" s="5" t="s">
        <v>6207</v>
      </c>
      <c r="E381" s="5" t="s">
        <v>6208</v>
      </c>
      <c r="F381" s="5" t="s">
        <v>6209</v>
      </c>
      <c r="G381" s="5" t="s">
        <v>6210</v>
      </c>
      <c r="H381" s="5" t="s">
        <v>6211</v>
      </c>
      <c r="I381" s="5" t="s">
        <v>6212</v>
      </c>
      <c r="J381" s="5" t="s">
        <v>6213</v>
      </c>
      <c r="K381" s="5" t="s">
        <v>6214</v>
      </c>
      <c r="L381" s="5" t="s">
        <v>6215</v>
      </c>
      <c r="M381" s="5" t="s">
        <v>6216</v>
      </c>
      <c r="N381" s="5" t="s">
        <v>6217</v>
      </c>
      <c r="O381" s="5" t="s">
        <v>6218</v>
      </c>
      <c r="P381" s="5" t="s">
        <v>6219</v>
      </c>
    </row>
    <row r="382" spans="1:16">
      <c r="A382" s="5" t="s">
        <v>6220</v>
      </c>
      <c r="B382" s="5" t="s">
        <v>6221</v>
      </c>
      <c r="C382" s="5" t="s">
        <v>6222</v>
      </c>
      <c r="D382" s="5" t="s">
        <v>6223</v>
      </c>
      <c r="E382" s="5" t="s">
        <v>6224</v>
      </c>
      <c r="F382" s="5" t="s">
        <v>6225</v>
      </c>
      <c r="G382" s="5" t="s">
        <v>6226</v>
      </c>
      <c r="H382" s="5" t="s">
        <v>6227</v>
      </c>
      <c r="I382" s="5" t="s">
        <v>6228</v>
      </c>
      <c r="J382" s="5" t="s">
        <v>6229</v>
      </c>
      <c r="K382" s="5" t="s">
        <v>6230</v>
      </c>
      <c r="L382" s="5" t="s">
        <v>6231</v>
      </c>
      <c r="M382" s="5" t="s">
        <v>6232</v>
      </c>
      <c r="N382" s="5" t="s">
        <v>6233</v>
      </c>
      <c r="O382" s="5" t="s">
        <v>6234</v>
      </c>
      <c r="P382" s="5" t="s">
        <v>6235</v>
      </c>
    </row>
    <row r="383" spans="1:16">
      <c r="A383" s="5" t="s">
        <v>6236</v>
      </c>
      <c r="B383" s="5" t="s">
        <v>6237</v>
      </c>
      <c r="C383" s="5" t="s">
        <v>6238</v>
      </c>
      <c r="D383" s="5" t="s">
        <v>6239</v>
      </c>
      <c r="E383" s="5" t="s">
        <v>6240</v>
      </c>
      <c r="F383" s="5" t="s">
        <v>6241</v>
      </c>
      <c r="G383" s="5" t="s">
        <v>6242</v>
      </c>
      <c r="H383" s="5" t="s">
        <v>6243</v>
      </c>
      <c r="I383" s="5" t="s">
        <v>6244</v>
      </c>
      <c r="J383" s="5" t="s">
        <v>6245</v>
      </c>
      <c r="K383" s="5" t="s">
        <v>6246</v>
      </c>
      <c r="L383" s="5" t="s">
        <v>6247</v>
      </c>
      <c r="M383" s="5" t="s">
        <v>6248</v>
      </c>
      <c r="N383" s="5" t="s">
        <v>6249</v>
      </c>
      <c r="O383" s="5" t="s">
        <v>6250</v>
      </c>
      <c r="P383" s="5" t="s">
        <v>6251</v>
      </c>
    </row>
    <row r="384" spans="1:16">
      <c r="A384" s="5" t="s">
        <v>6252</v>
      </c>
      <c r="B384" s="5" t="s">
        <v>6253</v>
      </c>
      <c r="C384" s="5" t="s">
        <v>6254</v>
      </c>
      <c r="D384" s="5" t="s">
        <v>6255</v>
      </c>
      <c r="E384" s="5" t="s">
        <v>6256</v>
      </c>
      <c r="F384" s="5" t="s">
        <v>6257</v>
      </c>
      <c r="G384" s="5" t="s">
        <v>6258</v>
      </c>
      <c r="H384" s="5" t="s">
        <v>6259</v>
      </c>
      <c r="I384" s="5" t="s">
        <v>6260</v>
      </c>
      <c r="J384" s="5" t="s">
        <v>6261</v>
      </c>
      <c r="K384" s="5" t="s">
        <v>6262</v>
      </c>
      <c r="L384" s="5" t="s">
        <v>6263</v>
      </c>
      <c r="M384" s="5" t="s">
        <v>6264</v>
      </c>
      <c r="N384" s="5" t="s">
        <v>6265</v>
      </c>
      <c r="O384" s="5" t="s">
        <v>6266</v>
      </c>
      <c r="P384" s="5" t="s">
        <v>6267</v>
      </c>
    </row>
    <row r="385" spans="1:16">
      <c r="A385" s="5" t="s">
        <v>6268</v>
      </c>
      <c r="B385" s="5" t="s">
        <v>6269</v>
      </c>
      <c r="C385" s="5" t="s">
        <v>6270</v>
      </c>
      <c r="D385" s="5" t="s">
        <v>6271</v>
      </c>
      <c r="E385" s="5" t="s">
        <v>6272</v>
      </c>
      <c r="F385" s="5" t="s">
        <v>6273</v>
      </c>
      <c r="G385" s="5" t="s">
        <v>6274</v>
      </c>
      <c r="H385" s="5" t="s">
        <v>6275</v>
      </c>
      <c r="I385" s="5" t="s">
        <v>6276</v>
      </c>
      <c r="J385" s="5" t="s">
        <v>6277</v>
      </c>
      <c r="K385" s="5" t="s">
        <v>6278</v>
      </c>
      <c r="L385" s="5" t="s">
        <v>6279</v>
      </c>
      <c r="M385" s="5" t="s">
        <v>6280</v>
      </c>
      <c r="N385" s="5" t="s">
        <v>6281</v>
      </c>
      <c r="O385" s="5" t="s">
        <v>6282</v>
      </c>
      <c r="P385" s="5" t="s">
        <v>6283</v>
      </c>
    </row>
    <row r="386" spans="1:16">
      <c r="A386" s="5" t="s">
        <v>6284</v>
      </c>
      <c r="B386" s="5" t="s">
        <v>6285</v>
      </c>
      <c r="C386" s="5" t="s">
        <v>6286</v>
      </c>
      <c r="D386" s="5" t="s">
        <v>6287</v>
      </c>
      <c r="E386" s="5" t="s">
        <v>6288</v>
      </c>
      <c r="F386" s="5" t="s">
        <v>6289</v>
      </c>
      <c r="G386" s="5" t="s">
        <v>6290</v>
      </c>
      <c r="H386" s="5" t="s">
        <v>6291</v>
      </c>
      <c r="I386" s="5" t="s">
        <v>6292</v>
      </c>
      <c r="J386" s="5" t="s">
        <v>6293</v>
      </c>
      <c r="K386" s="5" t="s">
        <v>6294</v>
      </c>
      <c r="L386" s="5" t="s">
        <v>6295</v>
      </c>
      <c r="M386" s="5" t="s">
        <v>6296</v>
      </c>
      <c r="N386" s="5" t="s">
        <v>6297</v>
      </c>
      <c r="O386" s="5" t="s">
        <v>6298</v>
      </c>
      <c r="P386" s="5" t="s">
        <v>6299</v>
      </c>
    </row>
    <row r="387" spans="1:16">
      <c r="A387" s="5" t="s">
        <v>6300</v>
      </c>
      <c r="B387" s="5" t="s">
        <v>6301</v>
      </c>
      <c r="C387" s="5" t="s">
        <v>6302</v>
      </c>
      <c r="D387" s="5" t="s">
        <v>6303</v>
      </c>
      <c r="E387" s="5" t="s">
        <v>6304</v>
      </c>
      <c r="F387" s="5" t="s">
        <v>6305</v>
      </c>
      <c r="G387" s="5" t="s">
        <v>6306</v>
      </c>
      <c r="H387" s="5" t="s">
        <v>6307</v>
      </c>
      <c r="I387" s="5" t="s">
        <v>6308</v>
      </c>
      <c r="J387" s="5" t="s">
        <v>6309</v>
      </c>
      <c r="K387" s="5" t="s">
        <v>6310</v>
      </c>
      <c r="L387" s="5" t="s">
        <v>6311</v>
      </c>
      <c r="M387" s="5" t="s">
        <v>6312</v>
      </c>
      <c r="N387" s="5" t="s">
        <v>6313</v>
      </c>
      <c r="O387" s="5" t="s">
        <v>6314</v>
      </c>
      <c r="P387" s="5" t="s">
        <v>6315</v>
      </c>
    </row>
    <row r="388" spans="1:16">
      <c r="A388" s="5" t="s">
        <v>6316</v>
      </c>
      <c r="B388" s="5" t="s">
        <v>6317</v>
      </c>
      <c r="C388" s="5" t="s">
        <v>6318</v>
      </c>
      <c r="D388" s="5" t="s">
        <v>6319</v>
      </c>
      <c r="E388" s="5" t="s">
        <v>6320</v>
      </c>
      <c r="F388" s="5" t="s">
        <v>6321</v>
      </c>
      <c r="G388" s="5" t="s">
        <v>6322</v>
      </c>
      <c r="H388" s="5" t="s">
        <v>6323</v>
      </c>
      <c r="I388" s="5" t="s">
        <v>6324</v>
      </c>
      <c r="J388" s="5" t="s">
        <v>6325</v>
      </c>
      <c r="K388" s="5" t="s">
        <v>6326</v>
      </c>
      <c r="L388" s="5" t="s">
        <v>6327</v>
      </c>
      <c r="M388" s="5" t="s">
        <v>6328</v>
      </c>
      <c r="N388" s="5" t="s">
        <v>6329</v>
      </c>
      <c r="O388" s="5" t="s">
        <v>6330</v>
      </c>
      <c r="P388" s="5" t="s">
        <v>6331</v>
      </c>
    </row>
    <row r="389" spans="1:16">
      <c r="A389" s="5" t="s">
        <v>6332</v>
      </c>
      <c r="B389" s="5" t="s">
        <v>6333</v>
      </c>
      <c r="C389" s="5" t="s">
        <v>6334</v>
      </c>
      <c r="D389" s="5" t="s">
        <v>6335</v>
      </c>
      <c r="E389" s="5" t="s">
        <v>6336</v>
      </c>
      <c r="F389" s="5" t="s">
        <v>6337</v>
      </c>
      <c r="G389" s="5" t="s">
        <v>6338</v>
      </c>
      <c r="H389" s="5" t="s">
        <v>6339</v>
      </c>
      <c r="I389" s="5" t="s">
        <v>6340</v>
      </c>
      <c r="J389" s="5" t="s">
        <v>6341</v>
      </c>
      <c r="K389" s="5" t="s">
        <v>6342</v>
      </c>
      <c r="L389" s="5" t="s">
        <v>6343</v>
      </c>
      <c r="M389" s="5" t="s">
        <v>6344</v>
      </c>
      <c r="N389" s="5" t="s">
        <v>6345</v>
      </c>
      <c r="O389" s="5" t="s">
        <v>6346</v>
      </c>
      <c r="P389" s="5" t="s">
        <v>6347</v>
      </c>
    </row>
    <row r="390" spans="1:16">
      <c r="A390" s="5" t="s">
        <v>6348</v>
      </c>
      <c r="B390" s="5" t="s">
        <v>6349</v>
      </c>
      <c r="C390" s="5" t="s">
        <v>6350</v>
      </c>
      <c r="D390" s="5" t="s">
        <v>6351</v>
      </c>
      <c r="E390" s="5" t="s">
        <v>6352</v>
      </c>
      <c r="F390" s="5" t="s">
        <v>6353</v>
      </c>
      <c r="G390" s="5" t="s">
        <v>6354</v>
      </c>
      <c r="H390" s="5" t="s">
        <v>6355</v>
      </c>
      <c r="I390" s="5" t="s">
        <v>6356</v>
      </c>
      <c r="J390" s="5" t="s">
        <v>6357</v>
      </c>
      <c r="K390" s="5" t="s">
        <v>6358</v>
      </c>
      <c r="L390" s="5" t="s">
        <v>6359</v>
      </c>
      <c r="M390" s="5" t="s">
        <v>6360</v>
      </c>
      <c r="N390" s="5" t="s">
        <v>6361</v>
      </c>
      <c r="O390" s="5" t="s">
        <v>6362</v>
      </c>
      <c r="P390" s="5" t="s">
        <v>6363</v>
      </c>
    </row>
    <row r="391" spans="1:16">
      <c r="A391" s="5" t="s">
        <v>6364</v>
      </c>
      <c r="B391" s="5" t="s">
        <v>6365</v>
      </c>
      <c r="C391" s="5" t="s">
        <v>6366</v>
      </c>
      <c r="D391" s="5" t="s">
        <v>6367</v>
      </c>
      <c r="E391" s="5" t="s">
        <v>6368</v>
      </c>
      <c r="F391" s="5" t="s">
        <v>6369</v>
      </c>
      <c r="G391" s="5" t="s">
        <v>6370</v>
      </c>
      <c r="H391" s="5" t="s">
        <v>6371</v>
      </c>
      <c r="I391" s="5" t="s">
        <v>6372</v>
      </c>
      <c r="J391" s="5" t="s">
        <v>6373</v>
      </c>
      <c r="K391" s="5" t="s">
        <v>6374</v>
      </c>
      <c r="L391" s="5" t="s">
        <v>6375</v>
      </c>
      <c r="M391" s="5" t="s">
        <v>6376</v>
      </c>
      <c r="N391" s="5" t="s">
        <v>6377</v>
      </c>
      <c r="O391" s="5" t="s">
        <v>6378</v>
      </c>
      <c r="P391" s="5" t="s">
        <v>6379</v>
      </c>
    </row>
    <row r="392" spans="1:16">
      <c r="A392" s="5" t="s">
        <v>6380</v>
      </c>
      <c r="B392" s="5" t="s">
        <v>6381</v>
      </c>
      <c r="C392" s="5" t="s">
        <v>6382</v>
      </c>
      <c r="D392" s="5" t="s">
        <v>6383</v>
      </c>
      <c r="E392" s="5" t="s">
        <v>6384</v>
      </c>
      <c r="F392" s="5" t="s">
        <v>6385</v>
      </c>
      <c r="G392" s="5" t="s">
        <v>6386</v>
      </c>
      <c r="H392" s="5" t="s">
        <v>6387</v>
      </c>
      <c r="I392" s="5" t="s">
        <v>6388</v>
      </c>
      <c r="J392" s="5" t="s">
        <v>6389</v>
      </c>
      <c r="K392" s="5" t="s">
        <v>6390</v>
      </c>
      <c r="L392" s="5" t="s">
        <v>6391</v>
      </c>
      <c r="M392" s="5" t="s">
        <v>6392</v>
      </c>
      <c r="N392" s="5" t="s">
        <v>6393</v>
      </c>
      <c r="O392" s="5" t="s">
        <v>6394</v>
      </c>
      <c r="P392" s="5" t="s">
        <v>6395</v>
      </c>
    </row>
    <row r="393" spans="1:16">
      <c r="A393" s="5" t="s">
        <v>6396</v>
      </c>
      <c r="B393" s="5" t="s">
        <v>6397</v>
      </c>
      <c r="C393" s="5" t="s">
        <v>6398</v>
      </c>
      <c r="D393" s="5" t="s">
        <v>6399</v>
      </c>
      <c r="E393" s="5" t="s">
        <v>6400</v>
      </c>
      <c r="F393" s="5" t="s">
        <v>6401</v>
      </c>
      <c r="G393" s="5" t="s">
        <v>6402</v>
      </c>
      <c r="H393" s="5" t="s">
        <v>6403</v>
      </c>
      <c r="I393" s="5" t="s">
        <v>6404</v>
      </c>
      <c r="J393" s="5" t="s">
        <v>6405</v>
      </c>
      <c r="K393" s="5" t="s">
        <v>6406</v>
      </c>
      <c r="L393" s="5" t="s">
        <v>6407</v>
      </c>
      <c r="M393" s="5" t="s">
        <v>6408</v>
      </c>
      <c r="N393" s="5" t="s">
        <v>6409</v>
      </c>
      <c r="O393" s="5" t="s">
        <v>6410</v>
      </c>
      <c r="P393" s="5" t="s">
        <v>6411</v>
      </c>
    </row>
    <row r="394" spans="1:16">
      <c r="A394" s="5" t="s">
        <v>6412</v>
      </c>
      <c r="B394" s="5" t="s">
        <v>6413</v>
      </c>
      <c r="C394" s="5" t="s">
        <v>6414</v>
      </c>
      <c r="D394" s="5" t="s">
        <v>6415</v>
      </c>
      <c r="E394" s="5" t="s">
        <v>6416</v>
      </c>
      <c r="F394" s="5" t="s">
        <v>6417</v>
      </c>
      <c r="G394" s="5" t="s">
        <v>6418</v>
      </c>
      <c r="H394" s="5" t="s">
        <v>6419</v>
      </c>
      <c r="I394" s="5" t="s">
        <v>6420</v>
      </c>
      <c r="J394" s="5" t="s">
        <v>6421</v>
      </c>
      <c r="K394" s="5" t="s">
        <v>6422</v>
      </c>
      <c r="L394" s="5" t="s">
        <v>6423</v>
      </c>
      <c r="M394" s="5" t="s">
        <v>6424</v>
      </c>
      <c r="N394" s="5" t="s">
        <v>6425</v>
      </c>
      <c r="O394" s="5" t="s">
        <v>6426</v>
      </c>
      <c r="P394" s="5" t="s">
        <v>6427</v>
      </c>
    </row>
    <row r="395" spans="1:16">
      <c r="A395" s="5" t="s">
        <v>6428</v>
      </c>
      <c r="B395" s="5" t="s">
        <v>6429</v>
      </c>
      <c r="C395" s="5" t="s">
        <v>6430</v>
      </c>
      <c r="D395" s="5" t="s">
        <v>6431</v>
      </c>
      <c r="E395" s="5" t="s">
        <v>6432</v>
      </c>
      <c r="F395" s="5" t="s">
        <v>6433</v>
      </c>
      <c r="G395" s="5" t="s">
        <v>6434</v>
      </c>
      <c r="H395" s="5" t="s">
        <v>6435</v>
      </c>
      <c r="I395" s="5" t="s">
        <v>6436</v>
      </c>
      <c r="J395" s="5" t="s">
        <v>6437</v>
      </c>
      <c r="K395" s="5" t="s">
        <v>6438</v>
      </c>
      <c r="L395" s="5" t="s">
        <v>6439</v>
      </c>
      <c r="M395" s="5" t="s">
        <v>6440</v>
      </c>
      <c r="N395" s="5" t="s">
        <v>6441</v>
      </c>
      <c r="O395" s="5" t="s">
        <v>6442</v>
      </c>
      <c r="P395" s="5" t="s">
        <v>6443</v>
      </c>
    </row>
    <row r="396" spans="1:16">
      <c r="A396" s="5" t="s">
        <v>6444</v>
      </c>
      <c r="B396" s="5" t="s">
        <v>6445</v>
      </c>
      <c r="C396" s="5" t="s">
        <v>6446</v>
      </c>
      <c r="D396" s="5" t="s">
        <v>6447</v>
      </c>
      <c r="E396" s="5" t="s">
        <v>6448</v>
      </c>
      <c r="F396" s="5" t="s">
        <v>6449</v>
      </c>
      <c r="G396" s="5" t="s">
        <v>6450</v>
      </c>
      <c r="H396" s="5" t="s">
        <v>6451</v>
      </c>
      <c r="I396" s="5" t="s">
        <v>6452</v>
      </c>
      <c r="J396" s="5" t="s">
        <v>6453</v>
      </c>
      <c r="K396" s="5" t="s">
        <v>6454</v>
      </c>
      <c r="L396" s="5" t="s">
        <v>6455</v>
      </c>
      <c r="M396" s="5" t="s">
        <v>6456</v>
      </c>
      <c r="N396" s="5" t="s">
        <v>6457</v>
      </c>
      <c r="O396" s="5" t="s">
        <v>6458</v>
      </c>
      <c r="P396" s="5" t="s">
        <v>6459</v>
      </c>
    </row>
    <row r="397" spans="1:16">
      <c r="A397" s="5" t="s">
        <v>6460</v>
      </c>
      <c r="B397" s="5" t="s">
        <v>6461</v>
      </c>
      <c r="C397" s="5" t="s">
        <v>6462</v>
      </c>
      <c r="D397" s="5" t="s">
        <v>6463</v>
      </c>
      <c r="E397" s="5" t="s">
        <v>6464</v>
      </c>
      <c r="F397" s="5" t="s">
        <v>6465</v>
      </c>
      <c r="G397" s="5" t="s">
        <v>6466</v>
      </c>
      <c r="H397" s="5" t="s">
        <v>6467</v>
      </c>
      <c r="I397" s="5" t="s">
        <v>6468</v>
      </c>
      <c r="J397" s="5" t="s">
        <v>6469</v>
      </c>
      <c r="K397" s="5" t="s">
        <v>6470</v>
      </c>
      <c r="L397" s="5" t="s">
        <v>6471</v>
      </c>
      <c r="M397" s="5" t="s">
        <v>6472</v>
      </c>
      <c r="N397" s="5" t="s">
        <v>6473</v>
      </c>
      <c r="O397" s="5" t="s">
        <v>6474</v>
      </c>
      <c r="P397" s="5" t="s">
        <v>6475</v>
      </c>
    </row>
    <row r="398" spans="1:16">
      <c r="A398" s="5" t="s">
        <v>6476</v>
      </c>
      <c r="B398" s="5" t="s">
        <v>6477</v>
      </c>
      <c r="C398" s="5" t="s">
        <v>6478</v>
      </c>
      <c r="D398" s="5" t="s">
        <v>6479</v>
      </c>
      <c r="E398" s="5" t="s">
        <v>6480</v>
      </c>
      <c r="F398" s="5" t="s">
        <v>6481</v>
      </c>
      <c r="G398" s="5" t="s">
        <v>6482</v>
      </c>
      <c r="H398" s="5" t="s">
        <v>6483</v>
      </c>
      <c r="I398" s="5" t="s">
        <v>6484</v>
      </c>
      <c r="J398" s="5" t="s">
        <v>6485</v>
      </c>
      <c r="K398" s="5" t="s">
        <v>6486</v>
      </c>
      <c r="L398" s="5" t="s">
        <v>6487</v>
      </c>
      <c r="M398" s="5" t="s">
        <v>6488</v>
      </c>
      <c r="N398" s="5" t="s">
        <v>6489</v>
      </c>
      <c r="O398" s="5" t="s">
        <v>6490</v>
      </c>
      <c r="P398" s="5" t="s">
        <v>6491</v>
      </c>
    </row>
    <row r="399" spans="1:16">
      <c r="A399" s="5" t="s">
        <v>6492</v>
      </c>
      <c r="B399" s="5" t="s">
        <v>6493</v>
      </c>
      <c r="C399" s="5" t="s">
        <v>6494</v>
      </c>
      <c r="D399" s="5" t="s">
        <v>6495</v>
      </c>
      <c r="E399" s="5" t="s">
        <v>6496</v>
      </c>
      <c r="F399" s="5" t="s">
        <v>6497</v>
      </c>
      <c r="G399" s="5" t="s">
        <v>6498</v>
      </c>
      <c r="H399" s="5" t="s">
        <v>6499</v>
      </c>
      <c r="I399" s="5" t="s">
        <v>6500</v>
      </c>
      <c r="J399" s="5" t="s">
        <v>6501</v>
      </c>
      <c r="K399" s="5" t="s">
        <v>6502</v>
      </c>
      <c r="L399" s="5" t="s">
        <v>6503</v>
      </c>
      <c r="M399" s="5" t="s">
        <v>6504</v>
      </c>
      <c r="N399" s="5" t="s">
        <v>6505</v>
      </c>
      <c r="O399" s="5" t="s">
        <v>6506</v>
      </c>
      <c r="P399" s="5" t="s">
        <v>6507</v>
      </c>
    </row>
    <row r="400" spans="1:16">
      <c r="A400" s="5" t="s">
        <v>6508</v>
      </c>
      <c r="B400" s="5" t="s">
        <v>6509</v>
      </c>
      <c r="C400" s="5" t="s">
        <v>6510</v>
      </c>
      <c r="D400" s="5" t="s">
        <v>6511</v>
      </c>
      <c r="E400" s="5" t="s">
        <v>6512</v>
      </c>
      <c r="F400" s="5" t="s">
        <v>6513</v>
      </c>
      <c r="G400" s="5" t="s">
        <v>6514</v>
      </c>
      <c r="H400" s="5" t="s">
        <v>6515</v>
      </c>
      <c r="I400" s="5" t="s">
        <v>6516</v>
      </c>
      <c r="J400" s="5" t="s">
        <v>6517</v>
      </c>
      <c r="K400" s="5" t="s">
        <v>6518</v>
      </c>
      <c r="L400" s="5" t="s">
        <v>6519</v>
      </c>
      <c r="M400" s="5" t="s">
        <v>6520</v>
      </c>
      <c r="N400" s="5" t="s">
        <v>6521</v>
      </c>
      <c r="O400" s="5" t="s">
        <v>6522</v>
      </c>
      <c r="P400" s="5" t="s">
        <v>6523</v>
      </c>
    </row>
    <row r="401" spans="1:16">
      <c r="A401" s="5" t="s">
        <v>6524</v>
      </c>
      <c r="B401" s="5" t="s">
        <v>6525</v>
      </c>
      <c r="C401" s="5" t="s">
        <v>6526</v>
      </c>
      <c r="D401" s="5" t="s">
        <v>6527</v>
      </c>
      <c r="E401" s="5" t="s">
        <v>6528</v>
      </c>
      <c r="F401" s="5" t="s">
        <v>6529</v>
      </c>
      <c r="G401" s="5" t="s">
        <v>6530</v>
      </c>
      <c r="H401" s="5" t="s">
        <v>6531</v>
      </c>
      <c r="I401" s="5" t="s">
        <v>6532</v>
      </c>
      <c r="J401" s="5" t="s">
        <v>6533</v>
      </c>
      <c r="K401" s="5" t="s">
        <v>6534</v>
      </c>
      <c r="L401" s="5" t="s">
        <v>6535</v>
      </c>
      <c r="M401" s="5" t="s">
        <v>6536</v>
      </c>
      <c r="N401" s="5" t="s">
        <v>6537</v>
      </c>
      <c r="O401" s="5" t="s">
        <v>6538</v>
      </c>
      <c r="P401" s="5" t="s">
        <v>6539</v>
      </c>
    </row>
    <row r="402" spans="1:16">
      <c r="A402" s="5" t="s">
        <v>6540</v>
      </c>
      <c r="B402" s="5" t="s">
        <v>6541</v>
      </c>
      <c r="C402" s="5" t="s">
        <v>6542</v>
      </c>
      <c r="D402" s="5" t="s">
        <v>6543</v>
      </c>
      <c r="E402" s="5" t="s">
        <v>6544</v>
      </c>
      <c r="F402" s="5" t="s">
        <v>6545</v>
      </c>
      <c r="G402" s="5" t="s">
        <v>6546</v>
      </c>
      <c r="H402" s="5" t="s">
        <v>6547</v>
      </c>
      <c r="I402" s="5" t="s">
        <v>6548</v>
      </c>
      <c r="J402" s="5" t="s">
        <v>6549</v>
      </c>
      <c r="K402" s="5" t="s">
        <v>6550</v>
      </c>
      <c r="L402" s="5" t="s">
        <v>6551</v>
      </c>
      <c r="M402" s="5" t="s">
        <v>6552</v>
      </c>
      <c r="N402" s="5" t="s">
        <v>6553</v>
      </c>
      <c r="O402" s="5" t="s">
        <v>6554</v>
      </c>
      <c r="P402" s="5" t="s">
        <v>6555</v>
      </c>
    </row>
    <row r="403" spans="1:16">
      <c r="A403" s="5" t="s">
        <v>6556</v>
      </c>
      <c r="B403" s="5" t="s">
        <v>6557</v>
      </c>
      <c r="C403" s="5" t="s">
        <v>6558</v>
      </c>
      <c r="D403" s="5" t="s">
        <v>6559</v>
      </c>
      <c r="E403" s="5" t="s">
        <v>6560</v>
      </c>
      <c r="F403" s="5" t="s">
        <v>6561</v>
      </c>
      <c r="G403" s="5" t="s">
        <v>6562</v>
      </c>
      <c r="H403" s="5" t="s">
        <v>6563</v>
      </c>
      <c r="I403" s="5" t="s">
        <v>6564</v>
      </c>
      <c r="J403" s="5" t="s">
        <v>6565</v>
      </c>
      <c r="K403" s="5" t="s">
        <v>6566</v>
      </c>
      <c r="L403" s="5" t="s">
        <v>6567</v>
      </c>
      <c r="M403" s="5" t="s">
        <v>6568</v>
      </c>
      <c r="N403" s="5" t="s">
        <v>6569</v>
      </c>
      <c r="O403" s="5" t="s">
        <v>6570</v>
      </c>
      <c r="P403" s="5" t="s">
        <v>6571</v>
      </c>
    </row>
    <row r="404" spans="1:16">
      <c r="A404" s="5" t="s">
        <v>6572</v>
      </c>
      <c r="B404" s="5" t="s">
        <v>6573</v>
      </c>
      <c r="C404" s="5" t="s">
        <v>6574</v>
      </c>
      <c r="D404" s="5" t="s">
        <v>6575</v>
      </c>
      <c r="E404" s="5" t="s">
        <v>6576</v>
      </c>
      <c r="F404" s="5" t="s">
        <v>6577</v>
      </c>
      <c r="G404" s="5" t="s">
        <v>6578</v>
      </c>
      <c r="H404" s="5" t="s">
        <v>6579</v>
      </c>
      <c r="I404" s="5" t="s">
        <v>6580</v>
      </c>
      <c r="J404" s="5" t="s">
        <v>6581</v>
      </c>
      <c r="K404" s="5" t="s">
        <v>6582</v>
      </c>
      <c r="L404" s="5" t="s">
        <v>6583</v>
      </c>
      <c r="M404" s="5" t="s">
        <v>6584</v>
      </c>
      <c r="N404" s="5" t="s">
        <v>6585</v>
      </c>
      <c r="O404" s="5" t="s">
        <v>6586</v>
      </c>
      <c r="P404" s="5" t="s">
        <v>6587</v>
      </c>
    </row>
    <row r="405" spans="1:16">
      <c r="A405" s="5" t="s">
        <v>6588</v>
      </c>
      <c r="B405" s="5" t="s">
        <v>6589</v>
      </c>
      <c r="C405" s="5" t="s">
        <v>6590</v>
      </c>
      <c r="D405" s="5" t="s">
        <v>6591</v>
      </c>
      <c r="E405" s="5" t="s">
        <v>6592</v>
      </c>
      <c r="F405" s="5" t="s">
        <v>6593</v>
      </c>
      <c r="G405" s="5" t="s">
        <v>6594</v>
      </c>
      <c r="H405" s="5" t="s">
        <v>6595</v>
      </c>
      <c r="I405" s="5" t="s">
        <v>6596</v>
      </c>
      <c r="J405" s="5" t="s">
        <v>6597</v>
      </c>
      <c r="K405" s="5" t="s">
        <v>6598</v>
      </c>
      <c r="L405" s="5" t="s">
        <v>6599</v>
      </c>
      <c r="M405" s="5" t="s">
        <v>6600</v>
      </c>
      <c r="N405" s="5" t="s">
        <v>6601</v>
      </c>
      <c r="O405" s="5" t="s">
        <v>6602</v>
      </c>
      <c r="P405" s="5" t="s">
        <v>6603</v>
      </c>
    </row>
    <row r="406" spans="1:16">
      <c r="A406" s="5" t="s">
        <v>6604</v>
      </c>
      <c r="B406" s="5" t="s">
        <v>6605</v>
      </c>
      <c r="C406" s="5" t="s">
        <v>6606</v>
      </c>
      <c r="D406" s="5" t="s">
        <v>6607</v>
      </c>
      <c r="E406" s="5" t="s">
        <v>6608</v>
      </c>
      <c r="F406" s="5" t="s">
        <v>6609</v>
      </c>
      <c r="G406" s="5" t="s">
        <v>6610</v>
      </c>
      <c r="H406" s="5" t="s">
        <v>6611</v>
      </c>
      <c r="I406" s="5" t="s">
        <v>6612</v>
      </c>
      <c r="J406" s="5" t="s">
        <v>6613</v>
      </c>
      <c r="K406" s="5" t="s">
        <v>6614</v>
      </c>
      <c r="L406" s="5" t="s">
        <v>6615</v>
      </c>
      <c r="M406" s="5" t="s">
        <v>6616</v>
      </c>
      <c r="N406" s="5" t="s">
        <v>6617</v>
      </c>
      <c r="O406" s="5" t="s">
        <v>6618</v>
      </c>
      <c r="P406" s="5" t="s">
        <v>6619</v>
      </c>
    </row>
    <row r="407" spans="1:16">
      <c r="A407" s="5" t="s">
        <v>6620</v>
      </c>
      <c r="B407" s="5" t="s">
        <v>6621</v>
      </c>
      <c r="C407" s="5" t="s">
        <v>6622</v>
      </c>
      <c r="D407" s="5" t="s">
        <v>6623</v>
      </c>
      <c r="E407" s="5" t="s">
        <v>6624</v>
      </c>
      <c r="F407" s="5" t="s">
        <v>6625</v>
      </c>
      <c r="G407" s="5" t="s">
        <v>6626</v>
      </c>
      <c r="H407" s="5" t="s">
        <v>6627</v>
      </c>
      <c r="I407" s="5" t="s">
        <v>6628</v>
      </c>
      <c r="J407" s="5" t="s">
        <v>6629</v>
      </c>
      <c r="K407" s="5" t="s">
        <v>6630</v>
      </c>
      <c r="L407" s="5" t="s">
        <v>6631</v>
      </c>
      <c r="M407" s="5" t="s">
        <v>6632</v>
      </c>
      <c r="N407" s="5" t="s">
        <v>6633</v>
      </c>
      <c r="O407" s="5" t="s">
        <v>6634</v>
      </c>
      <c r="P407" s="5" t="s">
        <v>6635</v>
      </c>
    </row>
    <row r="408" spans="1:16">
      <c r="A408" s="5" t="s">
        <v>6636</v>
      </c>
      <c r="B408" s="5" t="s">
        <v>6637</v>
      </c>
      <c r="C408" s="5" t="s">
        <v>6638</v>
      </c>
      <c r="D408" s="5" t="s">
        <v>6639</v>
      </c>
      <c r="E408" s="5" t="s">
        <v>6640</v>
      </c>
      <c r="F408" s="5" t="s">
        <v>6641</v>
      </c>
      <c r="G408" s="5" t="s">
        <v>6642</v>
      </c>
      <c r="H408" s="5" t="s">
        <v>6643</v>
      </c>
      <c r="I408" s="5" t="s">
        <v>6644</v>
      </c>
      <c r="J408" s="5" t="s">
        <v>6645</v>
      </c>
      <c r="K408" s="5" t="s">
        <v>6646</v>
      </c>
      <c r="L408" s="5" t="s">
        <v>6647</v>
      </c>
      <c r="M408" s="5" t="s">
        <v>6648</v>
      </c>
      <c r="N408" s="5" t="s">
        <v>6649</v>
      </c>
      <c r="O408" s="5" t="s">
        <v>6650</v>
      </c>
      <c r="P408" s="5" t="s">
        <v>6651</v>
      </c>
    </row>
    <row r="409" spans="1:16">
      <c r="A409" s="5" t="s">
        <v>6652</v>
      </c>
      <c r="B409" s="5" t="s">
        <v>6653</v>
      </c>
      <c r="C409" s="5" t="s">
        <v>6654</v>
      </c>
      <c r="D409" s="5" t="s">
        <v>6655</v>
      </c>
      <c r="E409" s="5" t="s">
        <v>6656</v>
      </c>
      <c r="F409" s="5" t="s">
        <v>6657</v>
      </c>
      <c r="G409" s="5" t="s">
        <v>6658</v>
      </c>
      <c r="H409" s="5" t="s">
        <v>6659</v>
      </c>
      <c r="I409" s="5" t="s">
        <v>6660</v>
      </c>
      <c r="J409" s="5" t="s">
        <v>6661</v>
      </c>
      <c r="K409" s="5" t="s">
        <v>6662</v>
      </c>
      <c r="L409" s="5" t="s">
        <v>6663</v>
      </c>
      <c r="M409" s="5" t="s">
        <v>6664</v>
      </c>
      <c r="N409" s="5" t="s">
        <v>6665</v>
      </c>
      <c r="O409" s="5" t="s">
        <v>6666</v>
      </c>
      <c r="P409" s="5" t="s">
        <v>6667</v>
      </c>
    </row>
    <row r="410" spans="1:16">
      <c r="A410" s="5" t="s">
        <v>6668</v>
      </c>
      <c r="B410" s="5" t="s">
        <v>6669</v>
      </c>
      <c r="C410" s="5" t="s">
        <v>6670</v>
      </c>
      <c r="D410" s="5" t="s">
        <v>6671</v>
      </c>
      <c r="E410" s="5" t="s">
        <v>6672</v>
      </c>
      <c r="F410" s="5" t="s">
        <v>6673</v>
      </c>
      <c r="G410" s="5" t="s">
        <v>6674</v>
      </c>
      <c r="H410" s="5" t="s">
        <v>6675</v>
      </c>
      <c r="I410" s="5" t="s">
        <v>6676</v>
      </c>
      <c r="J410" s="5" t="s">
        <v>6677</v>
      </c>
      <c r="K410" s="5" t="s">
        <v>6678</v>
      </c>
      <c r="L410" s="5" t="s">
        <v>6679</v>
      </c>
      <c r="M410" s="5" t="s">
        <v>6680</v>
      </c>
      <c r="N410" s="5" t="s">
        <v>6681</v>
      </c>
      <c r="O410" s="5" t="s">
        <v>6682</v>
      </c>
      <c r="P410" s="5" t="s">
        <v>6683</v>
      </c>
    </row>
    <row r="411" spans="1:16">
      <c r="A411" s="5" t="s">
        <v>6684</v>
      </c>
      <c r="B411" s="5" t="s">
        <v>6685</v>
      </c>
      <c r="C411" s="5" t="s">
        <v>6686</v>
      </c>
      <c r="D411" s="5" t="s">
        <v>6687</v>
      </c>
      <c r="E411" s="5" t="s">
        <v>6688</v>
      </c>
      <c r="F411" s="5" t="s">
        <v>6689</v>
      </c>
      <c r="G411" s="5" t="s">
        <v>6690</v>
      </c>
      <c r="H411" s="5" t="s">
        <v>6691</v>
      </c>
      <c r="I411" s="5" t="s">
        <v>6692</v>
      </c>
      <c r="J411" s="5" t="s">
        <v>6693</v>
      </c>
      <c r="K411" s="5" t="s">
        <v>6694</v>
      </c>
      <c r="L411" s="5" t="s">
        <v>6695</v>
      </c>
      <c r="M411" s="5" t="s">
        <v>6696</v>
      </c>
      <c r="N411" s="5" t="s">
        <v>6697</v>
      </c>
      <c r="O411" s="5" t="s">
        <v>6698</v>
      </c>
      <c r="P411" s="5" t="s">
        <v>6699</v>
      </c>
    </row>
    <row r="412" spans="1:16">
      <c r="A412" s="5" t="s">
        <v>6700</v>
      </c>
      <c r="B412" s="5" t="s">
        <v>6701</v>
      </c>
      <c r="C412" s="5" t="s">
        <v>6702</v>
      </c>
      <c r="D412" s="5" t="s">
        <v>6703</v>
      </c>
      <c r="E412" s="5" t="s">
        <v>6704</v>
      </c>
      <c r="F412" s="5" t="s">
        <v>6705</v>
      </c>
      <c r="G412" s="5" t="s">
        <v>6706</v>
      </c>
      <c r="H412" s="5" t="s">
        <v>6707</v>
      </c>
      <c r="I412" s="5" t="s">
        <v>6708</v>
      </c>
      <c r="J412" s="5" t="s">
        <v>6709</v>
      </c>
      <c r="K412" s="5" t="s">
        <v>6710</v>
      </c>
      <c r="L412" s="5" t="s">
        <v>6711</v>
      </c>
      <c r="M412" s="5" t="s">
        <v>6712</v>
      </c>
      <c r="N412" s="5" t="s">
        <v>6713</v>
      </c>
      <c r="O412" s="5" t="s">
        <v>6714</v>
      </c>
      <c r="P412" s="5" t="s">
        <v>6715</v>
      </c>
    </row>
    <row r="413" spans="1:16">
      <c r="A413" s="5" t="s">
        <v>6716</v>
      </c>
      <c r="B413" s="5" t="s">
        <v>6717</v>
      </c>
      <c r="C413" s="5" t="s">
        <v>6718</v>
      </c>
      <c r="D413" s="5" t="s">
        <v>6719</v>
      </c>
      <c r="E413" s="5" t="s">
        <v>6720</v>
      </c>
      <c r="F413" s="5" t="s">
        <v>6721</v>
      </c>
      <c r="G413" s="5" t="s">
        <v>6722</v>
      </c>
      <c r="H413" s="5" t="s">
        <v>6723</v>
      </c>
      <c r="I413" s="5" t="s">
        <v>6724</v>
      </c>
      <c r="J413" s="5" t="s">
        <v>6725</v>
      </c>
      <c r="K413" s="5" t="s">
        <v>6726</v>
      </c>
      <c r="L413" s="5" t="s">
        <v>6727</v>
      </c>
      <c r="M413" s="5" t="s">
        <v>6728</v>
      </c>
      <c r="N413" s="5" t="s">
        <v>6729</v>
      </c>
      <c r="O413" s="5" t="s">
        <v>6730</v>
      </c>
      <c r="P413" s="5" t="s">
        <v>6731</v>
      </c>
    </row>
    <row r="414" spans="1:16">
      <c r="A414" s="5" t="s">
        <v>6732</v>
      </c>
      <c r="B414" s="5" t="s">
        <v>6733</v>
      </c>
      <c r="C414" s="5" t="s">
        <v>6734</v>
      </c>
      <c r="D414" s="5" t="s">
        <v>6735</v>
      </c>
      <c r="E414" s="5" t="s">
        <v>6736</v>
      </c>
      <c r="F414" s="5" t="s">
        <v>6737</v>
      </c>
      <c r="G414" s="5" t="s">
        <v>6738</v>
      </c>
      <c r="H414" s="5" t="s">
        <v>6739</v>
      </c>
      <c r="I414" s="5" t="s">
        <v>6740</v>
      </c>
      <c r="J414" s="5" t="s">
        <v>6741</v>
      </c>
      <c r="K414" s="5" t="s">
        <v>6742</v>
      </c>
      <c r="L414" s="5" t="s">
        <v>6743</v>
      </c>
      <c r="M414" s="5" t="s">
        <v>6744</v>
      </c>
      <c r="N414" s="5" t="s">
        <v>6745</v>
      </c>
      <c r="O414" s="5" t="s">
        <v>6746</v>
      </c>
      <c r="P414" s="5" t="s">
        <v>6747</v>
      </c>
    </row>
    <row r="415" spans="1:16">
      <c r="A415" s="5" t="s">
        <v>6748</v>
      </c>
      <c r="B415" s="5" t="s">
        <v>6749</v>
      </c>
      <c r="C415" s="5" t="s">
        <v>6750</v>
      </c>
      <c r="D415" s="5" t="s">
        <v>6751</v>
      </c>
      <c r="E415" s="5" t="s">
        <v>6752</v>
      </c>
      <c r="F415" s="5" t="s">
        <v>6753</v>
      </c>
      <c r="G415" s="5" t="s">
        <v>6754</v>
      </c>
      <c r="H415" s="5" t="s">
        <v>6755</v>
      </c>
      <c r="I415" s="5" t="s">
        <v>6756</v>
      </c>
      <c r="J415" s="5" t="s">
        <v>6757</v>
      </c>
      <c r="K415" s="5" t="s">
        <v>6758</v>
      </c>
      <c r="L415" s="5" t="s">
        <v>6759</v>
      </c>
      <c r="M415" s="5" t="s">
        <v>6760</v>
      </c>
      <c r="N415" s="5" t="s">
        <v>6761</v>
      </c>
      <c r="O415" s="5" t="s">
        <v>6762</v>
      </c>
      <c r="P415" s="5" t="s">
        <v>6763</v>
      </c>
    </row>
    <row r="416" spans="1:16">
      <c r="A416" s="5" t="s">
        <v>6764</v>
      </c>
      <c r="B416" s="5" t="s">
        <v>6765</v>
      </c>
      <c r="C416" s="5" t="s">
        <v>6766</v>
      </c>
      <c r="D416" s="5" t="s">
        <v>6767</v>
      </c>
      <c r="E416" s="5" t="s">
        <v>6768</v>
      </c>
      <c r="F416" s="5" t="s">
        <v>6769</v>
      </c>
      <c r="G416" s="5" t="s">
        <v>6770</v>
      </c>
      <c r="H416" s="5" t="s">
        <v>6771</v>
      </c>
      <c r="I416" s="5" t="s">
        <v>6772</v>
      </c>
      <c r="J416" s="5" t="s">
        <v>6773</v>
      </c>
      <c r="K416" s="5" t="s">
        <v>6774</v>
      </c>
      <c r="L416" s="5" t="s">
        <v>6775</v>
      </c>
      <c r="M416" s="5" t="s">
        <v>6776</v>
      </c>
      <c r="N416" s="5" t="s">
        <v>6777</v>
      </c>
      <c r="O416" s="5" t="s">
        <v>6778</v>
      </c>
      <c r="P416" s="5" t="s">
        <v>6779</v>
      </c>
    </row>
    <row r="417" spans="1:16">
      <c r="A417" s="5" t="s">
        <v>6780</v>
      </c>
      <c r="B417" s="5" t="s">
        <v>6781</v>
      </c>
      <c r="C417" s="5" t="s">
        <v>6782</v>
      </c>
      <c r="D417" s="5" t="s">
        <v>6783</v>
      </c>
      <c r="E417" s="5" t="s">
        <v>6784</v>
      </c>
      <c r="F417" s="5" t="s">
        <v>6785</v>
      </c>
      <c r="G417" s="5" t="s">
        <v>6786</v>
      </c>
      <c r="H417" s="5" t="s">
        <v>6787</v>
      </c>
      <c r="I417" s="5" t="s">
        <v>6788</v>
      </c>
      <c r="J417" s="5" t="s">
        <v>6789</v>
      </c>
      <c r="K417" s="5" t="s">
        <v>6790</v>
      </c>
      <c r="L417" s="5" t="s">
        <v>6791</v>
      </c>
      <c r="M417" s="5" t="s">
        <v>6792</v>
      </c>
      <c r="N417" s="5" t="s">
        <v>6793</v>
      </c>
      <c r="O417" s="5" t="s">
        <v>6794</v>
      </c>
      <c r="P417" s="5" t="s">
        <v>6795</v>
      </c>
    </row>
    <row r="418" spans="1:16">
      <c r="A418" s="5" t="s">
        <v>6796</v>
      </c>
      <c r="B418" s="5" t="s">
        <v>6797</v>
      </c>
      <c r="C418" s="5" t="s">
        <v>6798</v>
      </c>
      <c r="D418" s="5" t="s">
        <v>6799</v>
      </c>
      <c r="E418" s="5" t="s">
        <v>6800</v>
      </c>
      <c r="F418" s="5" t="s">
        <v>6801</v>
      </c>
      <c r="G418" s="5" t="s">
        <v>6802</v>
      </c>
      <c r="H418" s="5" t="s">
        <v>6803</v>
      </c>
      <c r="I418" s="5" t="s">
        <v>6804</v>
      </c>
      <c r="J418" s="5" t="s">
        <v>6805</v>
      </c>
      <c r="K418" s="5" t="s">
        <v>6806</v>
      </c>
      <c r="L418" s="5" t="s">
        <v>6807</v>
      </c>
      <c r="M418" s="5" t="s">
        <v>6808</v>
      </c>
      <c r="N418" s="5" t="s">
        <v>6809</v>
      </c>
      <c r="O418" s="5" t="s">
        <v>6810</v>
      </c>
      <c r="P418" s="5" t="s">
        <v>6811</v>
      </c>
    </row>
    <row r="419" spans="1:16">
      <c r="A419" s="5" t="s">
        <v>6812</v>
      </c>
      <c r="B419" s="5" t="s">
        <v>6813</v>
      </c>
      <c r="C419" s="5" t="s">
        <v>6814</v>
      </c>
      <c r="D419" s="5" t="s">
        <v>6815</v>
      </c>
      <c r="E419" s="5" t="s">
        <v>6816</v>
      </c>
      <c r="F419" s="5" t="s">
        <v>6817</v>
      </c>
      <c r="G419" s="5" t="s">
        <v>6818</v>
      </c>
      <c r="H419" s="5" t="s">
        <v>6819</v>
      </c>
      <c r="I419" s="5" t="s">
        <v>6820</v>
      </c>
      <c r="J419" s="5" t="s">
        <v>6821</v>
      </c>
      <c r="K419" s="5" t="s">
        <v>6822</v>
      </c>
      <c r="L419" s="5" t="s">
        <v>6823</v>
      </c>
      <c r="M419" s="5" t="s">
        <v>6824</v>
      </c>
      <c r="N419" s="5" t="s">
        <v>6825</v>
      </c>
      <c r="O419" s="5" t="s">
        <v>6826</v>
      </c>
      <c r="P419" s="5" t="s">
        <v>6827</v>
      </c>
    </row>
    <row r="420" spans="1:16">
      <c r="A420" s="5" t="s">
        <v>6828</v>
      </c>
      <c r="B420" s="5" t="s">
        <v>6829</v>
      </c>
      <c r="C420" s="5" t="s">
        <v>6830</v>
      </c>
      <c r="D420" s="5" t="s">
        <v>6831</v>
      </c>
      <c r="E420" s="5" t="s">
        <v>6832</v>
      </c>
      <c r="F420" s="5" t="s">
        <v>6833</v>
      </c>
      <c r="G420" s="5" t="s">
        <v>6834</v>
      </c>
      <c r="H420" s="5" t="s">
        <v>6835</v>
      </c>
      <c r="I420" s="5" t="s">
        <v>6836</v>
      </c>
      <c r="J420" s="5" t="s">
        <v>6837</v>
      </c>
      <c r="K420" s="5" t="s">
        <v>6838</v>
      </c>
      <c r="L420" s="5" t="s">
        <v>6839</v>
      </c>
      <c r="M420" s="5" t="s">
        <v>6840</v>
      </c>
      <c r="N420" s="5" t="s">
        <v>6841</v>
      </c>
      <c r="O420" s="5" t="s">
        <v>6842</v>
      </c>
      <c r="P420" s="5" t="s">
        <v>6843</v>
      </c>
    </row>
    <row r="421" spans="1:16">
      <c r="A421" s="5" t="s">
        <v>6844</v>
      </c>
      <c r="B421" s="5" t="s">
        <v>6845</v>
      </c>
      <c r="C421" s="5" t="s">
        <v>6846</v>
      </c>
      <c r="D421" s="5" t="s">
        <v>6847</v>
      </c>
      <c r="E421" s="5" t="s">
        <v>6848</v>
      </c>
      <c r="F421" s="5" t="s">
        <v>6849</v>
      </c>
      <c r="G421" s="5" t="s">
        <v>6850</v>
      </c>
      <c r="H421" s="5" t="s">
        <v>6851</v>
      </c>
      <c r="I421" s="5" t="s">
        <v>6852</v>
      </c>
      <c r="J421" s="5" t="s">
        <v>6853</v>
      </c>
      <c r="K421" s="5" t="s">
        <v>6854</v>
      </c>
      <c r="L421" s="5" t="s">
        <v>6855</v>
      </c>
      <c r="M421" s="5" t="s">
        <v>6856</v>
      </c>
      <c r="N421" s="5" t="s">
        <v>6857</v>
      </c>
      <c r="O421" s="5" t="s">
        <v>6858</v>
      </c>
      <c r="P421" s="5" t="s">
        <v>6859</v>
      </c>
    </row>
    <row r="422" spans="1:16">
      <c r="A422" s="5" t="s">
        <v>6860</v>
      </c>
      <c r="B422" s="5" t="s">
        <v>6861</v>
      </c>
      <c r="C422" s="5" t="s">
        <v>6862</v>
      </c>
      <c r="D422" s="5" t="s">
        <v>6863</v>
      </c>
      <c r="E422" s="5" t="s">
        <v>6864</v>
      </c>
      <c r="F422" s="5" t="s">
        <v>6865</v>
      </c>
      <c r="G422" s="5" t="s">
        <v>6866</v>
      </c>
      <c r="H422" s="5" t="s">
        <v>6867</v>
      </c>
      <c r="I422" s="5" t="s">
        <v>6868</v>
      </c>
      <c r="J422" s="5" t="s">
        <v>6869</v>
      </c>
      <c r="K422" s="5" t="s">
        <v>6870</v>
      </c>
      <c r="L422" s="5" t="s">
        <v>6871</v>
      </c>
      <c r="M422" s="5" t="s">
        <v>6872</v>
      </c>
      <c r="N422" s="5" t="s">
        <v>6873</v>
      </c>
      <c r="O422" s="5" t="s">
        <v>6874</v>
      </c>
      <c r="P422" s="5" t="s">
        <v>6875</v>
      </c>
    </row>
    <row r="423" spans="1:16">
      <c r="A423" s="5" t="s">
        <v>6876</v>
      </c>
      <c r="B423" s="5" t="s">
        <v>6877</v>
      </c>
      <c r="C423" s="5" t="s">
        <v>6878</v>
      </c>
      <c r="D423" s="5" t="s">
        <v>6879</v>
      </c>
      <c r="E423" s="5" t="s">
        <v>6880</v>
      </c>
      <c r="F423" s="5" t="s">
        <v>6881</v>
      </c>
      <c r="G423" s="5" t="s">
        <v>6882</v>
      </c>
      <c r="H423" s="5" t="s">
        <v>6883</v>
      </c>
      <c r="I423" s="5" t="s">
        <v>6884</v>
      </c>
      <c r="J423" s="5" t="s">
        <v>6885</v>
      </c>
      <c r="K423" s="5" t="s">
        <v>6886</v>
      </c>
      <c r="L423" s="5" t="s">
        <v>6887</v>
      </c>
      <c r="M423" s="5" t="s">
        <v>6888</v>
      </c>
      <c r="N423" s="5" t="s">
        <v>6889</v>
      </c>
      <c r="O423" s="5" t="s">
        <v>6890</v>
      </c>
      <c r="P423" s="5" t="s">
        <v>6891</v>
      </c>
    </row>
    <row r="424" spans="1:16">
      <c r="A424" s="5" t="s">
        <v>6892</v>
      </c>
      <c r="B424" s="5" t="s">
        <v>6893</v>
      </c>
      <c r="C424" s="5" t="s">
        <v>6894</v>
      </c>
      <c r="D424" s="5" t="s">
        <v>6895</v>
      </c>
      <c r="E424" s="5" t="s">
        <v>6896</v>
      </c>
      <c r="F424" s="5" t="s">
        <v>6897</v>
      </c>
      <c r="G424" s="5" t="s">
        <v>6898</v>
      </c>
      <c r="H424" s="5" t="s">
        <v>6899</v>
      </c>
      <c r="I424" s="5" t="s">
        <v>6900</v>
      </c>
      <c r="J424" s="5" t="s">
        <v>6901</v>
      </c>
      <c r="K424" s="5" t="s">
        <v>6902</v>
      </c>
      <c r="L424" s="5" t="s">
        <v>6903</v>
      </c>
      <c r="M424" s="5" t="s">
        <v>6904</v>
      </c>
      <c r="N424" s="5" t="s">
        <v>6905</v>
      </c>
      <c r="O424" s="5" t="s">
        <v>6906</v>
      </c>
      <c r="P424" s="5" t="s">
        <v>6907</v>
      </c>
    </row>
    <row r="425" spans="1:16">
      <c r="A425" s="5" t="s">
        <v>6908</v>
      </c>
      <c r="B425" s="5" t="s">
        <v>6909</v>
      </c>
      <c r="C425" s="5" t="s">
        <v>6910</v>
      </c>
      <c r="D425" s="5" t="s">
        <v>6911</v>
      </c>
      <c r="E425" s="5" t="s">
        <v>6912</v>
      </c>
      <c r="F425" s="5" t="s">
        <v>6913</v>
      </c>
      <c r="G425" s="5" t="s">
        <v>6914</v>
      </c>
      <c r="H425" s="5" t="s">
        <v>6915</v>
      </c>
      <c r="I425" s="5" t="s">
        <v>6916</v>
      </c>
      <c r="J425" s="5" t="s">
        <v>6917</v>
      </c>
      <c r="K425" s="5" t="s">
        <v>6918</v>
      </c>
      <c r="L425" s="5" t="s">
        <v>6919</v>
      </c>
      <c r="M425" s="5" t="s">
        <v>6920</v>
      </c>
      <c r="N425" s="5" t="s">
        <v>6921</v>
      </c>
      <c r="O425" s="5" t="s">
        <v>6922</v>
      </c>
      <c r="P425" s="5" t="s">
        <v>6923</v>
      </c>
    </row>
    <row r="426" spans="1:16">
      <c r="A426" s="5" t="s">
        <v>6924</v>
      </c>
      <c r="B426" s="5" t="s">
        <v>6925</v>
      </c>
      <c r="C426" s="5" t="s">
        <v>6926</v>
      </c>
      <c r="D426" s="5" t="s">
        <v>6927</v>
      </c>
      <c r="E426" s="5" t="s">
        <v>6928</v>
      </c>
      <c r="F426" s="5" t="s">
        <v>6929</v>
      </c>
      <c r="G426" s="5" t="s">
        <v>6930</v>
      </c>
      <c r="H426" s="5" t="s">
        <v>6931</v>
      </c>
      <c r="I426" s="5" t="s">
        <v>6932</v>
      </c>
      <c r="J426" s="5" t="s">
        <v>6933</v>
      </c>
      <c r="K426" s="5" t="s">
        <v>6934</v>
      </c>
      <c r="L426" s="5" t="s">
        <v>6935</v>
      </c>
      <c r="M426" s="5" t="s">
        <v>6936</v>
      </c>
      <c r="N426" s="5" t="s">
        <v>6937</v>
      </c>
      <c r="O426" s="5" t="s">
        <v>6938</v>
      </c>
      <c r="P426" s="5" t="s">
        <v>6939</v>
      </c>
    </row>
    <row r="427" spans="1:16">
      <c r="A427" s="5" t="s">
        <v>6940</v>
      </c>
      <c r="B427" s="5" t="s">
        <v>6941</v>
      </c>
      <c r="C427" s="5" t="s">
        <v>6942</v>
      </c>
      <c r="D427" s="5" t="s">
        <v>6943</v>
      </c>
      <c r="E427" s="5" t="s">
        <v>6944</v>
      </c>
      <c r="F427" s="5" t="s">
        <v>6945</v>
      </c>
      <c r="G427" s="5" t="s">
        <v>6946</v>
      </c>
      <c r="H427" s="5" t="s">
        <v>6947</v>
      </c>
      <c r="I427" s="5" t="s">
        <v>6948</v>
      </c>
      <c r="J427" s="5" t="s">
        <v>6949</v>
      </c>
      <c r="K427" s="5" t="s">
        <v>6950</v>
      </c>
      <c r="L427" s="5" t="s">
        <v>6951</v>
      </c>
      <c r="M427" s="5" t="s">
        <v>6952</v>
      </c>
      <c r="N427" s="5" t="s">
        <v>6953</v>
      </c>
      <c r="O427" s="5" t="s">
        <v>6954</v>
      </c>
      <c r="P427" s="5" t="s">
        <v>6955</v>
      </c>
    </row>
    <row r="428" spans="1:16">
      <c r="A428" s="5" t="s">
        <v>6956</v>
      </c>
      <c r="B428" s="5" t="s">
        <v>6957</v>
      </c>
      <c r="C428" s="5" t="s">
        <v>6958</v>
      </c>
      <c r="D428" s="5" t="s">
        <v>6959</v>
      </c>
      <c r="E428" s="5" t="s">
        <v>6960</v>
      </c>
      <c r="F428" s="5" t="s">
        <v>6961</v>
      </c>
      <c r="G428" s="5" t="s">
        <v>6962</v>
      </c>
      <c r="H428" s="5" t="s">
        <v>6963</v>
      </c>
      <c r="I428" s="5" t="s">
        <v>6964</v>
      </c>
      <c r="J428" s="5" t="s">
        <v>6965</v>
      </c>
      <c r="K428" s="5" t="s">
        <v>6966</v>
      </c>
      <c r="L428" s="5" t="s">
        <v>6967</v>
      </c>
      <c r="M428" s="5" t="s">
        <v>6968</v>
      </c>
      <c r="N428" s="5" t="s">
        <v>6969</v>
      </c>
      <c r="O428" s="5" t="s">
        <v>6970</v>
      </c>
      <c r="P428" s="5" t="s">
        <v>6971</v>
      </c>
    </row>
    <row r="429" spans="1:16">
      <c r="A429" s="5" t="s">
        <v>6972</v>
      </c>
      <c r="B429" s="5" t="s">
        <v>6973</v>
      </c>
      <c r="C429" s="5" t="s">
        <v>6974</v>
      </c>
      <c r="D429" s="5" t="s">
        <v>6975</v>
      </c>
      <c r="E429" s="5" t="s">
        <v>6976</v>
      </c>
      <c r="F429" s="5" t="s">
        <v>6977</v>
      </c>
      <c r="G429" s="5" t="s">
        <v>6978</v>
      </c>
      <c r="H429" s="5" t="s">
        <v>6979</v>
      </c>
      <c r="I429" s="5" t="s">
        <v>6980</v>
      </c>
      <c r="J429" s="5" t="s">
        <v>6981</v>
      </c>
      <c r="K429" s="5" t="s">
        <v>6982</v>
      </c>
      <c r="L429" s="5" t="s">
        <v>6983</v>
      </c>
      <c r="M429" s="5" t="s">
        <v>6984</v>
      </c>
      <c r="N429" s="5" t="s">
        <v>6985</v>
      </c>
      <c r="O429" s="5" t="s">
        <v>6986</v>
      </c>
      <c r="P429" s="5" t="s">
        <v>6987</v>
      </c>
    </row>
    <row r="430" spans="1:16">
      <c r="A430" s="5" t="s">
        <v>6988</v>
      </c>
      <c r="B430" s="5" t="s">
        <v>6989</v>
      </c>
      <c r="C430" s="5" t="s">
        <v>6990</v>
      </c>
      <c r="D430" s="5" t="s">
        <v>6991</v>
      </c>
      <c r="E430" s="5" t="s">
        <v>6992</v>
      </c>
      <c r="F430" s="5" t="s">
        <v>6993</v>
      </c>
      <c r="G430" s="5" t="s">
        <v>6994</v>
      </c>
      <c r="H430" s="5" t="s">
        <v>6995</v>
      </c>
      <c r="I430" s="5" t="s">
        <v>6996</v>
      </c>
      <c r="J430" s="5" t="s">
        <v>6997</v>
      </c>
      <c r="K430" s="5" t="s">
        <v>6998</v>
      </c>
      <c r="L430" s="5" t="s">
        <v>6999</v>
      </c>
      <c r="M430" s="5" t="s">
        <v>7000</v>
      </c>
      <c r="N430" s="5" t="s">
        <v>7001</v>
      </c>
      <c r="O430" s="5" t="s">
        <v>7002</v>
      </c>
      <c r="P430" s="5" t="s">
        <v>7003</v>
      </c>
    </row>
    <row r="431" spans="1:16">
      <c r="A431" s="5" t="s">
        <v>7004</v>
      </c>
      <c r="B431" s="5" t="s">
        <v>7005</v>
      </c>
      <c r="C431" s="5" t="s">
        <v>7006</v>
      </c>
      <c r="D431" s="5" t="s">
        <v>7007</v>
      </c>
      <c r="E431" s="5" t="s">
        <v>7008</v>
      </c>
      <c r="F431" s="5" t="s">
        <v>7009</v>
      </c>
      <c r="G431" s="5" t="s">
        <v>7010</v>
      </c>
      <c r="H431" s="5" t="s">
        <v>7011</v>
      </c>
      <c r="I431" s="5" t="s">
        <v>7012</v>
      </c>
      <c r="J431" s="5" t="s">
        <v>7013</v>
      </c>
      <c r="K431" s="5" t="s">
        <v>7014</v>
      </c>
      <c r="L431" s="5" t="s">
        <v>7015</v>
      </c>
      <c r="M431" s="5" t="s">
        <v>7016</v>
      </c>
      <c r="N431" s="5" t="s">
        <v>7017</v>
      </c>
      <c r="O431" s="5" t="s">
        <v>7018</v>
      </c>
      <c r="P431" s="5" t="s">
        <v>7019</v>
      </c>
    </row>
    <row r="432" spans="1:16">
      <c r="A432" s="5" t="s">
        <v>7020</v>
      </c>
      <c r="B432" s="5" t="s">
        <v>7021</v>
      </c>
      <c r="C432" s="5" t="s">
        <v>7022</v>
      </c>
      <c r="D432" s="5" t="s">
        <v>7023</v>
      </c>
      <c r="E432" s="5" t="s">
        <v>7024</v>
      </c>
      <c r="F432" s="5" t="s">
        <v>7025</v>
      </c>
      <c r="G432" s="5" t="s">
        <v>7026</v>
      </c>
      <c r="H432" s="5" t="s">
        <v>7027</v>
      </c>
      <c r="I432" s="5" t="s">
        <v>7028</v>
      </c>
      <c r="J432" s="5" t="s">
        <v>7029</v>
      </c>
      <c r="K432" s="5" t="s">
        <v>7030</v>
      </c>
      <c r="L432" s="5" t="s">
        <v>7031</v>
      </c>
      <c r="M432" s="5" t="s">
        <v>7032</v>
      </c>
      <c r="N432" s="5" t="s">
        <v>7033</v>
      </c>
      <c r="O432" s="5" t="s">
        <v>7034</v>
      </c>
      <c r="P432" s="5" t="s">
        <v>7035</v>
      </c>
    </row>
    <row r="433" spans="1:16">
      <c r="A433" s="5" t="s">
        <v>7036</v>
      </c>
      <c r="B433" s="5" t="s">
        <v>7037</v>
      </c>
      <c r="C433" s="5" t="s">
        <v>7038</v>
      </c>
      <c r="D433" s="5" t="s">
        <v>7039</v>
      </c>
      <c r="E433" s="5" t="s">
        <v>7040</v>
      </c>
      <c r="F433" s="5" t="s">
        <v>7041</v>
      </c>
      <c r="G433" s="5" t="s">
        <v>7042</v>
      </c>
      <c r="H433" s="5" t="s">
        <v>7043</v>
      </c>
      <c r="I433" s="5" t="s">
        <v>7044</v>
      </c>
      <c r="J433" s="5" t="s">
        <v>7045</v>
      </c>
      <c r="K433" s="5" t="s">
        <v>7046</v>
      </c>
      <c r="L433" s="5" t="s">
        <v>7047</v>
      </c>
      <c r="M433" s="5" t="s">
        <v>7048</v>
      </c>
      <c r="N433" s="5" t="s">
        <v>7049</v>
      </c>
      <c r="O433" s="5" t="s">
        <v>7050</v>
      </c>
      <c r="P433" s="5" t="s">
        <v>7051</v>
      </c>
    </row>
    <row r="434" spans="1:16">
      <c r="A434" s="5" t="s">
        <v>7052</v>
      </c>
      <c r="B434" s="5" t="s">
        <v>7053</v>
      </c>
      <c r="C434" s="5" t="s">
        <v>7054</v>
      </c>
      <c r="D434" s="5" t="s">
        <v>7055</v>
      </c>
      <c r="E434" s="5" t="s">
        <v>7056</v>
      </c>
      <c r="F434" s="5" t="s">
        <v>7057</v>
      </c>
      <c r="G434" s="5" t="s">
        <v>7058</v>
      </c>
      <c r="H434" s="5" t="s">
        <v>7059</v>
      </c>
      <c r="I434" s="5" t="s">
        <v>7060</v>
      </c>
      <c r="J434" s="5" t="s">
        <v>7061</v>
      </c>
      <c r="K434" s="5" t="s">
        <v>7062</v>
      </c>
      <c r="L434" s="5" t="s">
        <v>7063</v>
      </c>
      <c r="M434" s="5" t="s">
        <v>7064</v>
      </c>
      <c r="N434" s="5" t="s">
        <v>7065</v>
      </c>
      <c r="O434" s="5" t="s">
        <v>7066</v>
      </c>
      <c r="P434" s="5" t="s">
        <v>7067</v>
      </c>
    </row>
    <row r="435" spans="1:16">
      <c r="A435" s="5" t="s">
        <v>7068</v>
      </c>
      <c r="B435" s="5" t="s">
        <v>7069</v>
      </c>
      <c r="C435" s="5" t="s">
        <v>7070</v>
      </c>
      <c r="D435" s="5" t="s">
        <v>7071</v>
      </c>
      <c r="E435" s="5" t="s">
        <v>7072</v>
      </c>
      <c r="F435" s="5" t="s">
        <v>7073</v>
      </c>
      <c r="G435" s="5" t="s">
        <v>7074</v>
      </c>
      <c r="H435" s="5" t="s">
        <v>7075</v>
      </c>
      <c r="I435" s="5" t="s">
        <v>7076</v>
      </c>
      <c r="J435" s="5" t="s">
        <v>7077</v>
      </c>
      <c r="K435" s="5" t="s">
        <v>7078</v>
      </c>
      <c r="L435" s="5" t="s">
        <v>7079</v>
      </c>
      <c r="M435" s="5" t="s">
        <v>7080</v>
      </c>
      <c r="N435" s="5" t="s">
        <v>7081</v>
      </c>
      <c r="O435" s="5" t="s">
        <v>7082</v>
      </c>
      <c r="P435" s="5" t="s">
        <v>7083</v>
      </c>
    </row>
    <row r="436" spans="1:16">
      <c r="A436" s="5" t="s">
        <v>7084</v>
      </c>
      <c r="B436" s="5" t="s">
        <v>7085</v>
      </c>
      <c r="C436" s="5" t="s">
        <v>7086</v>
      </c>
      <c r="D436" s="5" t="s">
        <v>7087</v>
      </c>
      <c r="E436" s="5" t="s">
        <v>7088</v>
      </c>
      <c r="F436" s="5" t="s">
        <v>7089</v>
      </c>
      <c r="G436" s="5" t="s">
        <v>7090</v>
      </c>
      <c r="H436" s="5" t="s">
        <v>7091</v>
      </c>
      <c r="I436" s="5" t="s">
        <v>7092</v>
      </c>
      <c r="J436" s="5" t="s">
        <v>7093</v>
      </c>
      <c r="K436" s="5" t="s">
        <v>7094</v>
      </c>
      <c r="L436" s="5" t="s">
        <v>7095</v>
      </c>
      <c r="M436" s="5" t="s">
        <v>7096</v>
      </c>
      <c r="N436" s="5" t="s">
        <v>7097</v>
      </c>
      <c r="O436" s="5" t="s">
        <v>7098</v>
      </c>
      <c r="P436" s="5" t="s">
        <v>7099</v>
      </c>
    </row>
    <row r="437" spans="1:16">
      <c r="A437" s="5" t="s">
        <v>7100</v>
      </c>
      <c r="B437" s="5" t="s">
        <v>7101</v>
      </c>
      <c r="C437" s="5" t="s">
        <v>7102</v>
      </c>
      <c r="D437" s="5" t="s">
        <v>7103</v>
      </c>
      <c r="E437" s="5" t="s">
        <v>7104</v>
      </c>
      <c r="F437" s="5" t="s">
        <v>7105</v>
      </c>
      <c r="G437" s="5" t="s">
        <v>7106</v>
      </c>
      <c r="H437" s="5" t="s">
        <v>7107</v>
      </c>
      <c r="I437" s="5" t="s">
        <v>7108</v>
      </c>
      <c r="J437" s="5" t="s">
        <v>7109</v>
      </c>
      <c r="K437" s="5" t="s">
        <v>7110</v>
      </c>
      <c r="L437" s="5" t="s">
        <v>7111</v>
      </c>
      <c r="M437" s="5" t="s">
        <v>7112</v>
      </c>
      <c r="N437" s="5" t="s">
        <v>7113</v>
      </c>
      <c r="O437" s="5" t="s">
        <v>7114</v>
      </c>
      <c r="P437" s="5" t="s">
        <v>7115</v>
      </c>
    </row>
    <row r="438" spans="1:16">
      <c r="A438" s="5" t="s">
        <v>7116</v>
      </c>
      <c r="B438" s="5" t="s">
        <v>7117</v>
      </c>
      <c r="C438" s="5" t="s">
        <v>7118</v>
      </c>
      <c r="D438" s="5" t="s">
        <v>7119</v>
      </c>
      <c r="E438" s="5" t="s">
        <v>7120</v>
      </c>
      <c r="F438" s="5" t="s">
        <v>7121</v>
      </c>
      <c r="G438" s="5" t="s">
        <v>7122</v>
      </c>
      <c r="H438" s="5" t="s">
        <v>7123</v>
      </c>
      <c r="I438" s="5" t="s">
        <v>7124</v>
      </c>
      <c r="J438" s="5" t="s">
        <v>7125</v>
      </c>
      <c r="K438" s="5" t="s">
        <v>7126</v>
      </c>
      <c r="L438" s="5" t="s">
        <v>7127</v>
      </c>
      <c r="M438" s="5" t="s">
        <v>7128</v>
      </c>
      <c r="N438" s="5" t="s">
        <v>7129</v>
      </c>
      <c r="O438" s="5" t="s">
        <v>7130</v>
      </c>
      <c r="P438" s="5" t="s">
        <v>7131</v>
      </c>
    </row>
    <row r="439" spans="1:16">
      <c r="A439" s="5" t="s">
        <v>7132</v>
      </c>
      <c r="B439" s="5" t="s">
        <v>7133</v>
      </c>
      <c r="C439" s="5" t="s">
        <v>7134</v>
      </c>
      <c r="D439" s="5" t="s">
        <v>7135</v>
      </c>
      <c r="E439" s="5" t="s">
        <v>7136</v>
      </c>
      <c r="F439" s="5" t="s">
        <v>7137</v>
      </c>
      <c r="G439" s="5" t="s">
        <v>7138</v>
      </c>
      <c r="H439" s="5" t="s">
        <v>7139</v>
      </c>
      <c r="I439" s="5" t="s">
        <v>7140</v>
      </c>
      <c r="J439" s="5" t="s">
        <v>7141</v>
      </c>
      <c r="K439" s="5" t="s">
        <v>7142</v>
      </c>
      <c r="L439" s="5" t="s">
        <v>7143</v>
      </c>
      <c r="M439" s="5" t="s">
        <v>7144</v>
      </c>
      <c r="N439" s="5" t="s">
        <v>7145</v>
      </c>
      <c r="O439" s="5" t="s">
        <v>7146</v>
      </c>
      <c r="P439" s="5" t="s">
        <v>7147</v>
      </c>
    </row>
    <row r="440" spans="1:16">
      <c r="A440" s="5" t="s">
        <v>7148</v>
      </c>
      <c r="B440" s="5" t="s">
        <v>7149</v>
      </c>
      <c r="C440" s="5" t="s">
        <v>7150</v>
      </c>
      <c r="D440" s="5" t="s">
        <v>7151</v>
      </c>
      <c r="E440" s="5" t="s">
        <v>7152</v>
      </c>
      <c r="F440" s="5" t="s">
        <v>7153</v>
      </c>
      <c r="G440" s="5" t="s">
        <v>7154</v>
      </c>
      <c r="H440" s="5" t="s">
        <v>7155</v>
      </c>
      <c r="I440" s="5" t="s">
        <v>7156</v>
      </c>
      <c r="J440" s="5" t="s">
        <v>7157</v>
      </c>
      <c r="K440" s="5" t="s">
        <v>7158</v>
      </c>
      <c r="L440" s="5" t="s">
        <v>7159</v>
      </c>
      <c r="M440" s="5" t="s">
        <v>7160</v>
      </c>
      <c r="N440" s="5" t="s">
        <v>7161</v>
      </c>
      <c r="O440" s="5" t="s">
        <v>7162</v>
      </c>
      <c r="P440" s="5" t="s">
        <v>7163</v>
      </c>
    </row>
    <row r="441" spans="1:16">
      <c r="A441" s="5" t="s">
        <v>7164</v>
      </c>
      <c r="B441" s="5" t="s">
        <v>7165</v>
      </c>
      <c r="C441" s="5" t="s">
        <v>7166</v>
      </c>
      <c r="D441" s="5" t="s">
        <v>7167</v>
      </c>
      <c r="E441" s="5" t="s">
        <v>7168</v>
      </c>
      <c r="F441" s="5" t="s">
        <v>7169</v>
      </c>
      <c r="G441" s="5" t="s">
        <v>7170</v>
      </c>
      <c r="H441" s="5" t="s">
        <v>7171</v>
      </c>
      <c r="I441" s="5" t="s">
        <v>7172</v>
      </c>
      <c r="J441" s="5" t="s">
        <v>7173</v>
      </c>
      <c r="K441" s="5" t="s">
        <v>7174</v>
      </c>
      <c r="L441" s="5" t="s">
        <v>7175</v>
      </c>
      <c r="M441" s="5" t="s">
        <v>7176</v>
      </c>
      <c r="N441" s="5" t="s">
        <v>7177</v>
      </c>
      <c r="O441" s="5" t="s">
        <v>7178</v>
      </c>
      <c r="P441" s="5" t="s">
        <v>7179</v>
      </c>
    </row>
    <row r="442" spans="1:16">
      <c r="A442" s="5" t="s">
        <v>7180</v>
      </c>
      <c r="B442" s="5" t="s">
        <v>7181</v>
      </c>
      <c r="C442" s="5" t="s">
        <v>7182</v>
      </c>
      <c r="D442" s="5" t="s">
        <v>7183</v>
      </c>
      <c r="E442" s="5" t="s">
        <v>7184</v>
      </c>
      <c r="F442" s="5" t="s">
        <v>7185</v>
      </c>
      <c r="G442" s="5" t="s">
        <v>7186</v>
      </c>
      <c r="H442" s="5" t="s">
        <v>7187</v>
      </c>
      <c r="I442" s="5" t="s">
        <v>7188</v>
      </c>
      <c r="J442" s="5" t="s">
        <v>7189</v>
      </c>
      <c r="K442" s="5" t="s">
        <v>7190</v>
      </c>
      <c r="L442" s="5" t="s">
        <v>7191</v>
      </c>
      <c r="M442" s="5" t="s">
        <v>7192</v>
      </c>
      <c r="N442" s="5" t="s">
        <v>7193</v>
      </c>
      <c r="O442" s="5" t="s">
        <v>7194</v>
      </c>
      <c r="P442" s="5" t="s">
        <v>7195</v>
      </c>
    </row>
    <row r="443" spans="1:16">
      <c r="A443" s="5" t="s">
        <v>7196</v>
      </c>
      <c r="B443" s="5" t="s">
        <v>7197</v>
      </c>
      <c r="C443" s="5" t="s">
        <v>7198</v>
      </c>
      <c r="D443" s="5" t="s">
        <v>7199</v>
      </c>
      <c r="E443" s="5" t="s">
        <v>7200</v>
      </c>
      <c r="F443" s="5" t="s">
        <v>7201</v>
      </c>
      <c r="G443" s="5" t="s">
        <v>7202</v>
      </c>
      <c r="H443" s="5" t="s">
        <v>7203</v>
      </c>
      <c r="I443" s="5" t="s">
        <v>7204</v>
      </c>
      <c r="J443" s="5" t="s">
        <v>7205</v>
      </c>
      <c r="K443" s="5" t="s">
        <v>7206</v>
      </c>
      <c r="L443" s="5" t="s">
        <v>7207</v>
      </c>
      <c r="M443" s="5" t="s">
        <v>7208</v>
      </c>
      <c r="N443" s="5" t="s">
        <v>7209</v>
      </c>
      <c r="O443" s="5" t="s">
        <v>7210</v>
      </c>
      <c r="P443" s="5" t="s">
        <v>7211</v>
      </c>
    </row>
    <row r="444" spans="1:16">
      <c r="A444" s="5" t="s">
        <v>7212</v>
      </c>
      <c r="B444" s="5" t="s">
        <v>7213</v>
      </c>
      <c r="C444" s="5" t="s">
        <v>7214</v>
      </c>
      <c r="D444" s="5" t="s">
        <v>7215</v>
      </c>
      <c r="E444" s="5" t="s">
        <v>7216</v>
      </c>
      <c r="F444" s="5" t="s">
        <v>7217</v>
      </c>
      <c r="G444" s="5" t="s">
        <v>7218</v>
      </c>
      <c r="H444" s="5" t="s">
        <v>7219</v>
      </c>
      <c r="I444" s="5" t="s">
        <v>7220</v>
      </c>
      <c r="J444" s="5" t="s">
        <v>7221</v>
      </c>
      <c r="K444" s="5" t="s">
        <v>7222</v>
      </c>
      <c r="L444" s="5" t="s">
        <v>7223</v>
      </c>
      <c r="M444" s="5" t="s">
        <v>7224</v>
      </c>
      <c r="N444" s="5" t="s">
        <v>7225</v>
      </c>
      <c r="O444" s="5" t="s">
        <v>7226</v>
      </c>
      <c r="P444" s="5" t="s">
        <v>7227</v>
      </c>
    </row>
    <row r="445" spans="1:16">
      <c r="A445" s="5" t="s">
        <v>7228</v>
      </c>
      <c r="B445" s="5" t="s">
        <v>7229</v>
      </c>
      <c r="C445" s="5" t="s">
        <v>7230</v>
      </c>
      <c r="D445" s="5" t="s">
        <v>7231</v>
      </c>
      <c r="E445" s="5" t="s">
        <v>7232</v>
      </c>
      <c r="F445" s="5" t="s">
        <v>7233</v>
      </c>
      <c r="G445" s="5" t="s">
        <v>7234</v>
      </c>
      <c r="H445" s="5" t="s">
        <v>7235</v>
      </c>
      <c r="I445" s="5" t="s">
        <v>7236</v>
      </c>
      <c r="J445" s="5" t="s">
        <v>7237</v>
      </c>
      <c r="K445" s="5" t="s">
        <v>7238</v>
      </c>
      <c r="L445" s="5" t="s">
        <v>7239</v>
      </c>
      <c r="M445" s="5" t="s">
        <v>7240</v>
      </c>
      <c r="N445" s="5" t="s">
        <v>7241</v>
      </c>
      <c r="O445" s="5" t="s">
        <v>7242</v>
      </c>
      <c r="P445" s="5" t="s">
        <v>7243</v>
      </c>
    </row>
    <row r="446" spans="1:16">
      <c r="A446" s="5" t="s">
        <v>7244</v>
      </c>
      <c r="B446" s="5" t="s">
        <v>7245</v>
      </c>
      <c r="C446" s="5" t="s">
        <v>7246</v>
      </c>
      <c r="D446" s="5" t="s">
        <v>7247</v>
      </c>
      <c r="E446" s="5" t="s">
        <v>7248</v>
      </c>
      <c r="F446" s="5" t="s">
        <v>7249</v>
      </c>
      <c r="G446" s="5" t="s">
        <v>7250</v>
      </c>
      <c r="H446" s="5" t="s">
        <v>7251</v>
      </c>
      <c r="I446" s="5" t="s">
        <v>7252</v>
      </c>
      <c r="J446" s="5" t="s">
        <v>7253</v>
      </c>
      <c r="K446" s="5" t="s">
        <v>7254</v>
      </c>
      <c r="L446" s="5" t="s">
        <v>7255</v>
      </c>
      <c r="M446" s="5" t="s">
        <v>7256</v>
      </c>
      <c r="N446" s="5" t="s">
        <v>7257</v>
      </c>
      <c r="O446" s="5" t="s">
        <v>7258</v>
      </c>
      <c r="P446" s="5" t="s">
        <v>7259</v>
      </c>
    </row>
    <row r="447" spans="1:16">
      <c r="A447" s="5" t="s">
        <v>7260</v>
      </c>
      <c r="B447" s="5" t="s">
        <v>7261</v>
      </c>
      <c r="C447" s="5" t="s">
        <v>7262</v>
      </c>
      <c r="D447" s="5" t="s">
        <v>7263</v>
      </c>
      <c r="E447" s="5" t="s">
        <v>7264</v>
      </c>
      <c r="F447" s="5" t="s">
        <v>7265</v>
      </c>
      <c r="G447" s="5" t="s">
        <v>7266</v>
      </c>
      <c r="H447" s="5" t="s">
        <v>7267</v>
      </c>
      <c r="I447" s="5" t="s">
        <v>7268</v>
      </c>
      <c r="J447" s="5" t="s">
        <v>7269</v>
      </c>
      <c r="K447" s="5" t="s">
        <v>7270</v>
      </c>
      <c r="L447" s="5" t="s">
        <v>7271</v>
      </c>
      <c r="M447" s="5" t="s">
        <v>7272</v>
      </c>
      <c r="N447" s="5" t="s">
        <v>7273</v>
      </c>
      <c r="O447" s="5" t="s">
        <v>7274</v>
      </c>
      <c r="P447" s="5" t="s">
        <v>7275</v>
      </c>
    </row>
    <row r="448" spans="1:16">
      <c r="A448" s="5" t="s">
        <v>7276</v>
      </c>
      <c r="B448" s="5" t="s">
        <v>7277</v>
      </c>
      <c r="C448" s="5" t="s">
        <v>7278</v>
      </c>
      <c r="D448" s="5" t="s">
        <v>7279</v>
      </c>
      <c r="E448" s="5" t="s">
        <v>7280</v>
      </c>
      <c r="F448" s="5" t="s">
        <v>7281</v>
      </c>
      <c r="G448" s="5" t="s">
        <v>7282</v>
      </c>
      <c r="H448" s="5" t="s">
        <v>7283</v>
      </c>
      <c r="I448" s="5" t="s">
        <v>7284</v>
      </c>
      <c r="J448" s="5" t="s">
        <v>7285</v>
      </c>
      <c r="K448" s="5" t="s">
        <v>7286</v>
      </c>
      <c r="L448" s="5" t="s">
        <v>7287</v>
      </c>
      <c r="M448" s="5" t="s">
        <v>7288</v>
      </c>
      <c r="N448" s="5" t="s">
        <v>7289</v>
      </c>
      <c r="O448" s="5" t="s">
        <v>7290</v>
      </c>
      <c r="P448" s="5" t="s">
        <v>7291</v>
      </c>
    </row>
    <row r="449" spans="1:16">
      <c r="A449" s="5" t="s">
        <v>7292</v>
      </c>
      <c r="B449" s="5" t="s">
        <v>7293</v>
      </c>
      <c r="C449" s="5" t="s">
        <v>7294</v>
      </c>
      <c r="D449" s="5" t="s">
        <v>7295</v>
      </c>
      <c r="E449" s="5" t="s">
        <v>7296</v>
      </c>
      <c r="F449" s="5" t="s">
        <v>7297</v>
      </c>
      <c r="G449" s="5" t="s">
        <v>7298</v>
      </c>
      <c r="H449" s="5" t="s">
        <v>7299</v>
      </c>
      <c r="I449" s="5" t="s">
        <v>7300</v>
      </c>
      <c r="J449" s="5" t="s">
        <v>7301</v>
      </c>
      <c r="K449" s="5" t="s">
        <v>7302</v>
      </c>
      <c r="L449" s="5" t="s">
        <v>7303</v>
      </c>
      <c r="M449" s="5" t="s">
        <v>7304</v>
      </c>
      <c r="N449" s="5" t="s">
        <v>7305</v>
      </c>
      <c r="O449" s="5" t="s">
        <v>7306</v>
      </c>
      <c r="P449" s="5" t="s">
        <v>7307</v>
      </c>
    </row>
    <row r="450" spans="1:16">
      <c r="A450" s="5" t="s">
        <v>7308</v>
      </c>
      <c r="B450" s="5" t="s">
        <v>7309</v>
      </c>
      <c r="C450" s="5" t="s">
        <v>7310</v>
      </c>
      <c r="D450" s="5" t="s">
        <v>7311</v>
      </c>
      <c r="E450" s="5" t="s">
        <v>7312</v>
      </c>
      <c r="F450" s="5" t="s">
        <v>7313</v>
      </c>
      <c r="G450" s="5" t="s">
        <v>7314</v>
      </c>
      <c r="H450" s="5" t="s">
        <v>7315</v>
      </c>
      <c r="I450" s="5" t="s">
        <v>7316</v>
      </c>
      <c r="J450" s="5" t="s">
        <v>7317</v>
      </c>
      <c r="K450" s="5" t="s">
        <v>7318</v>
      </c>
      <c r="L450" s="5" t="s">
        <v>7319</v>
      </c>
      <c r="M450" s="5" t="s">
        <v>7320</v>
      </c>
      <c r="N450" s="5" t="s">
        <v>7321</v>
      </c>
      <c r="O450" s="5" t="s">
        <v>7322</v>
      </c>
      <c r="P450" s="5" t="s">
        <v>7323</v>
      </c>
    </row>
    <row r="451" spans="1:16">
      <c r="A451" s="5" t="s">
        <v>7324</v>
      </c>
      <c r="B451" s="5" t="s">
        <v>7325</v>
      </c>
      <c r="C451" s="5" t="s">
        <v>7326</v>
      </c>
      <c r="D451" s="5" t="s">
        <v>7327</v>
      </c>
      <c r="E451" s="5" t="s">
        <v>7328</v>
      </c>
      <c r="F451" s="5" t="s">
        <v>7329</v>
      </c>
      <c r="G451" s="5" t="s">
        <v>7330</v>
      </c>
      <c r="H451" s="5" t="s">
        <v>7331</v>
      </c>
      <c r="I451" s="5" t="s">
        <v>7332</v>
      </c>
      <c r="J451" s="5" t="s">
        <v>7333</v>
      </c>
      <c r="K451" s="5" t="s">
        <v>7334</v>
      </c>
      <c r="L451" s="5" t="s">
        <v>7335</v>
      </c>
      <c r="M451" s="5" t="s">
        <v>7336</v>
      </c>
      <c r="N451" s="5" t="s">
        <v>7337</v>
      </c>
      <c r="O451" s="5" t="s">
        <v>7338</v>
      </c>
      <c r="P451" s="5" t="s">
        <v>7339</v>
      </c>
    </row>
    <row r="452" spans="1:16">
      <c r="A452" s="5" t="s">
        <v>7340</v>
      </c>
      <c r="B452" s="5" t="s">
        <v>7341</v>
      </c>
      <c r="C452" s="5" t="s">
        <v>7342</v>
      </c>
      <c r="D452" s="5" t="s">
        <v>7343</v>
      </c>
      <c r="E452" s="5" t="s">
        <v>7344</v>
      </c>
      <c r="F452" s="5" t="s">
        <v>7345</v>
      </c>
      <c r="G452" s="5" t="s">
        <v>7346</v>
      </c>
      <c r="H452" s="5" t="s">
        <v>7347</v>
      </c>
      <c r="I452" s="5" t="s">
        <v>7348</v>
      </c>
      <c r="J452" s="5" t="s">
        <v>7349</v>
      </c>
      <c r="K452" s="5" t="s">
        <v>7350</v>
      </c>
      <c r="L452" s="5" t="s">
        <v>7351</v>
      </c>
      <c r="M452" s="5" t="s">
        <v>7352</v>
      </c>
      <c r="N452" s="5" t="s">
        <v>7353</v>
      </c>
      <c r="O452" s="5" t="s">
        <v>7354</v>
      </c>
      <c r="P452" s="5" t="s">
        <v>7355</v>
      </c>
    </row>
    <row r="453" spans="1:16">
      <c r="A453" s="5" t="s">
        <v>7356</v>
      </c>
      <c r="B453" s="5" t="s">
        <v>7357</v>
      </c>
      <c r="C453" s="5" t="s">
        <v>7358</v>
      </c>
      <c r="D453" s="5" t="s">
        <v>7359</v>
      </c>
      <c r="E453" s="5" t="s">
        <v>7360</v>
      </c>
      <c r="F453" s="5" t="s">
        <v>7361</v>
      </c>
      <c r="G453" s="5" t="s">
        <v>7362</v>
      </c>
      <c r="H453" s="5" t="s">
        <v>7363</v>
      </c>
      <c r="I453" s="5" t="s">
        <v>7364</v>
      </c>
      <c r="J453" s="5" t="s">
        <v>7365</v>
      </c>
      <c r="K453" s="5" t="s">
        <v>7366</v>
      </c>
      <c r="L453" s="5" t="s">
        <v>7367</v>
      </c>
      <c r="M453" s="5" t="s">
        <v>7368</v>
      </c>
      <c r="N453" s="5" t="s">
        <v>7369</v>
      </c>
      <c r="O453" s="5" t="s">
        <v>7370</v>
      </c>
      <c r="P453" s="5" t="s">
        <v>7371</v>
      </c>
    </row>
    <row r="454" spans="1:16">
      <c r="A454" s="5" t="s">
        <v>7372</v>
      </c>
      <c r="B454" s="5" t="s">
        <v>7373</v>
      </c>
      <c r="C454" s="5" t="s">
        <v>7374</v>
      </c>
      <c r="D454" s="5" t="s">
        <v>7375</v>
      </c>
      <c r="E454" s="5" t="s">
        <v>7376</v>
      </c>
      <c r="F454" s="5" t="s">
        <v>7377</v>
      </c>
      <c r="G454" s="5" t="s">
        <v>7378</v>
      </c>
      <c r="H454" s="5" t="s">
        <v>7379</v>
      </c>
      <c r="I454" s="5" t="s">
        <v>7380</v>
      </c>
      <c r="J454" s="5" t="s">
        <v>7381</v>
      </c>
      <c r="K454" s="5" t="s">
        <v>7382</v>
      </c>
      <c r="L454" s="5" t="s">
        <v>7383</v>
      </c>
      <c r="M454" s="5" t="s">
        <v>7384</v>
      </c>
      <c r="N454" s="5" t="s">
        <v>7385</v>
      </c>
      <c r="O454" s="5" t="s">
        <v>7386</v>
      </c>
      <c r="P454" s="5" t="s">
        <v>7387</v>
      </c>
    </row>
    <row r="455" spans="1:16">
      <c r="A455" s="5" t="s">
        <v>7388</v>
      </c>
      <c r="B455" s="5" t="s">
        <v>7389</v>
      </c>
      <c r="C455" s="5" t="s">
        <v>7390</v>
      </c>
      <c r="D455" s="5" t="s">
        <v>7391</v>
      </c>
      <c r="E455" s="5" t="s">
        <v>7392</v>
      </c>
      <c r="F455" s="5" t="s">
        <v>7393</v>
      </c>
      <c r="G455" s="5" t="s">
        <v>7394</v>
      </c>
      <c r="H455" s="5" t="s">
        <v>7395</v>
      </c>
      <c r="I455" s="5" t="s">
        <v>7396</v>
      </c>
      <c r="J455" s="5" t="s">
        <v>7397</v>
      </c>
      <c r="K455" s="5" t="s">
        <v>7398</v>
      </c>
      <c r="L455" s="5" t="s">
        <v>7399</v>
      </c>
      <c r="M455" s="5" t="s">
        <v>7400</v>
      </c>
      <c r="N455" s="5" t="s">
        <v>7401</v>
      </c>
      <c r="O455" s="5" t="s">
        <v>7402</v>
      </c>
      <c r="P455" s="5" t="s">
        <v>7403</v>
      </c>
    </row>
    <row r="456" spans="1:16">
      <c r="A456" s="5" t="s">
        <v>7404</v>
      </c>
      <c r="B456" s="5" t="s">
        <v>7405</v>
      </c>
      <c r="C456" s="5" t="s">
        <v>7406</v>
      </c>
      <c r="D456" s="5" t="s">
        <v>7407</v>
      </c>
      <c r="E456" s="5" t="s">
        <v>7408</v>
      </c>
      <c r="F456" s="5" t="s">
        <v>7409</v>
      </c>
      <c r="G456" s="5" t="s">
        <v>7410</v>
      </c>
      <c r="H456" s="5" t="s">
        <v>7411</v>
      </c>
      <c r="I456" s="5" t="s">
        <v>7412</v>
      </c>
      <c r="J456" s="5" t="s">
        <v>7413</v>
      </c>
      <c r="K456" s="5" t="s">
        <v>7414</v>
      </c>
      <c r="L456" s="5" t="s">
        <v>7415</v>
      </c>
      <c r="M456" s="5" t="s">
        <v>7416</v>
      </c>
      <c r="N456" s="5" t="s">
        <v>7417</v>
      </c>
      <c r="O456" s="5" t="s">
        <v>7418</v>
      </c>
      <c r="P456" s="5" t="s">
        <v>7419</v>
      </c>
    </row>
    <row r="457" spans="1:16">
      <c r="A457" s="5" t="s">
        <v>7420</v>
      </c>
      <c r="B457" s="5" t="s">
        <v>7421</v>
      </c>
      <c r="C457" s="5" t="s">
        <v>7422</v>
      </c>
      <c r="D457" s="5" t="s">
        <v>7423</v>
      </c>
      <c r="E457" s="5" t="s">
        <v>7424</v>
      </c>
      <c r="F457" s="5" t="s">
        <v>7425</v>
      </c>
      <c r="G457" s="5" t="s">
        <v>7426</v>
      </c>
      <c r="H457" s="5" t="s">
        <v>7427</v>
      </c>
      <c r="I457" s="5" t="s">
        <v>7428</v>
      </c>
      <c r="J457" s="5" t="s">
        <v>7429</v>
      </c>
      <c r="K457" s="5" t="s">
        <v>7430</v>
      </c>
      <c r="L457" s="5" t="s">
        <v>7431</v>
      </c>
      <c r="M457" s="5" t="s">
        <v>7432</v>
      </c>
      <c r="N457" s="5" t="s">
        <v>7433</v>
      </c>
      <c r="O457" s="5" t="s">
        <v>7434</v>
      </c>
      <c r="P457" s="5" t="s">
        <v>7435</v>
      </c>
    </row>
    <row r="458" spans="1:16">
      <c r="A458" s="5" t="s">
        <v>7436</v>
      </c>
      <c r="B458" s="5" t="s">
        <v>7437</v>
      </c>
      <c r="C458" s="5" t="s">
        <v>7438</v>
      </c>
      <c r="D458" s="5" t="s">
        <v>7439</v>
      </c>
      <c r="E458" s="5" t="s">
        <v>7440</v>
      </c>
      <c r="F458" s="5" t="s">
        <v>7441</v>
      </c>
      <c r="G458" s="5" t="s">
        <v>7442</v>
      </c>
      <c r="H458" s="5" t="s">
        <v>7443</v>
      </c>
      <c r="I458" s="5" t="s">
        <v>7444</v>
      </c>
      <c r="J458" s="5" t="s">
        <v>7445</v>
      </c>
      <c r="K458" s="5" t="s">
        <v>7446</v>
      </c>
      <c r="L458" s="5" t="s">
        <v>7447</v>
      </c>
      <c r="M458" s="5" t="s">
        <v>7448</v>
      </c>
      <c r="N458" s="5" t="s">
        <v>7449</v>
      </c>
      <c r="O458" s="5" t="s">
        <v>7450</v>
      </c>
      <c r="P458" s="5" t="s">
        <v>7451</v>
      </c>
    </row>
    <row r="459" spans="1:16">
      <c r="A459" s="5" t="s">
        <v>7452</v>
      </c>
      <c r="B459" s="5" t="s">
        <v>7453</v>
      </c>
      <c r="C459" s="5" t="s">
        <v>7454</v>
      </c>
      <c r="D459" s="5" t="s">
        <v>7455</v>
      </c>
      <c r="E459" s="5" t="s">
        <v>7456</v>
      </c>
      <c r="F459" s="5" t="s">
        <v>7457</v>
      </c>
      <c r="G459" s="5" t="s">
        <v>7458</v>
      </c>
      <c r="H459" s="5" t="s">
        <v>7459</v>
      </c>
      <c r="I459" s="5" t="s">
        <v>7460</v>
      </c>
      <c r="J459" s="5" t="s">
        <v>7461</v>
      </c>
      <c r="K459" s="5" t="s">
        <v>7462</v>
      </c>
      <c r="L459" s="5" t="s">
        <v>7463</v>
      </c>
      <c r="M459" s="5" t="s">
        <v>7464</v>
      </c>
      <c r="N459" s="5" t="s">
        <v>7465</v>
      </c>
      <c r="O459" s="5" t="s">
        <v>7466</v>
      </c>
      <c r="P459" s="5" t="s">
        <v>7467</v>
      </c>
    </row>
    <row r="460" spans="1:16">
      <c r="A460" s="5" t="s">
        <v>7468</v>
      </c>
      <c r="B460" s="5" t="s">
        <v>7469</v>
      </c>
      <c r="C460" s="5" t="s">
        <v>7470</v>
      </c>
      <c r="D460" s="5" t="s">
        <v>7471</v>
      </c>
      <c r="E460" s="5" t="s">
        <v>7472</v>
      </c>
      <c r="F460" s="5" t="s">
        <v>7473</v>
      </c>
      <c r="G460" s="5" t="s">
        <v>7474</v>
      </c>
      <c r="H460" s="5" t="s">
        <v>7475</v>
      </c>
      <c r="I460" s="5" t="s">
        <v>7476</v>
      </c>
      <c r="J460" s="5" t="s">
        <v>7477</v>
      </c>
      <c r="K460" s="5" t="s">
        <v>7478</v>
      </c>
      <c r="L460" s="5" t="s">
        <v>7479</v>
      </c>
      <c r="M460" s="5" t="s">
        <v>7480</v>
      </c>
      <c r="N460" s="5" t="s">
        <v>7481</v>
      </c>
      <c r="O460" s="5" t="s">
        <v>7482</v>
      </c>
      <c r="P460" s="5" t="s">
        <v>7483</v>
      </c>
    </row>
    <row r="461" spans="1:16">
      <c r="A461" s="5" t="s">
        <v>7484</v>
      </c>
      <c r="B461" s="5" t="s">
        <v>7485</v>
      </c>
      <c r="C461" s="5" t="s">
        <v>7486</v>
      </c>
      <c r="D461" s="5" t="s">
        <v>7487</v>
      </c>
      <c r="E461" s="5" t="s">
        <v>7488</v>
      </c>
      <c r="F461" s="5" t="s">
        <v>7489</v>
      </c>
      <c r="G461" s="5" t="s">
        <v>7490</v>
      </c>
      <c r="H461" s="5" t="s">
        <v>7491</v>
      </c>
      <c r="I461" s="5" t="s">
        <v>7492</v>
      </c>
      <c r="J461" s="5" t="s">
        <v>7493</v>
      </c>
      <c r="K461" s="5" t="s">
        <v>7494</v>
      </c>
      <c r="L461" s="5" t="s">
        <v>7495</v>
      </c>
      <c r="M461" s="5" t="s">
        <v>7496</v>
      </c>
      <c r="N461" s="5" t="s">
        <v>7497</v>
      </c>
      <c r="O461" s="5" t="s">
        <v>7498</v>
      </c>
      <c r="P461" s="5" t="s">
        <v>7499</v>
      </c>
    </row>
    <row r="462" spans="1:16">
      <c r="A462" s="5" t="s">
        <v>7500</v>
      </c>
      <c r="B462" s="5" t="s">
        <v>7501</v>
      </c>
      <c r="C462" s="5" t="s">
        <v>7502</v>
      </c>
      <c r="D462" s="5" t="s">
        <v>7503</v>
      </c>
      <c r="E462" s="5" t="s">
        <v>7504</v>
      </c>
      <c r="F462" s="5" t="s">
        <v>7505</v>
      </c>
      <c r="G462" s="5" t="s">
        <v>7506</v>
      </c>
      <c r="H462" s="5" t="s">
        <v>7507</v>
      </c>
      <c r="I462" s="5" t="s">
        <v>7508</v>
      </c>
      <c r="J462" s="5" t="s">
        <v>7509</v>
      </c>
      <c r="K462" s="5" t="s">
        <v>7510</v>
      </c>
      <c r="L462" s="5" t="s">
        <v>7511</v>
      </c>
      <c r="M462" s="5" t="s">
        <v>7512</v>
      </c>
      <c r="N462" s="5" t="s">
        <v>7513</v>
      </c>
      <c r="O462" s="5" t="s">
        <v>7514</v>
      </c>
      <c r="P462" s="5" t="s">
        <v>7515</v>
      </c>
    </row>
    <row r="463" spans="1:16">
      <c r="A463" s="5" t="s">
        <v>7516</v>
      </c>
      <c r="B463" s="5" t="s">
        <v>7517</v>
      </c>
      <c r="C463" s="5" t="s">
        <v>7518</v>
      </c>
      <c r="D463" s="5" t="s">
        <v>7519</v>
      </c>
      <c r="E463" s="5" t="s">
        <v>7520</v>
      </c>
      <c r="F463" s="5" t="s">
        <v>7521</v>
      </c>
      <c r="G463" s="5" t="s">
        <v>7522</v>
      </c>
      <c r="H463" s="5" t="s">
        <v>7523</v>
      </c>
      <c r="I463" s="5" t="s">
        <v>7524</v>
      </c>
      <c r="J463" s="5" t="s">
        <v>7525</v>
      </c>
      <c r="K463" s="5" t="s">
        <v>7526</v>
      </c>
      <c r="L463" s="5" t="s">
        <v>7527</v>
      </c>
      <c r="M463" s="5" t="s">
        <v>7528</v>
      </c>
      <c r="N463" s="5" t="s">
        <v>7529</v>
      </c>
      <c r="O463" s="5" t="s">
        <v>7530</v>
      </c>
      <c r="P463" s="5" t="s">
        <v>7531</v>
      </c>
    </row>
    <row r="464" spans="1:16">
      <c r="A464" s="5" t="s">
        <v>7532</v>
      </c>
      <c r="B464" s="5" t="s">
        <v>7533</v>
      </c>
      <c r="C464" s="5" t="s">
        <v>7534</v>
      </c>
      <c r="D464" s="5" t="s">
        <v>7535</v>
      </c>
      <c r="E464" s="5" t="s">
        <v>7536</v>
      </c>
      <c r="F464" s="5" t="s">
        <v>7537</v>
      </c>
      <c r="G464" s="5" t="s">
        <v>7538</v>
      </c>
      <c r="H464" s="5" t="s">
        <v>7539</v>
      </c>
      <c r="I464" s="5" t="s">
        <v>7540</v>
      </c>
      <c r="J464" s="5" t="s">
        <v>7541</v>
      </c>
      <c r="K464" s="5" t="s">
        <v>7542</v>
      </c>
      <c r="L464" s="5" t="s">
        <v>7543</v>
      </c>
      <c r="M464" s="5" t="s">
        <v>7544</v>
      </c>
      <c r="N464" s="5" t="s">
        <v>7545</v>
      </c>
      <c r="O464" s="5" t="s">
        <v>7546</v>
      </c>
      <c r="P464" s="5" t="s">
        <v>7547</v>
      </c>
    </row>
    <row r="465" spans="1:16">
      <c r="A465" s="5" t="s">
        <v>7548</v>
      </c>
      <c r="B465" s="5" t="s">
        <v>7549</v>
      </c>
      <c r="C465" s="5" t="s">
        <v>7550</v>
      </c>
      <c r="D465" s="5" t="s">
        <v>7551</v>
      </c>
      <c r="E465" s="5" t="s">
        <v>7552</v>
      </c>
      <c r="F465" s="5" t="s">
        <v>7553</v>
      </c>
      <c r="G465" s="5" t="s">
        <v>7554</v>
      </c>
      <c r="H465" s="5" t="s">
        <v>7555</v>
      </c>
      <c r="I465" s="5" t="s">
        <v>7556</v>
      </c>
      <c r="J465" s="5" t="s">
        <v>7557</v>
      </c>
      <c r="K465" s="5" t="s">
        <v>7558</v>
      </c>
      <c r="L465" s="5" t="s">
        <v>7559</v>
      </c>
      <c r="M465" s="5" t="s">
        <v>7560</v>
      </c>
      <c r="N465" s="5" t="s">
        <v>7561</v>
      </c>
      <c r="O465" s="5" t="s">
        <v>7562</v>
      </c>
      <c r="P465" s="5" t="s">
        <v>7563</v>
      </c>
    </row>
    <row r="466" spans="1:16">
      <c r="A466" s="5" t="s">
        <v>7564</v>
      </c>
      <c r="B466" s="5" t="s">
        <v>7565</v>
      </c>
      <c r="C466" s="5" t="s">
        <v>7566</v>
      </c>
      <c r="D466" s="5" t="s">
        <v>7567</v>
      </c>
      <c r="E466" s="5" t="s">
        <v>7568</v>
      </c>
      <c r="F466" s="5" t="s">
        <v>7569</v>
      </c>
      <c r="G466" s="5" t="s">
        <v>7570</v>
      </c>
      <c r="H466" s="5" t="s">
        <v>7571</v>
      </c>
      <c r="I466" s="5" t="s">
        <v>7572</v>
      </c>
      <c r="J466" s="5" t="s">
        <v>7573</v>
      </c>
      <c r="K466" s="5" t="s">
        <v>7574</v>
      </c>
      <c r="L466" s="5" t="s">
        <v>7575</v>
      </c>
      <c r="M466" s="5" t="s">
        <v>7576</v>
      </c>
      <c r="N466" s="5" t="s">
        <v>7577</v>
      </c>
      <c r="O466" s="5" t="s">
        <v>7578</v>
      </c>
      <c r="P466" s="5" t="s">
        <v>7579</v>
      </c>
    </row>
    <row r="467" spans="1:16">
      <c r="A467" s="5" t="s">
        <v>7580</v>
      </c>
      <c r="B467" s="5" t="s">
        <v>7581</v>
      </c>
      <c r="C467" s="5" t="s">
        <v>7582</v>
      </c>
      <c r="D467" s="5" t="s">
        <v>7583</v>
      </c>
      <c r="E467" s="5" t="s">
        <v>7584</v>
      </c>
      <c r="F467" s="5" t="s">
        <v>7585</v>
      </c>
      <c r="G467" s="5" t="s">
        <v>7586</v>
      </c>
      <c r="H467" s="5" t="s">
        <v>7587</v>
      </c>
      <c r="I467" s="5" t="s">
        <v>7588</v>
      </c>
      <c r="J467" s="5" t="s">
        <v>7589</v>
      </c>
      <c r="K467" s="5" t="s">
        <v>7590</v>
      </c>
      <c r="L467" s="5" t="s">
        <v>7591</v>
      </c>
      <c r="M467" s="5" t="s">
        <v>7592</v>
      </c>
      <c r="N467" s="5" t="s">
        <v>7593</v>
      </c>
      <c r="O467" s="5" t="s">
        <v>7594</v>
      </c>
      <c r="P467" s="5" t="s">
        <v>7595</v>
      </c>
    </row>
    <row r="468" spans="1:16">
      <c r="A468" s="5" t="s">
        <v>7596</v>
      </c>
      <c r="B468" s="5" t="s">
        <v>7597</v>
      </c>
      <c r="C468" s="5" t="s">
        <v>7598</v>
      </c>
      <c r="D468" s="5" t="s">
        <v>7599</v>
      </c>
      <c r="E468" s="5" t="s">
        <v>7600</v>
      </c>
      <c r="F468" s="5" t="s">
        <v>7601</v>
      </c>
      <c r="G468" s="5" t="s">
        <v>7602</v>
      </c>
      <c r="H468" s="5" t="s">
        <v>7603</v>
      </c>
      <c r="I468" s="5" t="s">
        <v>7604</v>
      </c>
      <c r="J468" s="5" t="s">
        <v>7605</v>
      </c>
      <c r="K468" s="5" t="s">
        <v>7606</v>
      </c>
      <c r="L468" s="5" t="s">
        <v>7607</v>
      </c>
      <c r="M468" s="5" t="s">
        <v>7608</v>
      </c>
      <c r="N468" s="5" t="s">
        <v>7609</v>
      </c>
      <c r="O468" s="5" t="s">
        <v>7610</v>
      </c>
      <c r="P468" s="5" t="s">
        <v>7611</v>
      </c>
    </row>
    <row r="469" spans="1:16">
      <c r="A469" s="5" t="s">
        <v>7612</v>
      </c>
      <c r="B469" s="5" t="s">
        <v>7613</v>
      </c>
      <c r="C469" s="5" t="s">
        <v>7614</v>
      </c>
      <c r="D469" s="5" t="s">
        <v>7615</v>
      </c>
      <c r="E469" s="5" t="s">
        <v>7616</v>
      </c>
      <c r="F469" s="5" t="s">
        <v>7617</v>
      </c>
      <c r="G469" s="5" t="s">
        <v>7618</v>
      </c>
      <c r="H469" s="5" t="s">
        <v>7619</v>
      </c>
      <c r="I469" s="5" t="s">
        <v>7620</v>
      </c>
      <c r="J469" s="5" t="s">
        <v>7621</v>
      </c>
      <c r="K469" s="5" t="s">
        <v>7622</v>
      </c>
      <c r="L469" s="5" t="s">
        <v>7623</v>
      </c>
      <c r="M469" s="5" t="s">
        <v>7624</v>
      </c>
      <c r="N469" s="5" t="s">
        <v>7625</v>
      </c>
      <c r="O469" s="5" t="s">
        <v>7626</v>
      </c>
      <c r="P469" s="5" t="s">
        <v>7627</v>
      </c>
    </row>
    <row r="470" spans="1:16">
      <c r="A470" s="5" t="s">
        <v>7628</v>
      </c>
      <c r="B470" s="5" t="s">
        <v>7629</v>
      </c>
      <c r="C470" s="5" t="s">
        <v>7630</v>
      </c>
      <c r="D470" s="5" t="s">
        <v>7631</v>
      </c>
      <c r="E470" s="5" t="s">
        <v>7632</v>
      </c>
      <c r="F470" s="5" t="s">
        <v>7633</v>
      </c>
      <c r="G470" s="5" t="s">
        <v>7634</v>
      </c>
      <c r="H470" s="5" t="s">
        <v>7635</v>
      </c>
      <c r="I470" s="5" t="s">
        <v>7636</v>
      </c>
      <c r="J470" s="5" t="s">
        <v>7637</v>
      </c>
      <c r="K470" s="5" t="s">
        <v>7638</v>
      </c>
      <c r="L470" s="5" t="s">
        <v>7639</v>
      </c>
      <c r="M470" s="5" t="s">
        <v>7640</v>
      </c>
      <c r="N470" s="5" t="s">
        <v>7641</v>
      </c>
      <c r="O470" s="5" t="s">
        <v>7642</v>
      </c>
      <c r="P470" s="5" t="s">
        <v>7643</v>
      </c>
    </row>
    <row r="471" spans="1:16">
      <c r="A471" s="5" t="s">
        <v>7644</v>
      </c>
      <c r="B471" s="5" t="s">
        <v>7645</v>
      </c>
      <c r="C471" s="5" t="s">
        <v>7646</v>
      </c>
      <c r="D471" s="5" t="s">
        <v>7647</v>
      </c>
      <c r="E471" s="5" t="s">
        <v>7648</v>
      </c>
      <c r="F471" s="5" t="s">
        <v>7649</v>
      </c>
      <c r="G471" s="5" t="s">
        <v>7650</v>
      </c>
      <c r="H471" s="5" t="s">
        <v>7651</v>
      </c>
      <c r="I471" s="5" t="s">
        <v>7652</v>
      </c>
      <c r="J471" s="5" t="s">
        <v>7653</v>
      </c>
      <c r="K471" s="5" t="s">
        <v>7654</v>
      </c>
      <c r="L471" s="5" t="s">
        <v>7655</v>
      </c>
      <c r="M471" s="5" t="s">
        <v>7656</v>
      </c>
      <c r="N471" s="5" t="s">
        <v>7657</v>
      </c>
      <c r="O471" s="5" t="s">
        <v>7658</v>
      </c>
      <c r="P471" s="5" t="s">
        <v>7659</v>
      </c>
    </row>
    <row r="472" spans="1:16">
      <c r="A472" s="5" t="s">
        <v>7660</v>
      </c>
      <c r="B472" s="5" t="s">
        <v>7661</v>
      </c>
      <c r="C472" s="5" t="s">
        <v>7662</v>
      </c>
      <c r="D472" s="5" t="s">
        <v>7663</v>
      </c>
      <c r="E472" s="5" t="s">
        <v>7664</v>
      </c>
      <c r="F472" s="5" t="s">
        <v>7665</v>
      </c>
      <c r="G472" s="5" t="s">
        <v>7666</v>
      </c>
      <c r="H472" s="5" t="s">
        <v>7667</v>
      </c>
      <c r="I472" s="5" t="s">
        <v>7668</v>
      </c>
      <c r="J472" s="5" t="s">
        <v>7669</v>
      </c>
      <c r="K472" s="5" t="s">
        <v>7670</v>
      </c>
      <c r="L472" s="5" t="s">
        <v>7671</v>
      </c>
      <c r="M472" s="5" t="s">
        <v>7672</v>
      </c>
      <c r="N472" s="5" t="s">
        <v>7673</v>
      </c>
      <c r="O472" s="5" t="s">
        <v>7674</v>
      </c>
      <c r="P472" s="5" t="s">
        <v>7675</v>
      </c>
    </row>
    <row r="473" spans="1:16">
      <c r="A473" s="5" t="s">
        <v>7676</v>
      </c>
      <c r="B473" s="5" t="s">
        <v>7677</v>
      </c>
      <c r="C473" s="5" t="s">
        <v>7678</v>
      </c>
      <c r="D473" s="5" t="s">
        <v>7679</v>
      </c>
      <c r="E473" s="5" t="s">
        <v>7680</v>
      </c>
      <c r="F473" s="5" t="s">
        <v>7681</v>
      </c>
      <c r="G473" s="5" t="s">
        <v>7682</v>
      </c>
      <c r="H473" s="5" t="s">
        <v>7683</v>
      </c>
      <c r="I473" s="5" t="s">
        <v>7684</v>
      </c>
      <c r="J473" s="5" t="s">
        <v>7685</v>
      </c>
      <c r="K473" s="5" t="s">
        <v>7686</v>
      </c>
      <c r="L473" s="5" t="s">
        <v>7687</v>
      </c>
      <c r="M473" s="5" t="s">
        <v>7688</v>
      </c>
      <c r="N473" s="5" t="s">
        <v>7689</v>
      </c>
      <c r="O473" s="5" t="s">
        <v>7690</v>
      </c>
      <c r="P473" s="5" t="s">
        <v>7691</v>
      </c>
    </row>
    <row r="474" spans="1:16">
      <c r="A474" s="5" t="s">
        <v>7692</v>
      </c>
      <c r="B474" s="5" t="s">
        <v>7693</v>
      </c>
      <c r="C474" s="5" t="s">
        <v>7694</v>
      </c>
      <c r="D474" s="5" t="s">
        <v>7695</v>
      </c>
      <c r="E474" s="5" t="s">
        <v>7696</v>
      </c>
      <c r="F474" s="5" t="s">
        <v>7697</v>
      </c>
      <c r="G474" s="5" t="s">
        <v>7698</v>
      </c>
      <c r="H474" s="5" t="s">
        <v>7699</v>
      </c>
      <c r="I474" s="5" t="s">
        <v>7700</v>
      </c>
      <c r="J474" s="5" t="s">
        <v>7701</v>
      </c>
      <c r="K474" s="5" t="s">
        <v>7702</v>
      </c>
      <c r="L474" s="5" t="s">
        <v>7703</v>
      </c>
      <c r="M474" s="5" t="s">
        <v>7704</v>
      </c>
      <c r="N474" s="5" t="s">
        <v>7705</v>
      </c>
      <c r="O474" s="5" t="s">
        <v>7706</v>
      </c>
      <c r="P474" s="5" t="s">
        <v>7707</v>
      </c>
    </row>
    <row r="475" spans="1:16">
      <c r="A475" s="5" t="s">
        <v>7708</v>
      </c>
      <c r="B475" s="5" t="s">
        <v>7709</v>
      </c>
      <c r="C475" s="5" t="s">
        <v>7710</v>
      </c>
      <c r="D475" s="5" t="s">
        <v>7711</v>
      </c>
      <c r="E475" s="5" t="s">
        <v>7712</v>
      </c>
      <c r="F475" s="5" t="s">
        <v>7713</v>
      </c>
      <c r="G475" s="5" t="s">
        <v>7714</v>
      </c>
      <c r="H475" s="5" t="s">
        <v>7715</v>
      </c>
      <c r="I475" s="5" t="s">
        <v>7716</v>
      </c>
      <c r="J475" s="5" t="s">
        <v>7717</v>
      </c>
      <c r="K475" s="5" t="s">
        <v>7718</v>
      </c>
      <c r="L475" s="5" t="s">
        <v>7719</v>
      </c>
      <c r="M475" s="5" t="s">
        <v>7720</v>
      </c>
      <c r="N475" s="5" t="s">
        <v>7721</v>
      </c>
      <c r="O475" s="5" t="s">
        <v>7722</v>
      </c>
      <c r="P475" s="5" t="s">
        <v>7723</v>
      </c>
    </row>
    <row r="476" spans="1:16">
      <c r="A476" s="5" t="s">
        <v>7724</v>
      </c>
      <c r="B476" s="5" t="s">
        <v>7725</v>
      </c>
      <c r="C476" s="5" t="s">
        <v>7726</v>
      </c>
      <c r="D476" s="5" t="s">
        <v>7727</v>
      </c>
      <c r="E476" s="5" t="s">
        <v>7728</v>
      </c>
      <c r="F476" s="5" t="s">
        <v>7729</v>
      </c>
      <c r="G476" s="5" t="s">
        <v>7730</v>
      </c>
      <c r="H476" s="5" t="s">
        <v>7731</v>
      </c>
      <c r="I476" s="5" t="s">
        <v>7732</v>
      </c>
      <c r="J476" s="5" t="s">
        <v>7733</v>
      </c>
      <c r="K476" s="5" t="s">
        <v>7734</v>
      </c>
      <c r="L476" s="5" t="s">
        <v>7735</v>
      </c>
      <c r="M476" s="5" t="s">
        <v>7736</v>
      </c>
      <c r="N476" s="5" t="s">
        <v>7737</v>
      </c>
      <c r="O476" s="5" t="s">
        <v>7738</v>
      </c>
      <c r="P476" s="5" t="s">
        <v>7739</v>
      </c>
    </row>
    <row r="477" spans="1:16">
      <c r="A477" s="5" t="s">
        <v>7740</v>
      </c>
      <c r="B477" s="5" t="s">
        <v>7741</v>
      </c>
      <c r="C477" s="5" t="s">
        <v>7742</v>
      </c>
      <c r="D477" s="5" t="s">
        <v>7743</v>
      </c>
      <c r="E477" s="5" t="s">
        <v>7744</v>
      </c>
      <c r="F477" s="5" t="s">
        <v>7745</v>
      </c>
      <c r="G477" s="5" t="s">
        <v>7746</v>
      </c>
      <c r="H477" s="5" t="s">
        <v>7747</v>
      </c>
      <c r="I477" s="5" t="s">
        <v>7748</v>
      </c>
      <c r="J477" s="5" t="s">
        <v>7749</v>
      </c>
      <c r="K477" s="5" t="s">
        <v>7750</v>
      </c>
      <c r="L477" s="5" t="s">
        <v>7751</v>
      </c>
      <c r="M477" s="5" t="s">
        <v>7752</v>
      </c>
      <c r="N477" s="5" t="s">
        <v>7753</v>
      </c>
      <c r="O477" s="5" t="s">
        <v>7754</v>
      </c>
      <c r="P477" s="5" t="s">
        <v>7755</v>
      </c>
    </row>
    <row r="478" spans="1:16">
      <c r="A478" s="5" t="s">
        <v>7756</v>
      </c>
      <c r="B478" s="5" t="s">
        <v>7757</v>
      </c>
      <c r="C478" s="5" t="s">
        <v>7758</v>
      </c>
      <c r="D478" s="5" t="s">
        <v>7759</v>
      </c>
      <c r="E478" s="5" t="s">
        <v>7760</v>
      </c>
      <c r="F478" s="5" t="s">
        <v>7761</v>
      </c>
      <c r="G478" s="5" t="s">
        <v>7762</v>
      </c>
      <c r="H478" s="5" t="s">
        <v>7763</v>
      </c>
      <c r="I478" s="5" t="s">
        <v>7764</v>
      </c>
      <c r="J478" s="5" t="s">
        <v>7765</v>
      </c>
      <c r="K478" s="5" t="s">
        <v>7766</v>
      </c>
      <c r="L478" s="5" t="s">
        <v>7767</v>
      </c>
      <c r="M478" s="5" t="s">
        <v>7768</v>
      </c>
      <c r="N478" s="5" t="s">
        <v>7769</v>
      </c>
      <c r="O478" s="5" t="s">
        <v>7770</v>
      </c>
      <c r="P478" s="5" t="s">
        <v>7771</v>
      </c>
    </row>
    <row r="479" spans="1:16">
      <c r="A479" s="5" t="s">
        <v>7772</v>
      </c>
      <c r="B479" s="5" t="s">
        <v>7773</v>
      </c>
      <c r="C479" s="5" t="s">
        <v>7774</v>
      </c>
      <c r="D479" s="5" t="s">
        <v>7775</v>
      </c>
      <c r="E479" s="5" t="s">
        <v>7776</v>
      </c>
      <c r="F479" s="5" t="s">
        <v>7777</v>
      </c>
      <c r="G479" s="5" t="s">
        <v>7778</v>
      </c>
      <c r="H479" s="5" t="s">
        <v>7779</v>
      </c>
      <c r="I479" s="5" t="s">
        <v>7780</v>
      </c>
      <c r="J479" s="5" t="s">
        <v>7781</v>
      </c>
      <c r="K479" s="5" t="s">
        <v>7782</v>
      </c>
      <c r="L479" s="5" t="s">
        <v>7783</v>
      </c>
      <c r="M479" s="5" t="s">
        <v>7784</v>
      </c>
      <c r="N479" s="5" t="s">
        <v>7785</v>
      </c>
      <c r="O479" s="5" t="s">
        <v>7786</v>
      </c>
      <c r="P479" s="5" t="s">
        <v>7787</v>
      </c>
    </row>
    <row r="480" spans="1:16">
      <c r="A480" s="5" t="s">
        <v>7788</v>
      </c>
      <c r="B480" s="5" t="s">
        <v>7789</v>
      </c>
      <c r="C480" s="5" t="s">
        <v>7790</v>
      </c>
      <c r="D480" s="5" t="s">
        <v>7791</v>
      </c>
      <c r="E480" s="5" t="s">
        <v>7792</v>
      </c>
      <c r="F480" s="5" t="s">
        <v>7793</v>
      </c>
      <c r="G480" s="5" t="s">
        <v>7794</v>
      </c>
      <c r="H480" s="5" t="s">
        <v>7795</v>
      </c>
      <c r="I480" s="5" t="s">
        <v>7796</v>
      </c>
      <c r="J480" s="5" t="s">
        <v>7797</v>
      </c>
      <c r="K480" s="5" t="s">
        <v>7798</v>
      </c>
      <c r="L480" s="5" t="s">
        <v>7799</v>
      </c>
      <c r="M480" s="5" t="s">
        <v>7800</v>
      </c>
      <c r="N480" s="5" t="s">
        <v>7801</v>
      </c>
      <c r="O480" s="5" t="s">
        <v>7802</v>
      </c>
      <c r="P480" s="5" t="s">
        <v>7803</v>
      </c>
    </row>
    <row r="481" spans="1:16">
      <c r="A481" s="5" t="s">
        <v>7804</v>
      </c>
      <c r="B481" s="5" t="s">
        <v>7805</v>
      </c>
      <c r="C481" s="5" t="s">
        <v>7806</v>
      </c>
      <c r="D481" s="5" t="s">
        <v>7807</v>
      </c>
      <c r="E481" s="5" t="s">
        <v>7808</v>
      </c>
      <c r="F481" s="5" t="s">
        <v>7809</v>
      </c>
      <c r="G481" s="5" t="s">
        <v>7810</v>
      </c>
      <c r="H481" s="5" t="s">
        <v>7811</v>
      </c>
      <c r="I481" s="5" t="s">
        <v>7812</v>
      </c>
      <c r="J481" s="5" t="s">
        <v>7813</v>
      </c>
      <c r="K481" s="5" t="s">
        <v>7814</v>
      </c>
      <c r="L481" s="5" t="s">
        <v>7815</v>
      </c>
      <c r="M481" s="5" t="s">
        <v>7816</v>
      </c>
      <c r="N481" s="5" t="s">
        <v>7817</v>
      </c>
      <c r="O481" s="5" t="s">
        <v>7818</v>
      </c>
      <c r="P481" s="5" t="s">
        <v>7819</v>
      </c>
    </row>
    <row r="482" spans="1:16">
      <c r="A482" s="5" t="s">
        <v>7820</v>
      </c>
      <c r="B482" s="5" t="s">
        <v>7821</v>
      </c>
      <c r="C482" s="5" t="s">
        <v>7822</v>
      </c>
      <c r="D482" s="5" t="s">
        <v>7823</v>
      </c>
      <c r="E482" s="5" t="s">
        <v>7824</v>
      </c>
      <c r="F482" s="5" t="s">
        <v>7825</v>
      </c>
      <c r="G482" s="5" t="s">
        <v>7826</v>
      </c>
      <c r="H482" s="5" t="s">
        <v>7827</v>
      </c>
      <c r="I482" s="5" t="s">
        <v>7828</v>
      </c>
      <c r="J482" s="5" t="s">
        <v>7829</v>
      </c>
      <c r="K482" s="5" t="s">
        <v>7830</v>
      </c>
      <c r="L482" s="5" t="s">
        <v>7831</v>
      </c>
      <c r="M482" s="5" t="s">
        <v>7832</v>
      </c>
      <c r="N482" s="5" t="s">
        <v>7833</v>
      </c>
      <c r="O482" s="5" t="s">
        <v>7834</v>
      </c>
      <c r="P482" s="5" t="s">
        <v>7835</v>
      </c>
    </row>
    <row r="483" spans="1:16">
      <c r="A483" s="5" t="s">
        <v>7836</v>
      </c>
      <c r="B483" s="5" t="s">
        <v>7837</v>
      </c>
      <c r="C483" s="5" t="s">
        <v>7838</v>
      </c>
      <c r="D483" s="5" t="s">
        <v>7839</v>
      </c>
      <c r="E483" s="5" t="s">
        <v>7840</v>
      </c>
      <c r="F483" s="5" t="s">
        <v>7841</v>
      </c>
      <c r="G483" s="5" t="s">
        <v>7842</v>
      </c>
      <c r="H483" s="5" t="s">
        <v>7843</v>
      </c>
      <c r="I483" s="5" t="s">
        <v>7844</v>
      </c>
      <c r="J483" s="5" t="s">
        <v>7845</v>
      </c>
      <c r="K483" s="5" t="s">
        <v>7846</v>
      </c>
      <c r="L483" s="5" t="s">
        <v>7847</v>
      </c>
      <c r="M483" s="5" t="s">
        <v>7848</v>
      </c>
      <c r="N483" s="5" t="s">
        <v>7849</v>
      </c>
      <c r="O483" s="5" t="s">
        <v>7850</v>
      </c>
      <c r="P483" s="5" t="s">
        <v>7851</v>
      </c>
    </row>
    <row r="484" spans="1:16">
      <c r="A484" s="5" t="s">
        <v>7852</v>
      </c>
      <c r="B484" s="5" t="s">
        <v>7853</v>
      </c>
      <c r="C484" s="5" t="s">
        <v>7854</v>
      </c>
      <c r="D484" s="5" t="s">
        <v>7855</v>
      </c>
      <c r="E484" s="5" t="s">
        <v>7856</v>
      </c>
      <c r="F484" s="5" t="s">
        <v>7857</v>
      </c>
      <c r="G484" s="5" t="s">
        <v>7858</v>
      </c>
      <c r="H484" s="5" t="s">
        <v>7859</v>
      </c>
      <c r="I484" s="5" t="s">
        <v>7860</v>
      </c>
      <c r="J484" s="5" t="s">
        <v>7861</v>
      </c>
      <c r="K484" s="5" t="s">
        <v>7862</v>
      </c>
      <c r="L484" s="5" t="s">
        <v>7863</v>
      </c>
      <c r="M484" s="5" t="s">
        <v>7864</v>
      </c>
      <c r="N484" s="5" t="s">
        <v>7865</v>
      </c>
      <c r="O484" s="5" t="s">
        <v>7866</v>
      </c>
      <c r="P484" s="5" t="s">
        <v>7867</v>
      </c>
    </row>
    <row r="485" spans="1:16">
      <c r="A485" s="5" t="s">
        <v>7868</v>
      </c>
      <c r="B485" s="5" t="s">
        <v>7869</v>
      </c>
      <c r="C485" s="5" t="s">
        <v>7870</v>
      </c>
      <c r="D485" s="5" t="s">
        <v>7871</v>
      </c>
      <c r="E485" s="5" t="s">
        <v>7872</v>
      </c>
      <c r="F485" s="5" t="s">
        <v>7873</v>
      </c>
      <c r="G485" s="5" t="s">
        <v>7874</v>
      </c>
      <c r="H485" s="5" t="s">
        <v>7875</v>
      </c>
      <c r="I485" s="5" t="s">
        <v>7876</v>
      </c>
      <c r="J485" s="5" t="s">
        <v>7877</v>
      </c>
      <c r="K485" s="5" t="s">
        <v>7878</v>
      </c>
      <c r="L485" s="5" t="s">
        <v>7879</v>
      </c>
      <c r="M485" s="5" t="s">
        <v>7880</v>
      </c>
      <c r="N485" s="5" t="s">
        <v>7881</v>
      </c>
      <c r="O485" s="5" t="s">
        <v>7882</v>
      </c>
      <c r="P485" s="5" t="s">
        <v>7883</v>
      </c>
    </row>
    <row r="486" spans="1:16">
      <c r="A486" s="5" t="s">
        <v>7884</v>
      </c>
      <c r="B486" s="5" t="s">
        <v>7885</v>
      </c>
      <c r="C486" s="5" t="s">
        <v>7886</v>
      </c>
      <c r="D486" s="5" t="s">
        <v>7887</v>
      </c>
      <c r="E486" s="5" t="s">
        <v>7888</v>
      </c>
      <c r="F486" s="5" t="s">
        <v>7889</v>
      </c>
      <c r="G486" s="5" t="s">
        <v>7890</v>
      </c>
      <c r="H486" s="5" t="s">
        <v>7891</v>
      </c>
      <c r="I486" s="5" t="s">
        <v>7892</v>
      </c>
      <c r="J486" s="5" t="s">
        <v>7893</v>
      </c>
      <c r="K486" s="5" t="s">
        <v>7894</v>
      </c>
      <c r="L486" s="5" t="s">
        <v>7895</v>
      </c>
      <c r="M486" s="5" t="s">
        <v>7896</v>
      </c>
      <c r="N486" s="5" t="s">
        <v>7897</v>
      </c>
      <c r="O486" s="5" t="s">
        <v>7898</v>
      </c>
      <c r="P486" s="5" t="s">
        <v>7899</v>
      </c>
    </row>
    <row r="487" spans="1:16">
      <c r="A487" s="5" t="s">
        <v>7900</v>
      </c>
      <c r="B487" s="5" t="s">
        <v>7901</v>
      </c>
      <c r="C487" s="5" t="s">
        <v>7902</v>
      </c>
      <c r="D487" s="5" t="s">
        <v>7903</v>
      </c>
      <c r="E487" s="5" t="s">
        <v>7904</v>
      </c>
      <c r="F487" s="5" t="s">
        <v>7905</v>
      </c>
      <c r="G487" s="5" t="s">
        <v>7906</v>
      </c>
      <c r="H487" s="5" t="s">
        <v>7907</v>
      </c>
      <c r="I487" s="5" t="s">
        <v>7908</v>
      </c>
      <c r="J487" s="5" t="s">
        <v>7909</v>
      </c>
      <c r="K487" s="5" t="s">
        <v>7910</v>
      </c>
      <c r="L487" s="5" t="s">
        <v>7911</v>
      </c>
      <c r="M487" s="5" t="s">
        <v>7912</v>
      </c>
      <c r="N487" s="5" t="s">
        <v>7913</v>
      </c>
      <c r="O487" s="5" t="s">
        <v>7914</v>
      </c>
      <c r="P487" s="5" t="s">
        <v>7915</v>
      </c>
    </row>
    <row r="488" spans="1:16">
      <c r="A488" s="5" t="s">
        <v>7916</v>
      </c>
      <c r="B488" s="5" t="s">
        <v>7917</v>
      </c>
      <c r="C488" s="5" t="s">
        <v>7918</v>
      </c>
      <c r="D488" s="5" t="s">
        <v>7919</v>
      </c>
      <c r="E488" s="5" t="s">
        <v>7920</v>
      </c>
      <c r="F488" s="5" t="s">
        <v>7921</v>
      </c>
      <c r="G488" s="5" t="s">
        <v>7922</v>
      </c>
      <c r="H488" s="5" t="s">
        <v>7923</v>
      </c>
      <c r="I488" s="5" t="s">
        <v>7924</v>
      </c>
      <c r="J488" s="5" t="s">
        <v>7925</v>
      </c>
      <c r="K488" s="5" t="s">
        <v>7926</v>
      </c>
      <c r="L488" s="5" t="s">
        <v>7927</v>
      </c>
      <c r="M488" s="5" t="s">
        <v>7928</v>
      </c>
      <c r="N488" s="5" t="s">
        <v>7929</v>
      </c>
      <c r="O488" s="5" t="s">
        <v>7930</v>
      </c>
      <c r="P488" s="5" t="s">
        <v>7931</v>
      </c>
    </row>
    <row r="489" spans="1:16">
      <c r="A489" s="5" t="s">
        <v>7932</v>
      </c>
      <c r="B489" s="5" t="s">
        <v>7933</v>
      </c>
      <c r="C489" s="5" t="s">
        <v>7934</v>
      </c>
      <c r="D489" s="5" t="s">
        <v>7935</v>
      </c>
      <c r="E489" s="5" t="s">
        <v>7936</v>
      </c>
      <c r="F489" s="5" t="s">
        <v>7937</v>
      </c>
      <c r="G489" s="5" t="s">
        <v>7938</v>
      </c>
      <c r="H489" s="5" t="s">
        <v>7939</v>
      </c>
      <c r="I489" s="5" t="s">
        <v>7940</v>
      </c>
      <c r="J489" s="5" t="s">
        <v>7941</v>
      </c>
      <c r="K489" s="5" t="s">
        <v>7942</v>
      </c>
      <c r="L489" s="5" t="s">
        <v>7943</v>
      </c>
      <c r="M489" s="5" t="s">
        <v>7944</v>
      </c>
      <c r="N489" s="5" t="s">
        <v>7945</v>
      </c>
      <c r="O489" s="5" t="s">
        <v>7946</v>
      </c>
      <c r="P489" s="5" t="s">
        <v>7947</v>
      </c>
    </row>
    <row r="490" spans="1:16">
      <c r="A490" s="5" t="s">
        <v>7948</v>
      </c>
      <c r="B490" s="5" t="s">
        <v>7949</v>
      </c>
      <c r="C490" s="5" t="s">
        <v>7950</v>
      </c>
      <c r="D490" s="5" t="s">
        <v>7951</v>
      </c>
      <c r="E490" s="5" t="s">
        <v>7952</v>
      </c>
      <c r="F490" s="5" t="s">
        <v>7953</v>
      </c>
      <c r="G490" s="5" t="s">
        <v>7954</v>
      </c>
      <c r="H490" s="5" t="s">
        <v>7955</v>
      </c>
      <c r="I490" s="5" t="s">
        <v>7956</v>
      </c>
      <c r="J490" s="5" t="s">
        <v>7957</v>
      </c>
      <c r="K490" s="5" t="s">
        <v>7958</v>
      </c>
      <c r="L490" s="5" t="s">
        <v>7959</v>
      </c>
      <c r="M490" s="5" t="s">
        <v>7960</v>
      </c>
      <c r="N490" s="5" t="s">
        <v>7961</v>
      </c>
      <c r="O490" s="5" t="s">
        <v>7962</v>
      </c>
      <c r="P490" s="5" t="s">
        <v>7963</v>
      </c>
    </row>
    <row r="491" spans="1:16">
      <c r="A491" s="5" t="s">
        <v>7964</v>
      </c>
      <c r="B491" s="5" t="s">
        <v>7965</v>
      </c>
      <c r="C491" s="5" t="s">
        <v>7966</v>
      </c>
      <c r="D491" s="5" t="s">
        <v>7967</v>
      </c>
      <c r="E491" s="5" t="s">
        <v>7968</v>
      </c>
      <c r="F491" s="5" t="s">
        <v>7969</v>
      </c>
      <c r="G491" s="5" t="s">
        <v>7970</v>
      </c>
      <c r="H491" s="5" t="s">
        <v>7971</v>
      </c>
      <c r="I491" s="5" t="s">
        <v>7972</v>
      </c>
      <c r="J491" s="5" t="s">
        <v>7973</v>
      </c>
      <c r="K491" s="5" t="s">
        <v>7974</v>
      </c>
      <c r="L491" s="5" t="s">
        <v>7975</v>
      </c>
      <c r="M491" s="5" t="s">
        <v>7976</v>
      </c>
      <c r="N491" s="5" t="s">
        <v>7977</v>
      </c>
      <c r="O491" s="5" t="s">
        <v>7978</v>
      </c>
      <c r="P491" s="5" t="s">
        <v>7979</v>
      </c>
    </row>
    <row r="492" spans="1:16">
      <c r="A492" s="5" t="s">
        <v>7980</v>
      </c>
      <c r="B492" s="5" t="s">
        <v>7981</v>
      </c>
      <c r="C492" s="5" t="s">
        <v>7982</v>
      </c>
      <c r="D492" s="5" t="s">
        <v>7983</v>
      </c>
      <c r="E492" s="5" t="s">
        <v>7984</v>
      </c>
      <c r="F492" s="5" t="s">
        <v>7985</v>
      </c>
      <c r="G492" s="5" t="s">
        <v>7986</v>
      </c>
      <c r="H492" s="5" t="s">
        <v>7987</v>
      </c>
      <c r="I492" s="5" t="s">
        <v>7988</v>
      </c>
      <c r="J492" s="5" t="s">
        <v>7989</v>
      </c>
      <c r="K492" s="5" t="s">
        <v>7990</v>
      </c>
      <c r="L492" s="5" t="s">
        <v>7991</v>
      </c>
      <c r="M492" s="5" t="s">
        <v>7992</v>
      </c>
      <c r="N492" s="5" t="s">
        <v>7993</v>
      </c>
      <c r="O492" s="5" t="s">
        <v>7994</v>
      </c>
      <c r="P492" s="5" t="s">
        <v>7995</v>
      </c>
    </row>
    <row r="493" spans="1:16">
      <c r="A493" s="5" t="s">
        <v>7996</v>
      </c>
      <c r="B493" s="5" t="s">
        <v>7997</v>
      </c>
      <c r="C493" s="5" t="s">
        <v>7998</v>
      </c>
      <c r="D493" s="5" t="s">
        <v>7999</v>
      </c>
      <c r="E493" s="5" t="s">
        <v>8000</v>
      </c>
      <c r="F493" s="5" t="s">
        <v>8001</v>
      </c>
      <c r="G493" s="5" t="s">
        <v>8002</v>
      </c>
      <c r="H493" s="5" t="s">
        <v>8003</v>
      </c>
      <c r="I493" s="5" t="s">
        <v>8004</v>
      </c>
      <c r="J493" s="5" t="s">
        <v>8005</v>
      </c>
      <c r="K493" s="5" t="s">
        <v>8006</v>
      </c>
      <c r="L493" s="5" t="s">
        <v>8007</v>
      </c>
      <c r="M493" s="5" t="s">
        <v>8008</v>
      </c>
      <c r="N493" s="5" t="s">
        <v>8009</v>
      </c>
      <c r="O493" s="5" t="s">
        <v>8010</v>
      </c>
      <c r="P493" s="5" t="s">
        <v>8011</v>
      </c>
    </row>
    <row r="494" spans="1:16">
      <c r="A494" s="5" t="s">
        <v>8012</v>
      </c>
      <c r="B494" s="5" t="s">
        <v>8013</v>
      </c>
      <c r="C494" s="5" t="s">
        <v>8014</v>
      </c>
      <c r="D494" s="5" t="s">
        <v>8015</v>
      </c>
      <c r="E494" s="5" t="s">
        <v>8016</v>
      </c>
      <c r="F494" s="5" t="s">
        <v>8017</v>
      </c>
      <c r="G494" s="5" t="s">
        <v>8018</v>
      </c>
      <c r="H494" s="5" t="s">
        <v>8019</v>
      </c>
      <c r="I494" s="5" t="s">
        <v>8020</v>
      </c>
      <c r="J494" s="5" t="s">
        <v>8021</v>
      </c>
      <c r="K494" s="5" t="s">
        <v>8022</v>
      </c>
      <c r="L494" s="5" t="s">
        <v>8023</v>
      </c>
      <c r="M494" s="5" t="s">
        <v>8024</v>
      </c>
      <c r="N494" s="5" t="s">
        <v>8025</v>
      </c>
      <c r="O494" s="5" t="s">
        <v>8026</v>
      </c>
      <c r="P494" s="5" t="s">
        <v>8027</v>
      </c>
    </row>
    <row r="495" spans="1:16">
      <c r="A495" s="5" t="s">
        <v>8028</v>
      </c>
      <c r="B495" s="5" t="s">
        <v>8029</v>
      </c>
      <c r="C495" s="5" t="s">
        <v>8030</v>
      </c>
      <c r="D495" s="5" t="s">
        <v>8031</v>
      </c>
      <c r="E495" s="5" t="s">
        <v>8032</v>
      </c>
      <c r="F495" s="5" t="s">
        <v>8033</v>
      </c>
      <c r="G495" s="5" t="s">
        <v>8034</v>
      </c>
      <c r="H495" s="5" t="s">
        <v>8035</v>
      </c>
      <c r="I495" s="5" t="s">
        <v>8036</v>
      </c>
      <c r="J495" s="5" t="s">
        <v>8037</v>
      </c>
      <c r="K495" s="5" t="s">
        <v>8038</v>
      </c>
      <c r="L495" s="5" t="s">
        <v>8039</v>
      </c>
      <c r="M495" s="5" t="s">
        <v>8040</v>
      </c>
      <c r="N495" s="5" t="s">
        <v>8041</v>
      </c>
      <c r="O495" s="5" t="s">
        <v>8042</v>
      </c>
      <c r="P495" s="5" t="s">
        <v>8043</v>
      </c>
    </row>
    <row r="496" spans="1:16">
      <c r="A496" s="5" t="s">
        <v>8044</v>
      </c>
      <c r="B496" s="5" t="s">
        <v>8045</v>
      </c>
      <c r="C496" s="5" t="s">
        <v>8046</v>
      </c>
      <c r="D496" s="5" t="s">
        <v>8047</v>
      </c>
      <c r="E496" s="5" t="s">
        <v>8048</v>
      </c>
      <c r="F496" s="5" t="s">
        <v>8049</v>
      </c>
      <c r="G496" s="5" t="s">
        <v>8050</v>
      </c>
      <c r="H496" s="5" t="s">
        <v>8051</v>
      </c>
      <c r="I496" s="5" t="s">
        <v>8052</v>
      </c>
      <c r="J496" s="5" t="s">
        <v>8053</v>
      </c>
      <c r="K496" s="5" t="s">
        <v>8054</v>
      </c>
      <c r="L496" s="5" t="s">
        <v>8055</v>
      </c>
      <c r="M496" s="5" t="s">
        <v>8056</v>
      </c>
      <c r="N496" s="5" t="s">
        <v>8057</v>
      </c>
      <c r="O496" s="5" t="s">
        <v>8058</v>
      </c>
      <c r="P496" s="5" t="s">
        <v>8059</v>
      </c>
    </row>
    <row r="497" spans="1:16">
      <c r="A497" s="5" t="s">
        <v>8060</v>
      </c>
      <c r="B497" s="5" t="s">
        <v>8061</v>
      </c>
      <c r="C497" s="5" t="s">
        <v>8062</v>
      </c>
      <c r="D497" s="5" t="s">
        <v>8063</v>
      </c>
      <c r="E497" s="5" t="s">
        <v>8064</v>
      </c>
      <c r="F497" s="5" t="s">
        <v>8065</v>
      </c>
      <c r="G497" s="5" t="s">
        <v>8066</v>
      </c>
      <c r="H497" s="5" t="s">
        <v>8067</v>
      </c>
      <c r="I497" s="5" t="s">
        <v>8068</v>
      </c>
      <c r="J497" s="5" t="s">
        <v>8069</v>
      </c>
      <c r="K497" s="5" t="s">
        <v>8070</v>
      </c>
      <c r="L497" s="5" t="s">
        <v>8071</v>
      </c>
      <c r="M497" s="5" t="s">
        <v>8072</v>
      </c>
      <c r="N497" s="5" t="s">
        <v>8073</v>
      </c>
      <c r="O497" s="5" t="s">
        <v>8074</v>
      </c>
      <c r="P497" s="5" t="s">
        <v>8075</v>
      </c>
    </row>
    <row r="498" spans="1:16">
      <c r="A498" s="5" t="s">
        <v>8076</v>
      </c>
      <c r="B498" s="5" t="s">
        <v>8077</v>
      </c>
      <c r="C498" s="5" t="s">
        <v>8078</v>
      </c>
      <c r="D498" s="5" t="s">
        <v>8079</v>
      </c>
      <c r="E498" s="5" t="s">
        <v>8080</v>
      </c>
      <c r="F498" s="5" t="s">
        <v>8081</v>
      </c>
      <c r="G498" s="5" t="s">
        <v>8082</v>
      </c>
      <c r="H498" s="5" t="s">
        <v>8083</v>
      </c>
      <c r="I498" s="5" t="s">
        <v>8084</v>
      </c>
      <c r="J498" s="5" t="s">
        <v>8085</v>
      </c>
      <c r="K498" s="5" t="s">
        <v>8086</v>
      </c>
      <c r="L498" s="5" t="s">
        <v>8087</v>
      </c>
      <c r="M498" s="5" t="s">
        <v>8088</v>
      </c>
      <c r="N498" s="5" t="s">
        <v>8089</v>
      </c>
      <c r="O498" s="5" t="s">
        <v>8090</v>
      </c>
      <c r="P498" s="5" t="s">
        <v>8091</v>
      </c>
    </row>
    <row r="499" spans="1:16">
      <c r="A499" s="5" t="s">
        <v>8092</v>
      </c>
      <c r="B499" s="5" t="s">
        <v>8093</v>
      </c>
      <c r="C499" s="5" t="s">
        <v>8094</v>
      </c>
      <c r="D499" s="5" t="s">
        <v>8095</v>
      </c>
      <c r="E499" s="5" t="s">
        <v>8096</v>
      </c>
      <c r="F499" s="5" t="s">
        <v>8097</v>
      </c>
      <c r="G499" s="5" t="s">
        <v>8098</v>
      </c>
      <c r="H499" s="5" t="s">
        <v>8099</v>
      </c>
      <c r="I499" s="5" t="s">
        <v>8100</v>
      </c>
      <c r="J499" s="5" t="s">
        <v>8101</v>
      </c>
      <c r="K499" s="5" t="s">
        <v>8102</v>
      </c>
      <c r="L499" s="5" t="s">
        <v>8103</v>
      </c>
      <c r="M499" s="5" t="s">
        <v>8104</v>
      </c>
      <c r="N499" s="5" t="s">
        <v>8105</v>
      </c>
      <c r="O499" s="5" t="s">
        <v>8106</v>
      </c>
      <c r="P499" s="5" t="s">
        <v>8107</v>
      </c>
    </row>
    <row r="500" spans="1:16">
      <c r="A500" s="5" t="s">
        <v>8108</v>
      </c>
      <c r="B500" s="5" t="s">
        <v>8109</v>
      </c>
      <c r="C500" s="5" t="s">
        <v>8110</v>
      </c>
      <c r="D500" s="5" t="s">
        <v>8111</v>
      </c>
      <c r="E500" s="5" t="s">
        <v>8112</v>
      </c>
      <c r="F500" s="5" t="s">
        <v>8113</v>
      </c>
      <c r="G500" s="5" t="s">
        <v>8114</v>
      </c>
      <c r="H500" s="5" t="s">
        <v>8115</v>
      </c>
      <c r="I500" s="5" t="s">
        <v>8116</v>
      </c>
      <c r="J500" s="5" t="s">
        <v>8117</v>
      </c>
      <c r="K500" s="5" t="s">
        <v>8118</v>
      </c>
      <c r="L500" s="5" t="s">
        <v>8119</v>
      </c>
      <c r="M500" s="5" t="s">
        <v>8120</v>
      </c>
      <c r="N500" s="5" t="s">
        <v>8121</v>
      </c>
      <c r="O500" s="5" t="s">
        <v>8122</v>
      </c>
      <c r="P500" s="5" t="s">
        <v>8123</v>
      </c>
    </row>
    <row r="501" spans="1:16">
      <c r="A501" s="5" t="s">
        <v>8124</v>
      </c>
      <c r="B501" s="5" t="s">
        <v>8125</v>
      </c>
      <c r="C501" s="5" t="s">
        <v>8126</v>
      </c>
      <c r="D501" s="5" t="s">
        <v>8127</v>
      </c>
      <c r="E501" s="5" t="s">
        <v>8128</v>
      </c>
      <c r="F501" s="5" t="s">
        <v>8129</v>
      </c>
      <c r="G501" s="5" t="s">
        <v>8130</v>
      </c>
      <c r="H501" s="5" t="s">
        <v>8131</v>
      </c>
      <c r="I501" s="5" t="s">
        <v>8132</v>
      </c>
      <c r="J501" s="5" t="s">
        <v>8133</v>
      </c>
      <c r="K501" s="5" t="s">
        <v>8134</v>
      </c>
      <c r="L501" s="5" t="s">
        <v>8135</v>
      </c>
      <c r="M501" s="5" t="s">
        <v>8136</v>
      </c>
      <c r="N501" s="5" t="s">
        <v>8137</v>
      </c>
      <c r="O501" s="5" t="s">
        <v>8138</v>
      </c>
      <c r="P501" s="5" t="s">
        <v>8139</v>
      </c>
    </row>
    <row r="502" spans="1:16">
      <c r="A502" s="5" t="s">
        <v>8140</v>
      </c>
      <c r="B502" s="5" t="s">
        <v>8141</v>
      </c>
      <c r="C502" s="5" t="s">
        <v>8142</v>
      </c>
      <c r="D502" s="5" t="s">
        <v>8143</v>
      </c>
      <c r="E502" s="5" t="s">
        <v>8144</v>
      </c>
      <c r="F502" s="5" t="s">
        <v>8145</v>
      </c>
      <c r="G502" s="5" t="s">
        <v>8146</v>
      </c>
      <c r="H502" s="5" t="s">
        <v>8147</v>
      </c>
      <c r="I502" s="5" t="s">
        <v>8148</v>
      </c>
      <c r="J502" s="5" t="s">
        <v>8149</v>
      </c>
      <c r="K502" s="5" t="s">
        <v>8150</v>
      </c>
      <c r="L502" s="5" t="s">
        <v>8151</v>
      </c>
      <c r="M502" s="5" t="s">
        <v>8152</v>
      </c>
      <c r="N502" s="5" t="s">
        <v>8153</v>
      </c>
      <c r="O502" s="5" t="s">
        <v>8154</v>
      </c>
      <c r="P502" s="5" t="s">
        <v>8155</v>
      </c>
    </row>
    <row r="503" spans="1:16">
      <c r="A503" s="5" t="s">
        <v>8156</v>
      </c>
      <c r="B503" s="5" t="s">
        <v>8157</v>
      </c>
      <c r="C503" s="5" t="s">
        <v>8158</v>
      </c>
      <c r="D503" s="5" t="s">
        <v>8159</v>
      </c>
      <c r="E503" s="5" t="s">
        <v>8160</v>
      </c>
      <c r="F503" s="5" t="s">
        <v>8161</v>
      </c>
      <c r="G503" s="5" t="s">
        <v>8162</v>
      </c>
      <c r="H503" s="5" t="s">
        <v>8163</v>
      </c>
      <c r="I503" s="5" t="s">
        <v>8164</v>
      </c>
      <c r="J503" s="5" t="s">
        <v>8165</v>
      </c>
      <c r="K503" s="5" t="s">
        <v>8166</v>
      </c>
      <c r="L503" s="5" t="s">
        <v>8167</v>
      </c>
      <c r="M503" s="5" t="s">
        <v>8168</v>
      </c>
      <c r="N503" s="5" t="s">
        <v>8169</v>
      </c>
      <c r="O503" s="5" t="s">
        <v>8170</v>
      </c>
      <c r="P503" s="5" t="s">
        <v>8171</v>
      </c>
    </row>
    <row r="504" spans="1:16">
      <c r="A504" s="5" t="s">
        <v>8172</v>
      </c>
      <c r="B504" s="5" t="s">
        <v>8173</v>
      </c>
      <c r="C504" s="5" t="s">
        <v>8174</v>
      </c>
      <c r="D504" s="5" t="s">
        <v>8175</v>
      </c>
      <c r="E504" s="5" t="s">
        <v>8176</v>
      </c>
      <c r="F504" s="5" t="s">
        <v>8177</v>
      </c>
      <c r="G504" s="5" t="s">
        <v>8178</v>
      </c>
      <c r="H504" s="5" t="s">
        <v>8179</v>
      </c>
      <c r="I504" s="5" t="s">
        <v>8180</v>
      </c>
      <c r="J504" s="5" t="s">
        <v>8181</v>
      </c>
      <c r="K504" s="5" t="s">
        <v>8182</v>
      </c>
      <c r="L504" s="5" t="s">
        <v>8183</v>
      </c>
      <c r="M504" s="5" t="s">
        <v>8184</v>
      </c>
      <c r="N504" s="5" t="s">
        <v>8185</v>
      </c>
      <c r="O504" s="5" t="s">
        <v>8186</v>
      </c>
      <c r="P504" s="5" t="s">
        <v>8187</v>
      </c>
    </row>
    <row r="505" spans="1:16">
      <c r="A505" s="5" t="s">
        <v>8188</v>
      </c>
      <c r="B505" s="5" t="s">
        <v>8189</v>
      </c>
      <c r="C505" s="5" t="s">
        <v>8190</v>
      </c>
      <c r="D505" s="5" t="s">
        <v>8191</v>
      </c>
      <c r="E505" s="5" t="s">
        <v>8192</v>
      </c>
      <c r="F505" s="5" t="s">
        <v>8193</v>
      </c>
      <c r="G505" s="5" t="s">
        <v>8194</v>
      </c>
      <c r="H505" s="5" t="s">
        <v>8195</v>
      </c>
      <c r="I505" s="5" t="s">
        <v>8196</v>
      </c>
      <c r="J505" s="5" t="s">
        <v>8197</v>
      </c>
      <c r="K505" s="5" t="s">
        <v>8198</v>
      </c>
      <c r="L505" s="5" t="s">
        <v>8199</v>
      </c>
      <c r="M505" s="5" t="s">
        <v>8200</v>
      </c>
      <c r="N505" s="5" t="s">
        <v>8201</v>
      </c>
      <c r="O505" s="5" t="s">
        <v>8202</v>
      </c>
      <c r="P505" s="5" t="s">
        <v>8203</v>
      </c>
    </row>
    <row r="506" spans="1:16">
      <c r="A506" s="5" t="s">
        <v>8204</v>
      </c>
      <c r="B506" s="5" t="s">
        <v>8205</v>
      </c>
      <c r="C506" s="5" t="s">
        <v>8206</v>
      </c>
      <c r="D506" s="5" t="s">
        <v>8207</v>
      </c>
      <c r="E506" s="5" t="s">
        <v>8208</v>
      </c>
      <c r="F506" s="5" t="s">
        <v>8209</v>
      </c>
      <c r="G506" s="5" t="s">
        <v>8210</v>
      </c>
      <c r="H506" s="5" t="s">
        <v>8211</v>
      </c>
      <c r="I506" s="5" t="s">
        <v>8212</v>
      </c>
      <c r="J506" s="5" t="s">
        <v>8213</v>
      </c>
      <c r="K506" s="5" t="s">
        <v>8214</v>
      </c>
      <c r="L506" s="5" t="s">
        <v>8215</v>
      </c>
      <c r="M506" s="5" t="s">
        <v>8216</v>
      </c>
      <c r="N506" s="5" t="s">
        <v>8217</v>
      </c>
      <c r="O506" s="5" t="s">
        <v>8218</v>
      </c>
      <c r="P506" s="5" t="s">
        <v>8219</v>
      </c>
    </row>
    <row r="507" spans="1:16">
      <c r="A507" s="5" t="s">
        <v>8220</v>
      </c>
      <c r="B507" s="5" t="s">
        <v>8221</v>
      </c>
      <c r="C507" s="5" t="s">
        <v>8222</v>
      </c>
      <c r="D507" s="5" t="s">
        <v>8223</v>
      </c>
      <c r="E507" s="5" t="s">
        <v>8224</v>
      </c>
      <c r="F507" s="5" t="s">
        <v>8225</v>
      </c>
      <c r="G507" s="5" t="s">
        <v>8226</v>
      </c>
      <c r="H507" s="5" t="s">
        <v>8227</v>
      </c>
      <c r="I507" s="5" t="s">
        <v>8228</v>
      </c>
      <c r="J507" s="5" t="s">
        <v>8229</v>
      </c>
      <c r="K507" s="5" t="s">
        <v>8230</v>
      </c>
      <c r="L507" s="5" t="s">
        <v>8231</v>
      </c>
      <c r="M507" s="5" t="s">
        <v>8232</v>
      </c>
      <c r="N507" s="5" t="s">
        <v>8233</v>
      </c>
      <c r="O507" s="5" t="s">
        <v>8234</v>
      </c>
      <c r="P507" s="5" t="s">
        <v>8235</v>
      </c>
    </row>
    <row r="508" spans="1:16">
      <c r="A508" s="5" t="s">
        <v>8236</v>
      </c>
      <c r="B508" s="5" t="s">
        <v>8237</v>
      </c>
      <c r="C508" s="5" t="s">
        <v>8238</v>
      </c>
      <c r="D508" s="5" t="s">
        <v>8239</v>
      </c>
      <c r="E508" s="5" t="s">
        <v>8240</v>
      </c>
      <c r="F508" s="5" t="s">
        <v>8241</v>
      </c>
      <c r="G508" s="5" t="s">
        <v>8242</v>
      </c>
      <c r="H508" s="5" t="s">
        <v>8243</v>
      </c>
      <c r="I508" s="5" t="s">
        <v>8244</v>
      </c>
      <c r="J508" s="5" t="s">
        <v>8245</v>
      </c>
      <c r="K508" s="5" t="s">
        <v>8246</v>
      </c>
      <c r="L508" s="5" t="s">
        <v>8247</v>
      </c>
      <c r="M508" s="5" t="s">
        <v>8248</v>
      </c>
      <c r="N508" s="5" t="s">
        <v>8249</v>
      </c>
      <c r="O508" s="5" t="s">
        <v>8250</v>
      </c>
      <c r="P508" s="5" t="s">
        <v>8251</v>
      </c>
    </row>
    <row r="509" spans="1:16">
      <c r="A509" s="5" t="s">
        <v>8252</v>
      </c>
      <c r="B509" s="5" t="s">
        <v>8253</v>
      </c>
      <c r="C509" s="5" t="s">
        <v>8254</v>
      </c>
      <c r="D509" s="5" t="s">
        <v>8255</v>
      </c>
      <c r="E509" s="5" t="s">
        <v>8256</v>
      </c>
      <c r="F509" s="5" t="s">
        <v>8257</v>
      </c>
      <c r="G509" s="5" t="s">
        <v>8258</v>
      </c>
      <c r="H509" s="5" t="s">
        <v>8259</v>
      </c>
      <c r="I509" s="5" t="s">
        <v>8260</v>
      </c>
      <c r="J509" s="5" t="s">
        <v>8261</v>
      </c>
      <c r="K509" s="5" t="s">
        <v>8262</v>
      </c>
      <c r="L509" s="5" t="s">
        <v>8263</v>
      </c>
      <c r="M509" s="5" t="s">
        <v>8264</v>
      </c>
      <c r="N509" s="5" t="s">
        <v>8265</v>
      </c>
      <c r="O509" s="5" t="s">
        <v>8266</v>
      </c>
      <c r="P509" s="5" t="s">
        <v>8267</v>
      </c>
    </row>
    <row r="510" spans="1:16">
      <c r="A510" s="5" t="s">
        <v>8268</v>
      </c>
      <c r="B510" s="5" t="s">
        <v>8269</v>
      </c>
      <c r="C510" s="5" t="s">
        <v>8270</v>
      </c>
      <c r="D510" s="5" t="s">
        <v>8271</v>
      </c>
      <c r="E510" s="5" t="s">
        <v>8272</v>
      </c>
      <c r="F510" s="5" t="s">
        <v>8273</v>
      </c>
      <c r="G510" s="5" t="s">
        <v>8274</v>
      </c>
      <c r="H510" s="5" t="s">
        <v>8275</v>
      </c>
      <c r="I510" s="5" t="s">
        <v>8276</v>
      </c>
      <c r="J510" s="5" t="s">
        <v>8277</v>
      </c>
      <c r="K510" s="5" t="s">
        <v>8278</v>
      </c>
      <c r="L510" s="5" t="s">
        <v>8279</v>
      </c>
      <c r="M510" s="5" t="s">
        <v>8280</v>
      </c>
      <c r="N510" s="5" t="s">
        <v>8281</v>
      </c>
      <c r="O510" s="5" t="s">
        <v>8282</v>
      </c>
      <c r="P510" s="5" t="s">
        <v>8283</v>
      </c>
    </row>
    <row r="511" spans="1:16">
      <c r="A511" s="5" t="s">
        <v>8284</v>
      </c>
      <c r="B511" s="5" t="s">
        <v>8285</v>
      </c>
      <c r="C511" s="5" t="s">
        <v>8286</v>
      </c>
      <c r="D511" s="5" t="s">
        <v>8287</v>
      </c>
      <c r="E511" s="5" t="s">
        <v>8288</v>
      </c>
      <c r="F511" s="5" t="s">
        <v>8289</v>
      </c>
      <c r="G511" s="5" t="s">
        <v>8290</v>
      </c>
      <c r="H511" s="5" t="s">
        <v>8291</v>
      </c>
      <c r="I511" s="5" t="s">
        <v>8292</v>
      </c>
      <c r="J511" s="5" t="s">
        <v>8293</v>
      </c>
      <c r="K511" s="5" t="s">
        <v>8294</v>
      </c>
      <c r="L511" s="5" t="s">
        <v>8295</v>
      </c>
      <c r="M511" s="5" t="s">
        <v>8296</v>
      </c>
      <c r="N511" s="5" t="s">
        <v>8297</v>
      </c>
      <c r="O511" s="5" t="s">
        <v>8298</v>
      </c>
      <c r="P511" s="5" t="s">
        <v>8299</v>
      </c>
    </row>
    <row r="512" spans="1:16">
      <c r="A512" s="5" t="s">
        <v>8300</v>
      </c>
      <c r="B512" s="5" t="s">
        <v>8301</v>
      </c>
      <c r="C512" s="5" t="s">
        <v>8302</v>
      </c>
      <c r="D512" s="5" t="s">
        <v>8303</v>
      </c>
      <c r="E512" s="5" t="s">
        <v>8304</v>
      </c>
      <c r="F512" s="5" t="s">
        <v>8305</v>
      </c>
      <c r="G512" s="5" t="s">
        <v>8306</v>
      </c>
      <c r="H512" s="5" t="s">
        <v>8307</v>
      </c>
      <c r="I512" s="5" t="s">
        <v>8308</v>
      </c>
      <c r="J512" s="5" t="s">
        <v>8309</v>
      </c>
      <c r="K512" s="5" t="s">
        <v>8310</v>
      </c>
      <c r="L512" s="5" t="s">
        <v>8311</v>
      </c>
      <c r="M512" s="5" t="s">
        <v>8312</v>
      </c>
      <c r="N512" s="5" t="s">
        <v>8313</v>
      </c>
      <c r="O512" s="5" t="s">
        <v>8314</v>
      </c>
      <c r="P512" s="5" t="s">
        <v>8315</v>
      </c>
    </row>
    <row r="513" spans="1:16">
      <c r="A513" s="5" t="s">
        <v>8316</v>
      </c>
      <c r="B513" s="5" t="s">
        <v>8317</v>
      </c>
      <c r="C513" s="5" t="s">
        <v>8318</v>
      </c>
      <c r="D513" s="5" t="s">
        <v>8319</v>
      </c>
      <c r="E513" s="5" t="s">
        <v>8320</v>
      </c>
      <c r="F513" s="5" t="s">
        <v>8321</v>
      </c>
      <c r="G513" s="5" t="s">
        <v>8322</v>
      </c>
      <c r="H513" s="5" t="s">
        <v>8323</v>
      </c>
      <c r="I513" s="5" t="s">
        <v>8324</v>
      </c>
      <c r="J513" s="5" t="s">
        <v>8325</v>
      </c>
      <c r="K513" s="5" t="s">
        <v>8326</v>
      </c>
      <c r="L513" s="5" t="s">
        <v>8327</v>
      </c>
      <c r="M513" s="5" t="s">
        <v>8328</v>
      </c>
      <c r="N513" s="5" t="s">
        <v>8329</v>
      </c>
      <c r="O513" s="5" t="s">
        <v>8330</v>
      </c>
      <c r="P513" s="5" t="s">
        <v>8331</v>
      </c>
    </row>
    <row r="514" spans="1:16">
      <c r="A514" s="5" t="s">
        <v>8332</v>
      </c>
      <c r="B514" s="5" t="s">
        <v>8333</v>
      </c>
      <c r="C514" s="5" t="s">
        <v>8334</v>
      </c>
      <c r="D514" s="5" t="s">
        <v>8335</v>
      </c>
      <c r="E514" s="5" t="s">
        <v>8336</v>
      </c>
      <c r="F514" s="5" t="s">
        <v>8337</v>
      </c>
      <c r="G514" s="5" t="s">
        <v>8338</v>
      </c>
      <c r="H514" s="5" t="s">
        <v>8339</v>
      </c>
      <c r="I514" s="5" t="s">
        <v>8340</v>
      </c>
      <c r="J514" s="5" t="s">
        <v>8341</v>
      </c>
      <c r="K514" s="5" t="s">
        <v>8342</v>
      </c>
      <c r="L514" s="5" t="s">
        <v>8343</v>
      </c>
      <c r="M514" s="5" t="s">
        <v>8344</v>
      </c>
      <c r="N514" s="5" t="s">
        <v>8345</v>
      </c>
      <c r="O514" s="5" t="s">
        <v>8346</v>
      </c>
      <c r="P514" s="5" t="s">
        <v>8347</v>
      </c>
    </row>
    <row r="515" spans="1:16">
      <c r="A515" s="5" t="s">
        <v>8348</v>
      </c>
      <c r="B515" s="5" t="s">
        <v>8349</v>
      </c>
      <c r="C515" s="5" t="s">
        <v>8350</v>
      </c>
      <c r="D515" s="5" t="s">
        <v>8351</v>
      </c>
      <c r="E515" s="5" t="s">
        <v>8352</v>
      </c>
      <c r="F515" s="5" t="s">
        <v>8353</v>
      </c>
      <c r="G515" s="5" t="s">
        <v>8354</v>
      </c>
      <c r="H515" s="5" t="s">
        <v>8355</v>
      </c>
      <c r="I515" s="5" t="s">
        <v>8356</v>
      </c>
      <c r="J515" s="5" t="s">
        <v>8357</v>
      </c>
      <c r="K515" s="5" t="s">
        <v>8358</v>
      </c>
      <c r="L515" s="5" t="s">
        <v>8359</v>
      </c>
      <c r="M515" s="5" t="s">
        <v>8360</v>
      </c>
      <c r="N515" s="5" t="s">
        <v>8361</v>
      </c>
      <c r="O515" s="5" t="s">
        <v>8362</v>
      </c>
      <c r="P515" s="5" t="s">
        <v>8363</v>
      </c>
    </row>
    <row r="516" spans="1:16">
      <c r="A516" s="5" t="s">
        <v>8364</v>
      </c>
      <c r="B516" s="5" t="s">
        <v>8365</v>
      </c>
      <c r="C516" s="5" t="s">
        <v>8366</v>
      </c>
      <c r="D516" s="5" t="s">
        <v>8367</v>
      </c>
      <c r="E516" s="5" t="s">
        <v>8368</v>
      </c>
      <c r="F516" s="5" t="s">
        <v>8369</v>
      </c>
      <c r="G516" s="5" t="s">
        <v>8370</v>
      </c>
      <c r="H516" s="5" t="s">
        <v>8371</v>
      </c>
      <c r="I516" s="5" t="s">
        <v>8372</v>
      </c>
      <c r="J516" s="5" t="s">
        <v>8373</v>
      </c>
      <c r="K516" s="5" t="s">
        <v>8374</v>
      </c>
      <c r="L516" s="5" t="s">
        <v>8375</v>
      </c>
      <c r="M516" s="5" t="s">
        <v>8376</v>
      </c>
      <c r="N516" s="5" t="s">
        <v>8377</v>
      </c>
      <c r="O516" s="5" t="s">
        <v>8378</v>
      </c>
      <c r="P516" s="5" t="s">
        <v>8379</v>
      </c>
    </row>
    <row r="517" spans="1:16">
      <c r="A517" s="5" t="s">
        <v>8380</v>
      </c>
      <c r="B517" s="5" t="s">
        <v>8381</v>
      </c>
      <c r="C517" s="5" t="s">
        <v>8382</v>
      </c>
      <c r="D517" s="5" t="s">
        <v>8383</v>
      </c>
      <c r="E517" s="5" t="s">
        <v>8384</v>
      </c>
      <c r="F517" s="5" t="s">
        <v>8385</v>
      </c>
      <c r="G517" s="5" t="s">
        <v>8386</v>
      </c>
      <c r="H517" s="5" t="s">
        <v>8387</v>
      </c>
      <c r="I517" s="5" t="s">
        <v>8388</v>
      </c>
      <c r="J517" s="5" t="s">
        <v>8389</v>
      </c>
      <c r="K517" s="5" t="s">
        <v>8390</v>
      </c>
      <c r="L517" s="5" t="s">
        <v>8391</v>
      </c>
      <c r="M517" s="5" t="s">
        <v>8392</v>
      </c>
      <c r="N517" s="5" t="s">
        <v>8393</v>
      </c>
      <c r="O517" s="5" t="s">
        <v>8394</v>
      </c>
      <c r="P517" s="5" t="s">
        <v>8395</v>
      </c>
    </row>
    <row r="518" spans="1:16">
      <c r="A518" s="5" t="s">
        <v>8396</v>
      </c>
      <c r="B518" s="5" t="s">
        <v>8397</v>
      </c>
      <c r="C518" s="5" t="s">
        <v>8398</v>
      </c>
      <c r="D518" s="5" t="s">
        <v>8399</v>
      </c>
      <c r="E518" s="5" t="s">
        <v>8400</v>
      </c>
      <c r="F518" s="5" t="s">
        <v>8401</v>
      </c>
      <c r="G518" s="5" t="s">
        <v>8402</v>
      </c>
      <c r="H518" s="5" t="s">
        <v>8403</v>
      </c>
      <c r="I518" s="5" t="s">
        <v>8404</v>
      </c>
      <c r="J518" s="5" t="s">
        <v>8405</v>
      </c>
      <c r="K518" s="5" t="s">
        <v>8406</v>
      </c>
      <c r="L518" s="5" t="s">
        <v>8407</v>
      </c>
      <c r="M518" s="5" t="s">
        <v>8408</v>
      </c>
      <c r="N518" s="5" t="s">
        <v>8409</v>
      </c>
      <c r="O518" s="5" t="s">
        <v>8410</v>
      </c>
      <c r="P518" s="5" t="s">
        <v>8411</v>
      </c>
    </row>
    <row r="519" spans="1:16">
      <c r="A519" s="5" t="s">
        <v>8412</v>
      </c>
      <c r="B519" s="5" t="s">
        <v>8413</v>
      </c>
      <c r="C519" s="5" t="s">
        <v>8414</v>
      </c>
      <c r="D519" s="5" t="s">
        <v>8415</v>
      </c>
      <c r="E519" s="5" t="s">
        <v>8416</v>
      </c>
      <c r="F519" s="5" t="s">
        <v>8417</v>
      </c>
      <c r="G519" s="5" t="s">
        <v>8418</v>
      </c>
      <c r="H519" s="5" t="s">
        <v>8419</v>
      </c>
      <c r="I519" s="5" t="s">
        <v>8420</v>
      </c>
      <c r="J519" s="5" t="s">
        <v>8421</v>
      </c>
      <c r="K519" s="5" t="s">
        <v>8422</v>
      </c>
      <c r="L519" s="5" t="s">
        <v>8423</v>
      </c>
      <c r="M519" s="5" t="s">
        <v>8424</v>
      </c>
      <c r="N519" s="5" t="s">
        <v>8425</v>
      </c>
      <c r="O519" s="5" t="s">
        <v>8426</v>
      </c>
      <c r="P519" s="5" t="s">
        <v>8427</v>
      </c>
    </row>
    <row r="520" spans="1:16">
      <c r="A520" s="5" t="s">
        <v>8428</v>
      </c>
      <c r="B520" s="5" t="s">
        <v>8429</v>
      </c>
      <c r="C520" s="5" t="s">
        <v>8430</v>
      </c>
      <c r="D520" s="5" t="s">
        <v>8431</v>
      </c>
      <c r="E520" s="5" t="s">
        <v>8432</v>
      </c>
      <c r="F520" s="5" t="s">
        <v>8433</v>
      </c>
      <c r="G520" s="5" t="s">
        <v>8434</v>
      </c>
      <c r="H520" s="5" t="s">
        <v>8435</v>
      </c>
      <c r="I520" s="5" t="s">
        <v>8436</v>
      </c>
      <c r="J520" s="5" t="s">
        <v>8437</v>
      </c>
      <c r="K520" s="5" t="s">
        <v>8438</v>
      </c>
      <c r="L520" s="5" t="s">
        <v>8439</v>
      </c>
      <c r="M520" s="5" t="s">
        <v>8440</v>
      </c>
      <c r="N520" s="5" t="s">
        <v>8441</v>
      </c>
      <c r="O520" s="5" t="s">
        <v>8442</v>
      </c>
      <c r="P520" s="5" t="s">
        <v>8443</v>
      </c>
    </row>
    <row r="521" spans="1:16">
      <c r="A521" s="5" t="s">
        <v>8444</v>
      </c>
      <c r="B521" s="5" t="s">
        <v>8445</v>
      </c>
      <c r="C521" s="5" t="s">
        <v>8446</v>
      </c>
      <c r="D521" s="5" t="s">
        <v>8447</v>
      </c>
      <c r="E521" s="5" t="s">
        <v>8448</v>
      </c>
      <c r="F521" s="5" t="s">
        <v>8449</v>
      </c>
      <c r="G521" s="5" t="s">
        <v>8450</v>
      </c>
      <c r="H521" s="5" t="s">
        <v>8451</v>
      </c>
      <c r="I521" s="5" t="s">
        <v>8452</v>
      </c>
      <c r="J521" s="5" t="s">
        <v>8453</v>
      </c>
      <c r="K521" s="5" t="s">
        <v>8454</v>
      </c>
      <c r="L521" s="5" t="s">
        <v>8455</v>
      </c>
      <c r="M521" s="5" t="s">
        <v>8456</v>
      </c>
      <c r="N521" s="5" t="s">
        <v>8457</v>
      </c>
      <c r="O521" s="5" t="s">
        <v>8458</v>
      </c>
      <c r="P521" s="5" t="s">
        <v>8459</v>
      </c>
    </row>
    <row r="522" spans="1:16">
      <c r="A522" s="5" t="s">
        <v>8460</v>
      </c>
      <c r="B522" s="5" t="s">
        <v>8461</v>
      </c>
      <c r="C522" s="5" t="s">
        <v>8462</v>
      </c>
      <c r="D522" s="5" t="s">
        <v>8463</v>
      </c>
      <c r="E522" s="5" t="s">
        <v>8464</v>
      </c>
      <c r="F522" s="5" t="s">
        <v>8465</v>
      </c>
      <c r="G522" s="5" t="s">
        <v>8466</v>
      </c>
      <c r="H522" s="5" t="s">
        <v>8467</v>
      </c>
      <c r="I522" s="5" t="s">
        <v>8468</v>
      </c>
      <c r="J522" s="5" t="s">
        <v>8469</v>
      </c>
      <c r="K522" s="5" t="s">
        <v>8470</v>
      </c>
      <c r="L522" s="5" t="s">
        <v>8471</v>
      </c>
      <c r="M522" s="5" t="s">
        <v>8472</v>
      </c>
      <c r="N522" s="5" t="s">
        <v>8473</v>
      </c>
      <c r="O522" s="5" t="s">
        <v>8474</v>
      </c>
      <c r="P522" s="5" t="s">
        <v>8475</v>
      </c>
    </row>
    <row r="523" spans="1:16">
      <c r="A523" s="5" t="s">
        <v>8476</v>
      </c>
      <c r="B523" s="5" t="s">
        <v>8477</v>
      </c>
      <c r="C523" s="5" t="s">
        <v>8478</v>
      </c>
      <c r="D523" s="5" t="s">
        <v>8479</v>
      </c>
      <c r="E523" s="5" t="s">
        <v>8480</v>
      </c>
      <c r="F523" s="5" t="s">
        <v>8481</v>
      </c>
      <c r="G523" s="5" t="s">
        <v>8482</v>
      </c>
      <c r="H523" s="5" t="s">
        <v>8483</v>
      </c>
      <c r="I523" s="5" t="s">
        <v>8484</v>
      </c>
      <c r="J523" s="5" t="s">
        <v>8485</v>
      </c>
      <c r="K523" s="5" t="s">
        <v>8486</v>
      </c>
      <c r="L523" s="5" t="s">
        <v>8487</v>
      </c>
      <c r="M523" s="5" t="s">
        <v>8488</v>
      </c>
      <c r="N523" s="5" t="s">
        <v>8489</v>
      </c>
      <c r="O523" s="5" t="s">
        <v>8490</v>
      </c>
      <c r="P523" s="5" t="s">
        <v>8491</v>
      </c>
    </row>
    <row r="524" spans="1:16">
      <c r="A524" s="5" t="s">
        <v>8492</v>
      </c>
      <c r="B524" s="5" t="s">
        <v>8493</v>
      </c>
      <c r="C524" s="5" t="s">
        <v>8494</v>
      </c>
      <c r="D524" s="5" t="s">
        <v>8495</v>
      </c>
      <c r="E524" s="5" t="s">
        <v>8496</v>
      </c>
      <c r="F524" s="5" t="s">
        <v>8497</v>
      </c>
      <c r="G524" s="5" t="s">
        <v>8498</v>
      </c>
      <c r="H524" s="5" t="s">
        <v>8499</v>
      </c>
      <c r="I524" s="5" t="s">
        <v>8500</v>
      </c>
      <c r="J524" s="5" t="s">
        <v>8501</v>
      </c>
      <c r="K524" s="5" t="s">
        <v>8502</v>
      </c>
      <c r="L524" s="5" t="s">
        <v>8503</v>
      </c>
      <c r="M524" s="5" t="s">
        <v>8504</v>
      </c>
      <c r="N524" s="5" t="s">
        <v>8505</v>
      </c>
      <c r="O524" s="5" t="s">
        <v>8506</v>
      </c>
      <c r="P524" s="5" t="s">
        <v>8507</v>
      </c>
    </row>
    <row r="525" spans="1:16">
      <c r="A525" s="5" t="s">
        <v>8508</v>
      </c>
      <c r="B525" s="5" t="s">
        <v>8509</v>
      </c>
      <c r="C525" s="5" t="s">
        <v>8510</v>
      </c>
      <c r="D525" s="5" t="s">
        <v>8511</v>
      </c>
      <c r="E525" s="5" t="s">
        <v>8512</v>
      </c>
      <c r="F525" s="5" t="s">
        <v>8513</v>
      </c>
      <c r="G525" s="5" t="s">
        <v>8514</v>
      </c>
      <c r="H525" s="5" t="s">
        <v>8515</v>
      </c>
      <c r="I525" s="5" t="s">
        <v>8516</v>
      </c>
      <c r="J525" s="5" t="s">
        <v>8517</v>
      </c>
      <c r="K525" s="5" t="s">
        <v>8518</v>
      </c>
      <c r="L525" s="5" t="s">
        <v>8519</v>
      </c>
      <c r="M525" s="5" t="s">
        <v>8520</v>
      </c>
      <c r="N525" s="5" t="s">
        <v>8521</v>
      </c>
      <c r="O525" s="5" t="s">
        <v>8522</v>
      </c>
      <c r="P525" s="5" t="s">
        <v>8523</v>
      </c>
    </row>
    <row r="526" spans="1:16">
      <c r="A526" s="5" t="s">
        <v>8524</v>
      </c>
      <c r="B526" s="5" t="s">
        <v>8525</v>
      </c>
      <c r="C526" s="5" t="s">
        <v>8526</v>
      </c>
      <c r="D526" s="5" t="s">
        <v>8527</v>
      </c>
      <c r="E526" s="5" t="s">
        <v>8528</v>
      </c>
      <c r="F526" s="5" t="s">
        <v>8529</v>
      </c>
      <c r="G526" s="5" t="s">
        <v>8530</v>
      </c>
      <c r="H526" s="5" t="s">
        <v>8531</v>
      </c>
      <c r="I526" s="5" t="s">
        <v>8532</v>
      </c>
      <c r="J526" s="5" t="s">
        <v>8533</v>
      </c>
      <c r="K526" s="5" t="s">
        <v>8534</v>
      </c>
      <c r="L526" s="5" t="s">
        <v>8535</v>
      </c>
      <c r="M526" s="5" t="s">
        <v>8536</v>
      </c>
      <c r="N526" s="5" t="s">
        <v>8537</v>
      </c>
      <c r="O526" s="5" t="s">
        <v>8538</v>
      </c>
      <c r="P526" s="5" t="s">
        <v>8539</v>
      </c>
    </row>
    <row r="527" spans="1:16">
      <c r="A527" s="5" t="s">
        <v>8540</v>
      </c>
      <c r="B527" s="5" t="s">
        <v>8541</v>
      </c>
      <c r="C527" s="5" t="s">
        <v>8542</v>
      </c>
      <c r="D527" s="5" t="s">
        <v>8543</v>
      </c>
      <c r="E527" s="5" t="s">
        <v>8544</v>
      </c>
      <c r="F527" s="5" t="s">
        <v>8545</v>
      </c>
      <c r="G527" s="5" t="s">
        <v>8546</v>
      </c>
      <c r="H527" s="5" t="s">
        <v>8547</v>
      </c>
      <c r="I527" s="5" t="s">
        <v>8548</v>
      </c>
      <c r="J527" s="5" t="s">
        <v>8549</v>
      </c>
      <c r="K527" s="5" t="s">
        <v>8550</v>
      </c>
      <c r="L527" s="5" t="s">
        <v>8551</v>
      </c>
      <c r="M527" s="5" t="s">
        <v>8552</v>
      </c>
      <c r="N527" s="5" t="s">
        <v>8553</v>
      </c>
      <c r="O527" s="5" t="s">
        <v>8554</v>
      </c>
      <c r="P527" s="5" t="s">
        <v>8555</v>
      </c>
    </row>
    <row r="528" spans="1:16">
      <c r="A528" s="5" t="s">
        <v>8556</v>
      </c>
      <c r="B528" s="5" t="s">
        <v>8557</v>
      </c>
      <c r="C528" s="5" t="s">
        <v>8558</v>
      </c>
      <c r="D528" s="5" t="s">
        <v>8559</v>
      </c>
      <c r="E528" s="5" t="s">
        <v>8560</v>
      </c>
      <c r="F528" s="5" t="s">
        <v>8561</v>
      </c>
      <c r="G528" s="5" t="s">
        <v>8562</v>
      </c>
      <c r="H528" s="5" t="s">
        <v>8563</v>
      </c>
      <c r="I528" s="5" t="s">
        <v>8564</v>
      </c>
      <c r="J528" s="5" t="s">
        <v>8565</v>
      </c>
      <c r="K528" s="5" t="s">
        <v>8566</v>
      </c>
      <c r="L528" s="5" t="s">
        <v>8567</v>
      </c>
      <c r="M528" s="5" t="s">
        <v>8568</v>
      </c>
      <c r="N528" s="5" t="s">
        <v>8569</v>
      </c>
      <c r="O528" s="5" t="s">
        <v>8570</v>
      </c>
      <c r="P528" s="5" t="s">
        <v>8571</v>
      </c>
    </row>
    <row r="529" spans="1:16">
      <c r="A529" s="5" t="s">
        <v>8572</v>
      </c>
      <c r="B529" s="5" t="s">
        <v>8573</v>
      </c>
      <c r="C529" s="5" t="s">
        <v>8574</v>
      </c>
      <c r="D529" s="5" t="s">
        <v>8575</v>
      </c>
      <c r="E529" s="5" t="s">
        <v>8576</v>
      </c>
      <c r="F529" s="5" t="s">
        <v>8577</v>
      </c>
      <c r="G529" s="5" t="s">
        <v>8578</v>
      </c>
      <c r="H529" s="5" t="s">
        <v>8579</v>
      </c>
      <c r="I529" s="5" t="s">
        <v>8580</v>
      </c>
      <c r="J529" s="5" t="s">
        <v>8581</v>
      </c>
      <c r="K529" s="5" t="s">
        <v>8582</v>
      </c>
      <c r="L529" s="5" t="s">
        <v>8583</v>
      </c>
      <c r="M529" s="5" t="s">
        <v>8584</v>
      </c>
      <c r="N529" s="5" t="s">
        <v>8585</v>
      </c>
      <c r="O529" s="5" t="s">
        <v>8586</v>
      </c>
      <c r="P529" s="5" t="s">
        <v>8587</v>
      </c>
    </row>
    <row r="530" spans="1:16">
      <c r="A530" s="5" t="s">
        <v>8588</v>
      </c>
      <c r="B530" s="5" t="s">
        <v>8589</v>
      </c>
      <c r="C530" s="5" t="s">
        <v>8590</v>
      </c>
      <c r="D530" s="5" t="s">
        <v>8591</v>
      </c>
      <c r="E530" s="5" t="s">
        <v>8592</v>
      </c>
      <c r="F530" s="5" t="s">
        <v>8593</v>
      </c>
      <c r="G530" s="5" t="s">
        <v>8594</v>
      </c>
      <c r="H530" s="5" t="s">
        <v>8595</v>
      </c>
      <c r="I530" s="5" t="s">
        <v>8596</v>
      </c>
      <c r="J530" s="5" t="s">
        <v>8597</v>
      </c>
      <c r="K530" s="5" t="s">
        <v>8598</v>
      </c>
      <c r="L530" s="5" t="s">
        <v>8599</v>
      </c>
      <c r="M530" s="5" t="s">
        <v>8600</v>
      </c>
      <c r="N530" s="5" t="s">
        <v>8601</v>
      </c>
      <c r="O530" s="5" t="s">
        <v>8602</v>
      </c>
      <c r="P530" s="5" t="s">
        <v>8603</v>
      </c>
    </row>
    <row r="531" spans="1:16">
      <c r="A531" s="5" t="s">
        <v>8604</v>
      </c>
      <c r="B531" s="5" t="s">
        <v>8605</v>
      </c>
      <c r="C531" s="5" t="s">
        <v>8606</v>
      </c>
      <c r="D531" s="5" t="s">
        <v>8607</v>
      </c>
      <c r="E531" s="5" t="s">
        <v>8608</v>
      </c>
      <c r="F531" s="5" t="s">
        <v>8609</v>
      </c>
      <c r="G531" s="5" t="s">
        <v>8610</v>
      </c>
      <c r="H531" s="5" t="s">
        <v>8611</v>
      </c>
      <c r="I531" s="5" t="s">
        <v>8612</v>
      </c>
      <c r="J531" s="5" t="s">
        <v>8613</v>
      </c>
      <c r="K531" s="5" t="s">
        <v>8614</v>
      </c>
      <c r="L531" s="5" t="s">
        <v>8615</v>
      </c>
      <c r="M531" s="5" t="s">
        <v>8616</v>
      </c>
      <c r="N531" s="5" t="s">
        <v>8617</v>
      </c>
      <c r="O531" s="5" t="s">
        <v>8618</v>
      </c>
      <c r="P531" s="5" t="s">
        <v>8619</v>
      </c>
    </row>
    <row r="532" spans="1:16">
      <c r="A532" s="5" t="s">
        <v>8620</v>
      </c>
      <c r="B532" s="5" t="s">
        <v>8621</v>
      </c>
      <c r="C532" s="5" t="s">
        <v>8622</v>
      </c>
      <c r="D532" s="5" t="s">
        <v>8623</v>
      </c>
      <c r="E532" s="5" t="s">
        <v>8624</v>
      </c>
      <c r="F532" s="5" t="s">
        <v>8625</v>
      </c>
      <c r="G532" s="5" t="s">
        <v>8626</v>
      </c>
      <c r="H532" s="5" t="s">
        <v>8627</v>
      </c>
      <c r="I532" s="5" t="s">
        <v>8628</v>
      </c>
      <c r="J532" s="5" t="s">
        <v>8629</v>
      </c>
      <c r="K532" s="5" t="s">
        <v>8630</v>
      </c>
      <c r="L532" s="5" t="s">
        <v>8631</v>
      </c>
      <c r="M532" s="5" t="s">
        <v>8632</v>
      </c>
      <c r="N532" s="5" t="s">
        <v>8633</v>
      </c>
      <c r="O532" s="5" t="s">
        <v>8634</v>
      </c>
      <c r="P532" s="5" t="s">
        <v>8635</v>
      </c>
    </row>
    <row r="533" spans="1:16">
      <c r="A533" s="5" t="s">
        <v>8636</v>
      </c>
      <c r="B533" s="5" t="s">
        <v>8637</v>
      </c>
      <c r="C533" s="5" t="s">
        <v>8638</v>
      </c>
      <c r="D533" s="5" t="s">
        <v>8639</v>
      </c>
      <c r="E533" s="5" t="s">
        <v>8640</v>
      </c>
      <c r="F533" s="5" t="s">
        <v>8641</v>
      </c>
      <c r="G533" s="5" t="s">
        <v>8642</v>
      </c>
      <c r="H533" s="5" t="s">
        <v>8643</v>
      </c>
      <c r="I533" s="5" t="s">
        <v>8644</v>
      </c>
      <c r="J533" s="5" t="s">
        <v>8645</v>
      </c>
      <c r="K533" s="5" t="s">
        <v>8646</v>
      </c>
      <c r="L533" s="5" t="s">
        <v>8647</v>
      </c>
      <c r="M533" s="5" t="s">
        <v>8648</v>
      </c>
      <c r="N533" s="5" t="s">
        <v>8649</v>
      </c>
      <c r="O533" s="5" t="s">
        <v>8650</v>
      </c>
      <c r="P533" s="5" t="s">
        <v>8651</v>
      </c>
    </row>
    <row r="534" spans="1:16">
      <c r="A534" s="5" t="s">
        <v>8652</v>
      </c>
      <c r="B534" s="5" t="s">
        <v>8653</v>
      </c>
      <c r="C534" s="5" t="s">
        <v>8654</v>
      </c>
      <c r="D534" s="5" t="s">
        <v>8655</v>
      </c>
      <c r="E534" s="5" t="s">
        <v>8656</v>
      </c>
      <c r="F534" s="5" t="s">
        <v>8657</v>
      </c>
      <c r="G534" s="5" t="s">
        <v>8658</v>
      </c>
      <c r="H534" s="5" t="s">
        <v>8659</v>
      </c>
      <c r="I534" s="5" t="s">
        <v>8660</v>
      </c>
      <c r="J534" s="5" t="s">
        <v>8661</v>
      </c>
      <c r="K534" s="5" t="s">
        <v>8662</v>
      </c>
      <c r="L534" s="5" t="s">
        <v>8663</v>
      </c>
      <c r="M534" s="5" t="s">
        <v>8664</v>
      </c>
      <c r="N534" s="5" t="s">
        <v>8665</v>
      </c>
      <c r="O534" s="5" t="s">
        <v>8666</v>
      </c>
      <c r="P534" s="5" t="s">
        <v>8667</v>
      </c>
    </row>
    <row r="535" spans="1:16">
      <c r="A535" s="5" t="s">
        <v>8668</v>
      </c>
      <c r="B535" s="5" t="s">
        <v>8669</v>
      </c>
      <c r="C535" s="5" t="s">
        <v>8670</v>
      </c>
      <c r="D535" s="5" t="s">
        <v>8671</v>
      </c>
      <c r="E535" s="5" t="s">
        <v>8672</v>
      </c>
      <c r="F535" s="5" t="s">
        <v>8673</v>
      </c>
      <c r="G535" s="5" t="s">
        <v>8674</v>
      </c>
      <c r="H535" s="5" t="s">
        <v>8675</v>
      </c>
      <c r="I535" s="5" t="s">
        <v>8676</v>
      </c>
      <c r="J535" s="5" t="s">
        <v>8677</v>
      </c>
      <c r="K535" s="5" t="s">
        <v>8678</v>
      </c>
      <c r="L535" s="5" t="s">
        <v>8679</v>
      </c>
      <c r="M535" s="5" t="s">
        <v>8680</v>
      </c>
      <c r="N535" s="5" t="s">
        <v>8681</v>
      </c>
      <c r="O535" s="5" t="s">
        <v>8682</v>
      </c>
      <c r="P535" s="5" t="s">
        <v>8683</v>
      </c>
    </row>
    <row r="536" spans="1:16">
      <c r="A536" s="5" t="s">
        <v>8684</v>
      </c>
      <c r="B536" s="5" t="s">
        <v>8685</v>
      </c>
      <c r="C536" s="5" t="s">
        <v>8686</v>
      </c>
      <c r="D536" s="5" t="s">
        <v>8687</v>
      </c>
      <c r="E536" s="5" t="s">
        <v>8688</v>
      </c>
      <c r="F536" s="5" t="s">
        <v>8689</v>
      </c>
      <c r="G536" s="5" t="s">
        <v>8690</v>
      </c>
      <c r="H536" s="5" t="s">
        <v>8691</v>
      </c>
      <c r="I536" s="5" t="s">
        <v>8692</v>
      </c>
      <c r="J536" s="5" t="s">
        <v>8693</v>
      </c>
      <c r="K536" s="5" t="s">
        <v>8694</v>
      </c>
      <c r="L536" s="5" t="s">
        <v>8695</v>
      </c>
      <c r="M536" s="5" t="s">
        <v>8696</v>
      </c>
      <c r="N536" s="5" t="s">
        <v>8697</v>
      </c>
      <c r="O536" s="5" t="s">
        <v>8698</v>
      </c>
      <c r="P536" s="5" t="s">
        <v>8699</v>
      </c>
    </row>
    <row r="537" spans="1:16">
      <c r="A537" s="5" t="s">
        <v>8700</v>
      </c>
      <c r="B537" s="5" t="s">
        <v>8701</v>
      </c>
      <c r="C537" s="5" t="s">
        <v>8702</v>
      </c>
      <c r="D537" s="5" t="s">
        <v>8703</v>
      </c>
      <c r="E537" s="5" t="s">
        <v>8704</v>
      </c>
      <c r="F537" s="5" t="s">
        <v>8705</v>
      </c>
      <c r="G537" s="5" t="s">
        <v>8706</v>
      </c>
      <c r="H537" s="5" t="s">
        <v>8707</v>
      </c>
      <c r="I537" s="5" t="s">
        <v>8708</v>
      </c>
      <c r="J537" s="5" t="s">
        <v>8709</v>
      </c>
      <c r="K537" s="5" t="s">
        <v>8710</v>
      </c>
      <c r="L537" s="5" t="s">
        <v>8711</v>
      </c>
      <c r="M537" s="5" t="s">
        <v>8712</v>
      </c>
      <c r="N537" s="5" t="s">
        <v>8713</v>
      </c>
      <c r="O537" s="5" t="s">
        <v>8714</v>
      </c>
      <c r="P537" s="5" t="s">
        <v>8715</v>
      </c>
    </row>
    <row r="538" spans="1:16">
      <c r="A538" s="5" t="s">
        <v>8716</v>
      </c>
      <c r="B538" s="5" t="s">
        <v>8717</v>
      </c>
      <c r="C538" s="5" t="s">
        <v>8718</v>
      </c>
      <c r="D538" s="5" t="s">
        <v>8719</v>
      </c>
      <c r="E538" s="5" t="s">
        <v>8720</v>
      </c>
      <c r="F538" s="5" t="s">
        <v>8721</v>
      </c>
      <c r="G538" s="5" t="s">
        <v>8722</v>
      </c>
      <c r="H538" s="5" t="s">
        <v>8723</v>
      </c>
      <c r="I538" s="5" t="s">
        <v>8724</v>
      </c>
      <c r="J538" s="5" t="s">
        <v>8725</v>
      </c>
      <c r="K538" s="5" t="s">
        <v>8726</v>
      </c>
      <c r="L538" s="5" t="s">
        <v>8727</v>
      </c>
      <c r="M538" s="5" t="s">
        <v>8728</v>
      </c>
      <c r="N538" s="5" t="s">
        <v>8729</v>
      </c>
      <c r="O538" s="5" t="s">
        <v>8730</v>
      </c>
      <c r="P538" s="5" t="s">
        <v>8731</v>
      </c>
    </row>
    <row r="539" spans="1:16">
      <c r="A539" s="5" t="s">
        <v>8732</v>
      </c>
      <c r="B539" s="5" t="s">
        <v>8733</v>
      </c>
      <c r="C539" s="5" t="s">
        <v>8734</v>
      </c>
      <c r="D539" s="5" t="s">
        <v>8735</v>
      </c>
      <c r="E539" s="5" t="s">
        <v>8736</v>
      </c>
      <c r="F539" s="5" t="s">
        <v>8737</v>
      </c>
      <c r="G539" s="5" t="s">
        <v>8738</v>
      </c>
      <c r="H539" s="5" t="s">
        <v>8739</v>
      </c>
      <c r="I539" s="5" t="s">
        <v>8740</v>
      </c>
      <c r="J539" s="5" t="s">
        <v>8741</v>
      </c>
      <c r="K539" s="5" t="s">
        <v>8742</v>
      </c>
      <c r="L539" s="5" t="s">
        <v>8743</v>
      </c>
      <c r="M539" s="5" t="s">
        <v>8744</v>
      </c>
      <c r="N539" s="5" t="s">
        <v>8745</v>
      </c>
      <c r="O539" s="5" t="s">
        <v>8746</v>
      </c>
      <c r="P539" s="5" t="s">
        <v>8747</v>
      </c>
    </row>
    <row r="540" spans="1:16">
      <c r="A540" s="5" t="s">
        <v>8748</v>
      </c>
      <c r="B540" s="5" t="s">
        <v>8749</v>
      </c>
      <c r="C540" s="5" t="s">
        <v>8750</v>
      </c>
      <c r="D540" s="5" t="s">
        <v>8751</v>
      </c>
      <c r="E540" s="5" t="s">
        <v>8752</v>
      </c>
      <c r="F540" s="5" t="s">
        <v>8753</v>
      </c>
      <c r="G540" s="5" t="s">
        <v>8754</v>
      </c>
      <c r="H540" s="5" t="s">
        <v>8755</v>
      </c>
      <c r="I540" s="5" t="s">
        <v>8756</v>
      </c>
      <c r="J540" s="5" t="s">
        <v>8757</v>
      </c>
      <c r="K540" s="5" t="s">
        <v>8758</v>
      </c>
      <c r="L540" s="5" t="s">
        <v>8759</v>
      </c>
      <c r="M540" s="5" t="s">
        <v>8760</v>
      </c>
      <c r="N540" s="5" t="s">
        <v>8761</v>
      </c>
      <c r="O540" s="5" t="s">
        <v>8762</v>
      </c>
      <c r="P540" s="5" t="s">
        <v>8763</v>
      </c>
    </row>
    <row r="541" spans="1:16">
      <c r="A541" s="5" t="s">
        <v>8764</v>
      </c>
      <c r="B541" s="5" t="s">
        <v>8765</v>
      </c>
      <c r="C541" s="5" t="s">
        <v>8766</v>
      </c>
      <c r="D541" s="5" t="s">
        <v>8767</v>
      </c>
      <c r="E541" s="5" t="s">
        <v>8768</v>
      </c>
      <c r="F541" s="5" t="s">
        <v>8769</v>
      </c>
      <c r="G541" s="5" t="s">
        <v>8770</v>
      </c>
      <c r="H541" s="5" t="s">
        <v>8771</v>
      </c>
      <c r="I541" s="5" t="s">
        <v>8772</v>
      </c>
      <c r="J541" s="5" t="s">
        <v>8773</v>
      </c>
      <c r="K541" s="5" t="s">
        <v>8774</v>
      </c>
      <c r="L541" s="5" t="s">
        <v>8775</v>
      </c>
      <c r="M541" s="5" t="s">
        <v>8776</v>
      </c>
      <c r="N541" s="5" t="s">
        <v>8777</v>
      </c>
      <c r="O541" s="5" t="s">
        <v>8778</v>
      </c>
      <c r="P541" s="5" t="s">
        <v>8779</v>
      </c>
    </row>
    <row r="542" spans="1:16">
      <c r="A542" s="5" t="s">
        <v>8780</v>
      </c>
      <c r="B542" s="5" t="s">
        <v>8781</v>
      </c>
      <c r="C542" s="5" t="s">
        <v>8782</v>
      </c>
      <c r="D542" s="5" t="s">
        <v>8783</v>
      </c>
      <c r="E542" s="5" t="s">
        <v>8784</v>
      </c>
      <c r="F542" s="5" t="s">
        <v>8785</v>
      </c>
      <c r="G542" s="5" t="s">
        <v>8786</v>
      </c>
      <c r="H542" s="5" t="s">
        <v>8787</v>
      </c>
      <c r="I542" s="5" t="s">
        <v>8788</v>
      </c>
      <c r="J542" s="5" t="s">
        <v>8789</v>
      </c>
      <c r="K542" s="5" t="s">
        <v>8790</v>
      </c>
      <c r="L542" s="5" t="s">
        <v>8791</v>
      </c>
      <c r="M542" s="5" t="s">
        <v>8792</v>
      </c>
      <c r="N542" s="5" t="s">
        <v>8793</v>
      </c>
      <c r="O542" s="5" t="s">
        <v>8794</v>
      </c>
      <c r="P542" s="5" t="s">
        <v>8795</v>
      </c>
    </row>
    <row r="543" spans="1:16">
      <c r="A543" s="5" t="s">
        <v>8796</v>
      </c>
      <c r="B543" s="5" t="s">
        <v>8797</v>
      </c>
      <c r="C543" s="5" t="s">
        <v>8798</v>
      </c>
      <c r="D543" s="5" t="s">
        <v>8799</v>
      </c>
      <c r="E543" s="5" t="s">
        <v>8800</v>
      </c>
      <c r="F543" s="5" t="s">
        <v>8801</v>
      </c>
      <c r="G543" s="5" t="s">
        <v>8802</v>
      </c>
      <c r="H543" s="5" t="s">
        <v>8803</v>
      </c>
      <c r="I543" s="5" t="s">
        <v>8804</v>
      </c>
      <c r="J543" s="5" t="s">
        <v>8805</v>
      </c>
      <c r="K543" s="5" t="s">
        <v>8806</v>
      </c>
      <c r="L543" s="5" t="s">
        <v>8807</v>
      </c>
      <c r="M543" s="5" t="s">
        <v>8808</v>
      </c>
      <c r="N543" s="5" t="s">
        <v>8809</v>
      </c>
      <c r="O543" s="5" t="s">
        <v>8810</v>
      </c>
      <c r="P543" s="5" t="s">
        <v>8811</v>
      </c>
    </row>
    <row r="544" spans="1:16">
      <c r="A544" s="5" t="s">
        <v>8812</v>
      </c>
      <c r="B544" s="5" t="s">
        <v>8813</v>
      </c>
      <c r="C544" s="5" t="s">
        <v>8814</v>
      </c>
      <c r="D544" s="5" t="s">
        <v>8815</v>
      </c>
      <c r="E544" s="5" t="s">
        <v>8816</v>
      </c>
      <c r="F544" s="5" t="s">
        <v>8817</v>
      </c>
      <c r="G544" s="5" t="s">
        <v>8818</v>
      </c>
      <c r="H544" s="5" t="s">
        <v>8819</v>
      </c>
      <c r="I544" s="5" t="s">
        <v>8820</v>
      </c>
      <c r="J544" s="5" t="s">
        <v>8821</v>
      </c>
      <c r="K544" s="5" t="s">
        <v>8822</v>
      </c>
      <c r="L544" s="5" t="s">
        <v>8823</v>
      </c>
      <c r="M544" s="5" t="s">
        <v>8824</v>
      </c>
      <c r="N544" s="5" t="s">
        <v>8825</v>
      </c>
      <c r="O544" s="5" t="s">
        <v>8826</v>
      </c>
      <c r="P544" s="5" t="s">
        <v>8827</v>
      </c>
    </row>
    <row r="545" spans="1:16">
      <c r="A545" s="5" t="s">
        <v>8828</v>
      </c>
      <c r="B545" s="5" t="s">
        <v>8829</v>
      </c>
      <c r="C545" s="5" t="s">
        <v>8830</v>
      </c>
      <c r="D545" s="5" t="s">
        <v>8831</v>
      </c>
      <c r="E545" s="5" t="s">
        <v>8832</v>
      </c>
      <c r="F545" s="5" t="s">
        <v>8833</v>
      </c>
      <c r="G545" s="5" t="s">
        <v>8834</v>
      </c>
      <c r="H545" s="5" t="s">
        <v>8835</v>
      </c>
      <c r="I545" s="5" t="s">
        <v>8836</v>
      </c>
      <c r="J545" s="5" t="s">
        <v>8837</v>
      </c>
      <c r="K545" s="5" t="s">
        <v>8838</v>
      </c>
      <c r="L545" s="5" t="s">
        <v>8839</v>
      </c>
      <c r="M545" s="5" t="s">
        <v>8840</v>
      </c>
      <c r="N545" s="5" t="s">
        <v>8841</v>
      </c>
      <c r="O545" s="5" t="s">
        <v>8842</v>
      </c>
      <c r="P545" s="5" t="s">
        <v>8843</v>
      </c>
    </row>
    <row r="546" spans="1:16">
      <c r="A546" s="5" t="s">
        <v>8844</v>
      </c>
      <c r="B546" s="5" t="s">
        <v>8845</v>
      </c>
      <c r="C546" s="5" t="s">
        <v>8846</v>
      </c>
      <c r="D546" s="5" t="s">
        <v>8847</v>
      </c>
      <c r="E546" s="5" t="s">
        <v>8848</v>
      </c>
      <c r="F546" s="5" t="s">
        <v>8849</v>
      </c>
      <c r="G546" s="5" t="s">
        <v>8850</v>
      </c>
      <c r="H546" s="5" t="s">
        <v>8851</v>
      </c>
      <c r="I546" s="5" t="s">
        <v>8852</v>
      </c>
      <c r="J546" s="5" t="s">
        <v>8853</v>
      </c>
      <c r="K546" s="5" t="s">
        <v>8854</v>
      </c>
      <c r="L546" s="5" t="s">
        <v>8855</v>
      </c>
      <c r="M546" s="5" t="s">
        <v>8856</v>
      </c>
      <c r="N546" s="5" t="s">
        <v>8857</v>
      </c>
      <c r="O546" s="5" t="s">
        <v>8858</v>
      </c>
      <c r="P546" s="5" t="s">
        <v>8859</v>
      </c>
    </row>
    <row r="547" spans="1:16">
      <c r="A547" s="5" t="s">
        <v>8860</v>
      </c>
      <c r="B547" s="5" t="s">
        <v>8861</v>
      </c>
      <c r="C547" s="5" t="s">
        <v>8862</v>
      </c>
      <c r="D547" s="5" t="s">
        <v>8863</v>
      </c>
      <c r="E547" s="5" t="s">
        <v>8864</v>
      </c>
      <c r="F547" s="5" t="s">
        <v>8865</v>
      </c>
      <c r="G547" s="5" t="s">
        <v>8866</v>
      </c>
      <c r="H547" s="5" t="s">
        <v>8867</v>
      </c>
      <c r="I547" s="5" t="s">
        <v>8868</v>
      </c>
      <c r="J547" s="5" t="s">
        <v>8869</v>
      </c>
      <c r="K547" s="5" t="s">
        <v>8870</v>
      </c>
      <c r="L547" s="5" t="s">
        <v>8871</v>
      </c>
      <c r="M547" s="5" t="s">
        <v>8872</v>
      </c>
      <c r="N547" s="5" t="s">
        <v>8873</v>
      </c>
      <c r="O547" s="5" t="s">
        <v>8874</v>
      </c>
      <c r="P547" s="5" t="s">
        <v>8875</v>
      </c>
    </row>
    <row r="548" spans="1:16">
      <c r="A548" s="5" t="s">
        <v>8876</v>
      </c>
      <c r="B548" s="5" t="s">
        <v>8877</v>
      </c>
      <c r="C548" s="5" t="s">
        <v>8878</v>
      </c>
      <c r="D548" s="5" t="s">
        <v>8879</v>
      </c>
      <c r="E548" s="5" t="s">
        <v>8880</v>
      </c>
      <c r="F548" s="5" t="s">
        <v>8881</v>
      </c>
      <c r="G548" s="5" t="s">
        <v>8882</v>
      </c>
      <c r="H548" s="5" t="s">
        <v>8883</v>
      </c>
      <c r="I548" s="5" t="s">
        <v>8884</v>
      </c>
      <c r="J548" s="5" t="s">
        <v>8885</v>
      </c>
      <c r="K548" s="5" t="s">
        <v>8886</v>
      </c>
      <c r="L548" s="5" t="s">
        <v>8887</v>
      </c>
      <c r="M548" s="5" t="s">
        <v>8888</v>
      </c>
      <c r="N548" s="5" t="s">
        <v>8889</v>
      </c>
      <c r="O548" s="5" t="s">
        <v>8890</v>
      </c>
      <c r="P548" s="5" t="s">
        <v>8891</v>
      </c>
    </row>
    <row r="549" spans="1:16">
      <c r="A549" s="5" t="s">
        <v>8892</v>
      </c>
      <c r="B549" s="5" t="s">
        <v>8893</v>
      </c>
      <c r="C549" s="5" t="s">
        <v>8894</v>
      </c>
      <c r="D549" s="5" t="s">
        <v>8895</v>
      </c>
      <c r="E549" s="5" t="s">
        <v>8896</v>
      </c>
      <c r="F549" s="5" t="s">
        <v>8897</v>
      </c>
      <c r="G549" s="5" t="s">
        <v>8898</v>
      </c>
      <c r="H549" s="5" t="s">
        <v>8899</v>
      </c>
      <c r="I549" s="5" t="s">
        <v>8900</v>
      </c>
      <c r="J549" s="5" t="s">
        <v>8901</v>
      </c>
      <c r="K549" s="5" t="s">
        <v>8902</v>
      </c>
      <c r="L549" s="5" t="s">
        <v>8903</v>
      </c>
      <c r="M549" s="5" t="s">
        <v>8904</v>
      </c>
      <c r="N549" s="5" t="s">
        <v>8905</v>
      </c>
      <c r="O549" s="5" t="s">
        <v>8906</v>
      </c>
      <c r="P549" s="5" t="s">
        <v>8907</v>
      </c>
    </row>
    <row r="550" spans="1:16">
      <c r="A550" s="5" t="s">
        <v>8908</v>
      </c>
      <c r="B550" s="5" t="s">
        <v>8909</v>
      </c>
      <c r="C550" s="5" t="s">
        <v>8910</v>
      </c>
      <c r="D550" s="5" t="s">
        <v>8911</v>
      </c>
      <c r="E550" s="5" t="s">
        <v>8912</v>
      </c>
      <c r="F550" s="5" t="s">
        <v>8913</v>
      </c>
      <c r="G550" s="5" t="s">
        <v>8914</v>
      </c>
      <c r="H550" s="5" t="s">
        <v>8915</v>
      </c>
      <c r="I550" s="5" t="s">
        <v>8916</v>
      </c>
      <c r="J550" s="5" t="s">
        <v>8917</v>
      </c>
      <c r="K550" s="5" t="s">
        <v>8918</v>
      </c>
      <c r="L550" s="5" t="s">
        <v>8919</v>
      </c>
      <c r="M550" s="5" t="s">
        <v>8920</v>
      </c>
      <c r="N550" s="5" t="s">
        <v>8921</v>
      </c>
      <c r="O550" s="5" t="s">
        <v>8922</v>
      </c>
      <c r="P550" s="5" t="s">
        <v>8923</v>
      </c>
    </row>
    <row r="551" spans="1:16">
      <c r="A551" s="5" t="s">
        <v>8924</v>
      </c>
      <c r="B551" s="5" t="s">
        <v>8925</v>
      </c>
      <c r="C551" s="5" t="s">
        <v>8926</v>
      </c>
      <c r="D551" s="5" t="s">
        <v>8927</v>
      </c>
      <c r="E551" s="5" t="s">
        <v>8928</v>
      </c>
      <c r="F551" s="5" t="s">
        <v>8929</v>
      </c>
      <c r="G551" s="5" t="s">
        <v>8930</v>
      </c>
      <c r="H551" s="5" t="s">
        <v>8931</v>
      </c>
      <c r="I551" s="5" t="s">
        <v>8932</v>
      </c>
      <c r="J551" s="5" t="s">
        <v>8933</v>
      </c>
      <c r="K551" s="5" t="s">
        <v>8934</v>
      </c>
      <c r="L551" s="5" t="s">
        <v>8935</v>
      </c>
      <c r="M551" s="5" t="s">
        <v>8936</v>
      </c>
      <c r="N551" s="5" t="s">
        <v>8937</v>
      </c>
      <c r="O551" s="5" t="s">
        <v>8938</v>
      </c>
      <c r="P551" s="5" t="s">
        <v>8939</v>
      </c>
    </row>
    <row r="552" spans="1:16">
      <c r="A552" s="5" t="s">
        <v>8940</v>
      </c>
      <c r="B552" s="5" t="s">
        <v>8941</v>
      </c>
      <c r="C552" s="5" t="s">
        <v>8942</v>
      </c>
      <c r="D552" s="5" t="s">
        <v>8943</v>
      </c>
      <c r="E552" s="5" t="s">
        <v>8944</v>
      </c>
      <c r="F552" s="5" t="s">
        <v>8945</v>
      </c>
      <c r="G552" s="5" t="s">
        <v>8946</v>
      </c>
      <c r="H552" s="5" t="s">
        <v>8947</v>
      </c>
      <c r="I552" s="5" t="s">
        <v>8948</v>
      </c>
      <c r="J552" s="5" t="s">
        <v>8949</v>
      </c>
      <c r="K552" s="5" t="s">
        <v>8950</v>
      </c>
      <c r="L552" s="5" t="s">
        <v>8951</v>
      </c>
      <c r="M552" s="5" t="s">
        <v>8952</v>
      </c>
      <c r="N552" s="5" t="s">
        <v>8953</v>
      </c>
      <c r="O552" s="5" t="s">
        <v>8954</v>
      </c>
      <c r="P552" s="5" t="s">
        <v>8955</v>
      </c>
    </row>
    <row r="553" spans="1:16">
      <c r="A553" s="5" t="s">
        <v>8956</v>
      </c>
      <c r="B553" s="5" t="s">
        <v>8957</v>
      </c>
      <c r="C553" s="5" t="s">
        <v>8958</v>
      </c>
      <c r="D553" s="5" t="s">
        <v>8959</v>
      </c>
      <c r="E553" s="5" t="s">
        <v>8960</v>
      </c>
      <c r="F553" s="5" t="s">
        <v>8961</v>
      </c>
      <c r="G553" s="5" t="s">
        <v>8962</v>
      </c>
      <c r="H553" s="5" t="s">
        <v>8963</v>
      </c>
      <c r="I553" s="5" t="s">
        <v>8964</v>
      </c>
      <c r="J553" s="5" t="s">
        <v>8965</v>
      </c>
      <c r="K553" s="5" t="s">
        <v>8966</v>
      </c>
      <c r="L553" s="5" t="s">
        <v>8967</v>
      </c>
      <c r="M553" s="5" t="s">
        <v>8968</v>
      </c>
      <c r="N553" s="5" t="s">
        <v>8969</v>
      </c>
      <c r="O553" s="5" t="s">
        <v>8970</v>
      </c>
      <c r="P553" s="5" t="s">
        <v>8971</v>
      </c>
    </row>
    <row r="554" spans="1:16">
      <c r="A554" s="5" t="s">
        <v>8972</v>
      </c>
      <c r="B554" s="5" t="s">
        <v>8973</v>
      </c>
      <c r="C554" s="5" t="s">
        <v>8974</v>
      </c>
      <c r="D554" s="5" t="s">
        <v>8975</v>
      </c>
      <c r="E554" s="5" t="s">
        <v>8976</v>
      </c>
      <c r="F554" s="5" t="s">
        <v>8977</v>
      </c>
      <c r="G554" s="5" t="s">
        <v>8978</v>
      </c>
      <c r="H554" s="5" t="s">
        <v>8979</v>
      </c>
      <c r="I554" s="5" t="s">
        <v>8980</v>
      </c>
      <c r="J554" s="5" t="s">
        <v>8981</v>
      </c>
      <c r="K554" s="5" t="s">
        <v>8982</v>
      </c>
      <c r="L554" s="5" t="s">
        <v>8983</v>
      </c>
      <c r="M554" s="5" t="s">
        <v>8984</v>
      </c>
      <c r="N554" s="5" t="s">
        <v>8985</v>
      </c>
      <c r="O554" s="5" t="s">
        <v>8986</v>
      </c>
      <c r="P554" s="5" t="s">
        <v>8987</v>
      </c>
    </row>
    <row r="555" spans="1:16">
      <c r="A555" s="5" t="s">
        <v>8988</v>
      </c>
      <c r="B555" s="5" t="s">
        <v>8989</v>
      </c>
      <c r="C555" s="5" t="s">
        <v>8990</v>
      </c>
      <c r="D555" s="5" t="s">
        <v>8991</v>
      </c>
      <c r="E555" s="5" t="s">
        <v>8992</v>
      </c>
      <c r="F555" s="5" t="s">
        <v>8993</v>
      </c>
      <c r="G555" s="5" t="s">
        <v>8994</v>
      </c>
      <c r="H555" s="5" t="s">
        <v>8995</v>
      </c>
      <c r="I555" s="5" t="s">
        <v>8996</v>
      </c>
      <c r="J555" s="5" t="s">
        <v>8997</v>
      </c>
      <c r="K555" s="5" t="s">
        <v>8998</v>
      </c>
      <c r="L555" s="5" t="s">
        <v>8999</v>
      </c>
      <c r="M555" s="5" t="s">
        <v>9000</v>
      </c>
      <c r="N555" s="5" t="s">
        <v>9001</v>
      </c>
      <c r="O555" s="5" t="s">
        <v>9002</v>
      </c>
      <c r="P555" s="5" t="s">
        <v>9003</v>
      </c>
    </row>
    <row r="556" spans="1:16">
      <c r="A556" s="5" t="s">
        <v>9004</v>
      </c>
      <c r="B556" s="5" t="s">
        <v>9005</v>
      </c>
      <c r="C556" s="5" t="s">
        <v>9006</v>
      </c>
      <c r="D556" s="5" t="s">
        <v>9007</v>
      </c>
      <c r="E556" s="5" t="s">
        <v>9008</v>
      </c>
      <c r="F556" s="5" t="s">
        <v>9009</v>
      </c>
      <c r="G556" s="5" t="s">
        <v>9010</v>
      </c>
      <c r="H556" s="5" t="s">
        <v>9011</v>
      </c>
      <c r="I556" s="5" t="s">
        <v>9012</v>
      </c>
      <c r="J556" s="5" t="s">
        <v>9013</v>
      </c>
      <c r="K556" s="5" t="s">
        <v>9014</v>
      </c>
      <c r="L556" s="5" t="s">
        <v>9015</v>
      </c>
      <c r="M556" s="5" t="s">
        <v>9016</v>
      </c>
      <c r="N556" s="5" t="s">
        <v>9017</v>
      </c>
      <c r="O556" s="5" t="s">
        <v>9018</v>
      </c>
      <c r="P556" s="5" t="s">
        <v>9019</v>
      </c>
    </row>
    <row r="557" spans="1:16">
      <c r="A557" s="5" t="s">
        <v>9020</v>
      </c>
      <c r="B557" s="5" t="s">
        <v>9021</v>
      </c>
      <c r="C557" s="5" t="s">
        <v>9022</v>
      </c>
      <c r="D557" s="5" t="s">
        <v>9023</v>
      </c>
      <c r="E557" s="5" t="s">
        <v>9024</v>
      </c>
      <c r="F557" s="5" t="s">
        <v>9025</v>
      </c>
      <c r="G557" s="5" t="s">
        <v>9026</v>
      </c>
      <c r="H557" s="5" t="s">
        <v>9027</v>
      </c>
      <c r="I557" s="5" t="s">
        <v>9028</v>
      </c>
      <c r="J557" s="5" t="s">
        <v>9029</v>
      </c>
      <c r="K557" s="5" t="s">
        <v>9030</v>
      </c>
      <c r="L557" s="5" t="s">
        <v>9031</v>
      </c>
      <c r="M557" s="5" t="s">
        <v>9032</v>
      </c>
      <c r="N557" s="5" t="s">
        <v>9033</v>
      </c>
      <c r="O557" s="5" t="s">
        <v>9034</v>
      </c>
      <c r="P557" s="5" t="s">
        <v>9035</v>
      </c>
    </row>
    <row r="558" spans="1:16">
      <c r="A558" s="5" t="s">
        <v>9036</v>
      </c>
      <c r="B558" s="5" t="s">
        <v>9037</v>
      </c>
      <c r="C558" s="5" t="s">
        <v>9038</v>
      </c>
      <c r="D558" s="5" t="s">
        <v>9039</v>
      </c>
      <c r="E558" s="5" t="s">
        <v>9040</v>
      </c>
      <c r="F558" s="5" t="s">
        <v>9041</v>
      </c>
      <c r="G558" s="5" t="s">
        <v>9042</v>
      </c>
      <c r="H558" s="5" t="s">
        <v>9043</v>
      </c>
      <c r="I558" s="5" t="s">
        <v>9044</v>
      </c>
      <c r="J558" s="5" t="s">
        <v>9045</v>
      </c>
      <c r="K558" s="5" t="s">
        <v>9046</v>
      </c>
      <c r="L558" s="5" t="s">
        <v>9047</v>
      </c>
      <c r="M558" s="5" t="s">
        <v>9048</v>
      </c>
      <c r="N558" s="5" t="s">
        <v>9049</v>
      </c>
      <c r="O558" s="5" t="s">
        <v>9050</v>
      </c>
      <c r="P558" s="5" t="s">
        <v>9051</v>
      </c>
    </row>
    <row r="559" spans="1:16">
      <c r="A559" s="5" t="s">
        <v>9052</v>
      </c>
      <c r="B559" s="5" t="s">
        <v>9053</v>
      </c>
      <c r="C559" s="5" t="s">
        <v>9054</v>
      </c>
      <c r="D559" s="5" t="s">
        <v>9055</v>
      </c>
      <c r="E559" s="5" t="s">
        <v>9056</v>
      </c>
      <c r="F559" s="5" t="s">
        <v>9057</v>
      </c>
      <c r="G559" s="5" t="s">
        <v>9058</v>
      </c>
      <c r="H559" s="5" t="s">
        <v>9059</v>
      </c>
      <c r="I559" s="5" t="s">
        <v>9060</v>
      </c>
      <c r="J559" s="5" t="s">
        <v>9061</v>
      </c>
      <c r="K559" s="5" t="s">
        <v>9062</v>
      </c>
      <c r="L559" s="5" t="s">
        <v>9063</v>
      </c>
      <c r="M559" s="5" t="s">
        <v>9064</v>
      </c>
      <c r="N559" s="5" t="s">
        <v>9065</v>
      </c>
      <c r="O559" s="5" t="s">
        <v>9066</v>
      </c>
      <c r="P559" s="5" t="s">
        <v>9067</v>
      </c>
    </row>
    <row r="560" spans="1:16">
      <c r="A560" s="5" t="s">
        <v>9068</v>
      </c>
      <c r="B560" s="5" t="s">
        <v>9069</v>
      </c>
      <c r="C560" s="5" t="s">
        <v>9070</v>
      </c>
      <c r="D560" s="5" t="s">
        <v>9071</v>
      </c>
      <c r="E560" s="5" t="s">
        <v>9072</v>
      </c>
      <c r="F560" s="5" t="s">
        <v>9073</v>
      </c>
      <c r="G560" s="5" t="s">
        <v>9074</v>
      </c>
      <c r="H560" s="5" t="s">
        <v>9075</v>
      </c>
      <c r="I560" s="5" t="s">
        <v>9076</v>
      </c>
      <c r="J560" s="5" t="s">
        <v>9077</v>
      </c>
      <c r="K560" s="5" t="s">
        <v>9078</v>
      </c>
      <c r="L560" s="5" t="s">
        <v>9079</v>
      </c>
      <c r="M560" s="5" t="s">
        <v>9080</v>
      </c>
      <c r="N560" s="5" t="s">
        <v>9081</v>
      </c>
      <c r="O560" s="5" t="s">
        <v>9082</v>
      </c>
      <c r="P560" s="5" t="s">
        <v>9083</v>
      </c>
    </row>
    <row r="561" spans="1:16">
      <c r="A561" s="5" t="s">
        <v>9084</v>
      </c>
      <c r="B561" s="5" t="s">
        <v>9085</v>
      </c>
      <c r="C561" s="5" t="s">
        <v>9086</v>
      </c>
      <c r="D561" s="5" t="s">
        <v>9087</v>
      </c>
      <c r="E561" s="5" t="s">
        <v>9088</v>
      </c>
      <c r="F561" s="5" t="s">
        <v>9089</v>
      </c>
      <c r="G561" s="5" t="s">
        <v>9090</v>
      </c>
      <c r="H561" s="5" t="s">
        <v>9091</v>
      </c>
      <c r="I561" s="5" t="s">
        <v>9092</v>
      </c>
      <c r="J561" s="5" t="s">
        <v>9093</v>
      </c>
      <c r="K561" s="5" t="s">
        <v>9094</v>
      </c>
      <c r="L561" s="5" t="s">
        <v>9095</v>
      </c>
      <c r="M561" s="5" t="s">
        <v>9096</v>
      </c>
      <c r="N561" s="5" t="s">
        <v>9097</v>
      </c>
      <c r="O561" s="5" t="s">
        <v>9098</v>
      </c>
      <c r="P561" s="5" t="s">
        <v>9099</v>
      </c>
    </row>
    <row r="562" spans="1:16">
      <c r="A562" s="5" t="s">
        <v>9100</v>
      </c>
      <c r="B562" s="5" t="s">
        <v>9101</v>
      </c>
      <c r="C562" s="5" t="s">
        <v>9102</v>
      </c>
      <c r="D562" s="5" t="s">
        <v>9103</v>
      </c>
      <c r="E562" s="5" t="s">
        <v>9104</v>
      </c>
      <c r="F562" s="5" t="s">
        <v>9105</v>
      </c>
      <c r="G562" s="5" t="s">
        <v>9106</v>
      </c>
      <c r="H562" s="5" t="s">
        <v>9107</v>
      </c>
      <c r="I562" s="5" t="s">
        <v>9108</v>
      </c>
      <c r="J562" s="5" t="s">
        <v>9109</v>
      </c>
      <c r="K562" s="5" t="s">
        <v>9110</v>
      </c>
      <c r="L562" s="5" t="s">
        <v>9111</v>
      </c>
      <c r="M562" s="5" t="s">
        <v>9112</v>
      </c>
      <c r="N562" s="5" t="s">
        <v>9113</v>
      </c>
      <c r="O562" s="5" t="s">
        <v>9114</v>
      </c>
      <c r="P562" s="5" t="s">
        <v>9115</v>
      </c>
    </row>
    <row r="563" spans="1:16">
      <c r="A563" s="5" t="s">
        <v>9116</v>
      </c>
      <c r="B563" s="5" t="s">
        <v>9117</v>
      </c>
      <c r="C563" s="5" t="s">
        <v>9118</v>
      </c>
      <c r="D563" s="5" t="s">
        <v>9119</v>
      </c>
      <c r="E563" s="5" t="s">
        <v>9120</v>
      </c>
      <c r="F563" s="5" t="s">
        <v>9121</v>
      </c>
      <c r="G563" s="5" t="s">
        <v>9122</v>
      </c>
      <c r="H563" s="5" t="s">
        <v>9123</v>
      </c>
      <c r="I563" s="5" t="s">
        <v>9124</v>
      </c>
      <c r="J563" s="5" t="s">
        <v>9125</v>
      </c>
      <c r="K563" s="5" t="s">
        <v>9126</v>
      </c>
      <c r="L563" s="5" t="s">
        <v>9127</v>
      </c>
      <c r="M563" s="5" t="s">
        <v>9128</v>
      </c>
      <c r="N563" s="5" t="s">
        <v>9129</v>
      </c>
      <c r="O563" s="5" t="s">
        <v>9130</v>
      </c>
      <c r="P563" s="5" t="s">
        <v>9131</v>
      </c>
    </row>
    <row r="564" spans="1:16">
      <c r="A564" s="5" t="s">
        <v>9132</v>
      </c>
      <c r="B564" s="5" t="s">
        <v>9133</v>
      </c>
      <c r="C564" s="5" t="s">
        <v>9134</v>
      </c>
      <c r="D564" s="5" t="s">
        <v>9135</v>
      </c>
      <c r="E564" s="5" t="s">
        <v>9136</v>
      </c>
      <c r="F564" s="5" t="s">
        <v>9137</v>
      </c>
      <c r="G564" s="5" t="s">
        <v>9138</v>
      </c>
      <c r="H564" s="5" t="s">
        <v>9139</v>
      </c>
      <c r="I564" s="5" t="s">
        <v>9140</v>
      </c>
      <c r="J564" s="5" t="s">
        <v>9141</v>
      </c>
      <c r="K564" s="5" t="s">
        <v>9142</v>
      </c>
      <c r="L564" s="5" t="s">
        <v>9143</v>
      </c>
      <c r="M564" s="5" t="s">
        <v>9144</v>
      </c>
      <c r="N564" s="5" t="s">
        <v>9145</v>
      </c>
      <c r="O564" s="5" t="s">
        <v>9146</v>
      </c>
      <c r="P564" s="5" t="s">
        <v>9147</v>
      </c>
    </row>
    <row r="565" spans="1:16">
      <c r="A565" s="5" t="s">
        <v>9148</v>
      </c>
      <c r="B565" s="5" t="s">
        <v>9149</v>
      </c>
      <c r="C565" s="5" t="s">
        <v>9150</v>
      </c>
      <c r="D565" s="5" t="s">
        <v>9151</v>
      </c>
      <c r="E565" s="5" t="s">
        <v>9152</v>
      </c>
      <c r="F565" s="5" t="s">
        <v>9153</v>
      </c>
      <c r="G565" s="5" t="s">
        <v>9154</v>
      </c>
      <c r="H565" s="5" t="s">
        <v>9155</v>
      </c>
      <c r="I565" s="5" t="s">
        <v>9156</v>
      </c>
      <c r="J565" s="5" t="s">
        <v>9157</v>
      </c>
      <c r="K565" s="5" t="s">
        <v>9158</v>
      </c>
      <c r="L565" s="5" t="s">
        <v>9159</v>
      </c>
      <c r="M565" s="5" t="s">
        <v>9160</v>
      </c>
      <c r="N565" s="5" t="s">
        <v>9161</v>
      </c>
      <c r="O565" s="5" t="s">
        <v>9162</v>
      </c>
      <c r="P565" s="5" t="s">
        <v>9163</v>
      </c>
    </row>
    <row r="566" spans="1:16">
      <c r="A566" s="5" t="s">
        <v>9164</v>
      </c>
      <c r="B566" s="5" t="s">
        <v>9165</v>
      </c>
      <c r="C566" s="5" t="s">
        <v>9166</v>
      </c>
      <c r="D566" s="5" t="s">
        <v>9167</v>
      </c>
      <c r="E566" s="5" t="s">
        <v>9168</v>
      </c>
      <c r="F566" s="5" t="s">
        <v>9169</v>
      </c>
      <c r="G566" s="5" t="s">
        <v>9170</v>
      </c>
      <c r="H566" s="5" t="s">
        <v>9171</v>
      </c>
      <c r="I566" s="5" t="s">
        <v>9172</v>
      </c>
      <c r="J566" s="5" t="s">
        <v>9173</v>
      </c>
      <c r="K566" s="5" t="s">
        <v>9174</v>
      </c>
      <c r="L566" s="5" t="s">
        <v>9175</v>
      </c>
      <c r="M566" s="5" t="s">
        <v>9176</v>
      </c>
      <c r="N566" s="5" t="s">
        <v>9177</v>
      </c>
      <c r="O566" s="5" t="s">
        <v>9178</v>
      </c>
      <c r="P566" s="5" t="s">
        <v>9179</v>
      </c>
    </row>
    <row r="567" spans="1:16">
      <c r="A567" s="5" t="s">
        <v>9180</v>
      </c>
      <c r="B567" s="5" t="s">
        <v>9181</v>
      </c>
      <c r="C567" s="5" t="s">
        <v>9182</v>
      </c>
      <c r="D567" s="5" t="s">
        <v>9183</v>
      </c>
      <c r="E567" s="5" t="s">
        <v>9184</v>
      </c>
      <c r="F567" s="5" t="s">
        <v>9185</v>
      </c>
      <c r="G567" s="5" t="s">
        <v>9186</v>
      </c>
      <c r="H567" s="5" t="s">
        <v>9187</v>
      </c>
      <c r="I567" s="5" t="s">
        <v>9188</v>
      </c>
      <c r="J567" s="5" t="s">
        <v>9189</v>
      </c>
      <c r="K567" s="5" t="s">
        <v>9190</v>
      </c>
      <c r="L567" s="5" t="s">
        <v>9191</v>
      </c>
      <c r="M567" s="5" t="s">
        <v>9192</v>
      </c>
      <c r="N567" s="5" t="s">
        <v>9193</v>
      </c>
      <c r="O567" s="5" t="s">
        <v>9194</v>
      </c>
      <c r="P567" s="5" t="s">
        <v>9195</v>
      </c>
    </row>
    <row r="568" spans="1:16">
      <c r="A568" s="5" t="s">
        <v>9196</v>
      </c>
      <c r="B568" s="5" t="s">
        <v>9197</v>
      </c>
      <c r="C568" s="5" t="s">
        <v>9198</v>
      </c>
      <c r="D568" s="5" t="s">
        <v>9199</v>
      </c>
      <c r="E568" s="5" t="s">
        <v>9200</v>
      </c>
      <c r="F568" s="5" t="s">
        <v>9201</v>
      </c>
      <c r="G568" s="5" t="s">
        <v>9202</v>
      </c>
      <c r="H568" s="5" t="s">
        <v>9203</v>
      </c>
      <c r="I568" s="5" t="s">
        <v>9204</v>
      </c>
      <c r="J568" s="5" t="s">
        <v>9205</v>
      </c>
      <c r="K568" s="5" t="s">
        <v>9206</v>
      </c>
      <c r="L568" s="5" t="s">
        <v>9207</v>
      </c>
      <c r="M568" s="5" t="s">
        <v>9208</v>
      </c>
      <c r="N568" s="5" t="s">
        <v>9209</v>
      </c>
      <c r="O568" s="5" t="s">
        <v>9210</v>
      </c>
      <c r="P568" s="5" t="s">
        <v>9211</v>
      </c>
    </row>
    <row r="569" spans="1:16">
      <c r="A569" s="5" t="s">
        <v>9212</v>
      </c>
      <c r="B569" s="5" t="s">
        <v>9213</v>
      </c>
      <c r="C569" s="5" t="s">
        <v>9214</v>
      </c>
      <c r="D569" s="5" t="s">
        <v>9215</v>
      </c>
      <c r="E569" s="5" t="s">
        <v>9216</v>
      </c>
      <c r="F569" s="5" t="s">
        <v>9217</v>
      </c>
      <c r="G569" s="5" t="s">
        <v>9218</v>
      </c>
      <c r="H569" s="5" t="s">
        <v>9219</v>
      </c>
      <c r="I569" s="5" t="s">
        <v>9220</v>
      </c>
      <c r="J569" s="5" t="s">
        <v>9221</v>
      </c>
      <c r="K569" s="5" t="s">
        <v>9222</v>
      </c>
      <c r="L569" s="5" t="s">
        <v>9223</v>
      </c>
      <c r="M569" s="5" t="s">
        <v>9224</v>
      </c>
      <c r="N569" s="5" t="s">
        <v>9225</v>
      </c>
      <c r="O569" s="5" t="s">
        <v>9226</v>
      </c>
      <c r="P569" s="5" t="s">
        <v>9227</v>
      </c>
    </row>
    <row r="570" spans="1:16">
      <c r="A570" s="5" t="s">
        <v>9228</v>
      </c>
      <c r="B570" s="5" t="s">
        <v>9229</v>
      </c>
      <c r="C570" s="5" t="s">
        <v>9230</v>
      </c>
      <c r="D570" s="5" t="s">
        <v>9231</v>
      </c>
      <c r="E570" s="5" t="s">
        <v>9232</v>
      </c>
      <c r="F570" s="5" t="s">
        <v>9233</v>
      </c>
      <c r="G570" s="5" t="s">
        <v>9234</v>
      </c>
      <c r="H570" s="5" t="s">
        <v>9235</v>
      </c>
      <c r="I570" s="5" t="s">
        <v>9236</v>
      </c>
      <c r="J570" s="5" t="s">
        <v>9237</v>
      </c>
      <c r="K570" s="5" t="s">
        <v>9238</v>
      </c>
      <c r="L570" s="5" t="s">
        <v>9239</v>
      </c>
      <c r="M570" s="5" t="s">
        <v>9240</v>
      </c>
      <c r="N570" s="5" t="s">
        <v>9241</v>
      </c>
      <c r="O570" s="5" t="s">
        <v>9242</v>
      </c>
      <c r="P570" s="5" t="s">
        <v>9243</v>
      </c>
    </row>
    <row r="571" spans="1:16">
      <c r="A571" s="5" t="s">
        <v>9244</v>
      </c>
      <c r="B571" s="5" t="s">
        <v>9245</v>
      </c>
      <c r="C571" s="5" t="s">
        <v>9246</v>
      </c>
      <c r="D571" s="5" t="s">
        <v>9247</v>
      </c>
      <c r="E571" s="5" t="s">
        <v>9248</v>
      </c>
      <c r="F571" s="5" t="s">
        <v>9249</v>
      </c>
      <c r="G571" s="5" t="s">
        <v>9250</v>
      </c>
      <c r="H571" s="5" t="s">
        <v>9251</v>
      </c>
      <c r="I571" s="5" t="s">
        <v>9252</v>
      </c>
      <c r="J571" s="5" t="s">
        <v>9253</v>
      </c>
      <c r="K571" s="5" t="s">
        <v>9254</v>
      </c>
      <c r="L571" s="5" t="s">
        <v>9255</v>
      </c>
      <c r="M571" s="5" t="s">
        <v>9256</v>
      </c>
      <c r="N571" s="5" t="s">
        <v>9257</v>
      </c>
      <c r="O571" s="5" t="s">
        <v>9258</v>
      </c>
      <c r="P571" s="5" t="s">
        <v>9259</v>
      </c>
    </row>
    <row r="572" spans="1:16">
      <c r="A572" s="5" t="s">
        <v>9260</v>
      </c>
      <c r="B572" s="5" t="s">
        <v>9261</v>
      </c>
      <c r="C572" s="5" t="s">
        <v>9262</v>
      </c>
      <c r="D572" s="5" t="s">
        <v>9263</v>
      </c>
      <c r="E572" s="5" t="s">
        <v>9264</v>
      </c>
      <c r="F572" s="5" t="s">
        <v>9265</v>
      </c>
      <c r="G572" s="5" t="s">
        <v>9266</v>
      </c>
      <c r="H572" s="5" t="s">
        <v>9267</v>
      </c>
      <c r="I572" s="5" t="s">
        <v>9268</v>
      </c>
      <c r="J572" s="5" t="s">
        <v>9269</v>
      </c>
      <c r="K572" s="5" t="s">
        <v>9270</v>
      </c>
      <c r="L572" s="5" t="s">
        <v>9271</v>
      </c>
      <c r="M572" s="5" t="s">
        <v>9272</v>
      </c>
      <c r="N572" s="5" t="s">
        <v>9273</v>
      </c>
      <c r="O572" s="5" t="s">
        <v>9274</v>
      </c>
      <c r="P572" s="5" t="s">
        <v>9275</v>
      </c>
    </row>
    <row r="573" spans="1:16">
      <c r="A573" s="5" t="s">
        <v>9276</v>
      </c>
      <c r="B573" s="5" t="s">
        <v>9277</v>
      </c>
      <c r="C573" s="5" t="s">
        <v>9278</v>
      </c>
      <c r="D573" s="5" t="s">
        <v>9279</v>
      </c>
      <c r="E573" s="5" t="s">
        <v>9280</v>
      </c>
      <c r="F573" s="5" t="s">
        <v>9281</v>
      </c>
      <c r="G573" s="5" t="s">
        <v>9282</v>
      </c>
      <c r="H573" s="5" t="s">
        <v>9283</v>
      </c>
      <c r="I573" s="5" t="s">
        <v>9284</v>
      </c>
      <c r="J573" s="5" t="s">
        <v>9285</v>
      </c>
      <c r="K573" s="5" t="s">
        <v>9286</v>
      </c>
      <c r="L573" s="5" t="s">
        <v>9287</v>
      </c>
      <c r="M573" s="5" t="s">
        <v>9288</v>
      </c>
      <c r="N573" s="5" t="s">
        <v>9289</v>
      </c>
      <c r="O573" s="5" t="s">
        <v>9290</v>
      </c>
      <c r="P573" s="5" t="s">
        <v>9291</v>
      </c>
    </row>
    <row r="574" spans="1:16">
      <c r="A574" s="5" t="s">
        <v>9292</v>
      </c>
      <c r="B574" s="5" t="s">
        <v>9293</v>
      </c>
      <c r="C574" s="5" t="s">
        <v>9294</v>
      </c>
      <c r="D574" s="5" t="s">
        <v>9295</v>
      </c>
      <c r="E574" s="5" t="s">
        <v>9296</v>
      </c>
      <c r="F574" s="5" t="s">
        <v>9297</v>
      </c>
      <c r="G574" s="5" t="s">
        <v>9298</v>
      </c>
      <c r="H574" s="5" t="s">
        <v>9299</v>
      </c>
      <c r="I574" s="5" t="s">
        <v>9300</v>
      </c>
      <c r="J574" s="5" t="s">
        <v>9301</v>
      </c>
      <c r="K574" s="5" t="s">
        <v>9302</v>
      </c>
      <c r="L574" s="5" t="s">
        <v>9303</v>
      </c>
      <c r="M574" s="5" t="s">
        <v>9304</v>
      </c>
      <c r="N574" s="5" t="s">
        <v>9305</v>
      </c>
      <c r="O574" s="5" t="s">
        <v>9306</v>
      </c>
      <c r="P574" s="5" t="s">
        <v>9307</v>
      </c>
    </row>
    <row r="575" spans="1:16">
      <c r="A575" s="5" t="s">
        <v>9308</v>
      </c>
      <c r="B575" s="5" t="s">
        <v>9309</v>
      </c>
      <c r="C575" s="5" t="s">
        <v>9310</v>
      </c>
      <c r="D575" s="5" t="s">
        <v>9311</v>
      </c>
      <c r="E575" s="5" t="s">
        <v>9312</v>
      </c>
      <c r="F575" s="5" t="s">
        <v>9313</v>
      </c>
      <c r="G575" s="5" t="s">
        <v>9314</v>
      </c>
      <c r="H575" s="5" t="s">
        <v>9315</v>
      </c>
      <c r="I575" s="5" t="s">
        <v>9316</v>
      </c>
      <c r="J575" s="5" t="s">
        <v>9317</v>
      </c>
      <c r="K575" s="5" t="s">
        <v>9318</v>
      </c>
      <c r="L575" s="5" t="s">
        <v>9319</v>
      </c>
      <c r="M575" s="5" t="s">
        <v>9320</v>
      </c>
      <c r="N575" s="5" t="s">
        <v>9321</v>
      </c>
      <c r="O575" s="5" t="s">
        <v>9322</v>
      </c>
      <c r="P575" s="5" t="s">
        <v>9323</v>
      </c>
    </row>
    <row r="576" spans="1:16">
      <c r="A576" s="5" t="s">
        <v>9324</v>
      </c>
      <c r="B576" s="5" t="s">
        <v>9325</v>
      </c>
      <c r="C576" s="5" t="s">
        <v>9326</v>
      </c>
      <c r="D576" s="5" t="s">
        <v>9327</v>
      </c>
      <c r="E576" s="5" t="s">
        <v>9328</v>
      </c>
      <c r="F576" s="5" t="s">
        <v>9329</v>
      </c>
      <c r="G576" s="5" t="s">
        <v>9330</v>
      </c>
      <c r="H576" s="5" t="s">
        <v>9331</v>
      </c>
      <c r="I576" s="5" t="s">
        <v>9332</v>
      </c>
      <c r="J576" s="5" t="s">
        <v>9333</v>
      </c>
      <c r="K576" s="5" t="s">
        <v>9334</v>
      </c>
      <c r="L576" s="5" t="s">
        <v>9335</v>
      </c>
      <c r="M576" s="5" t="s">
        <v>9336</v>
      </c>
      <c r="N576" s="5" t="s">
        <v>9337</v>
      </c>
      <c r="O576" s="5" t="s">
        <v>9338</v>
      </c>
      <c r="P576" s="5" t="s">
        <v>9339</v>
      </c>
    </row>
    <row r="577" spans="1:16">
      <c r="A577" s="5" t="s">
        <v>9340</v>
      </c>
      <c r="B577" s="5" t="s">
        <v>9341</v>
      </c>
      <c r="C577" s="5" t="s">
        <v>9342</v>
      </c>
      <c r="D577" s="5" t="s">
        <v>9343</v>
      </c>
      <c r="E577" s="5" t="s">
        <v>9344</v>
      </c>
      <c r="F577" s="5" t="s">
        <v>9345</v>
      </c>
      <c r="G577" s="5" t="s">
        <v>9346</v>
      </c>
      <c r="H577" s="5" t="s">
        <v>9347</v>
      </c>
      <c r="I577" s="5" t="s">
        <v>9348</v>
      </c>
      <c r="J577" s="5" t="s">
        <v>9349</v>
      </c>
      <c r="K577" s="5" t="s">
        <v>9350</v>
      </c>
      <c r="L577" s="5" t="s">
        <v>9351</v>
      </c>
      <c r="M577" s="5" t="s">
        <v>9352</v>
      </c>
      <c r="N577" s="5" t="s">
        <v>9353</v>
      </c>
      <c r="O577" s="5" t="s">
        <v>9354</v>
      </c>
      <c r="P577" s="5" t="s">
        <v>9355</v>
      </c>
    </row>
    <row r="578" spans="1:16">
      <c r="A578" s="5" t="s">
        <v>9356</v>
      </c>
      <c r="B578" s="5" t="s">
        <v>9357</v>
      </c>
      <c r="C578" s="5" t="s">
        <v>9358</v>
      </c>
      <c r="D578" s="5" t="s">
        <v>9359</v>
      </c>
      <c r="E578" s="5" t="s">
        <v>9360</v>
      </c>
      <c r="F578" s="5" t="s">
        <v>9361</v>
      </c>
      <c r="G578" s="5" t="s">
        <v>9362</v>
      </c>
      <c r="H578" s="5" t="s">
        <v>9363</v>
      </c>
      <c r="I578" s="5" t="s">
        <v>9364</v>
      </c>
      <c r="J578" s="5" t="s">
        <v>9365</v>
      </c>
      <c r="K578" s="5" t="s">
        <v>9366</v>
      </c>
      <c r="L578" s="5" t="s">
        <v>9367</v>
      </c>
      <c r="M578" s="5" t="s">
        <v>9368</v>
      </c>
      <c r="N578" s="5" t="s">
        <v>9369</v>
      </c>
      <c r="O578" s="5" t="s">
        <v>9370</v>
      </c>
      <c r="P578" s="5" t="s">
        <v>9371</v>
      </c>
    </row>
    <row r="579" spans="1:16">
      <c r="A579" s="5" t="s">
        <v>9372</v>
      </c>
      <c r="B579" s="5" t="s">
        <v>9373</v>
      </c>
      <c r="C579" s="5" t="s">
        <v>9374</v>
      </c>
      <c r="D579" s="5" t="s">
        <v>9375</v>
      </c>
      <c r="E579" s="5" t="s">
        <v>9376</v>
      </c>
      <c r="F579" s="5" t="s">
        <v>9377</v>
      </c>
      <c r="G579" s="5" t="s">
        <v>9378</v>
      </c>
      <c r="H579" s="5" t="s">
        <v>9379</v>
      </c>
      <c r="I579" s="5" t="s">
        <v>9380</v>
      </c>
      <c r="J579" s="5" t="s">
        <v>9381</v>
      </c>
      <c r="K579" s="5" t="s">
        <v>9382</v>
      </c>
      <c r="L579" s="5" t="s">
        <v>9383</v>
      </c>
      <c r="M579" s="5" t="s">
        <v>9384</v>
      </c>
      <c r="N579" s="5" t="s">
        <v>9385</v>
      </c>
      <c r="O579" s="5" t="s">
        <v>9386</v>
      </c>
      <c r="P579" s="5" t="s">
        <v>9387</v>
      </c>
    </row>
    <row r="580" spans="1:16">
      <c r="A580" s="5" t="s">
        <v>9388</v>
      </c>
      <c r="B580" s="5" t="s">
        <v>9389</v>
      </c>
      <c r="C580" s="5" t="s">
        <v>9390</v>
      </c>
      <c r="D580" s="5" t="s">
        <v>9391</v>
      </c>
      <c r="E580" s="5" t="s">
        <v>9392</v>
      </c>
      <c r="F580" s="5" t="s">
        <v>9393</v>
      </c>
      <c r="G580" s="5" t="s">
        <v>9394</v>
      </c>
      <c r="H580" s="5" t="s">
        <v>9395</v>
      </c>
      <c r="I580" s="5" t="s">
        <v>9396</v>
      </c>
      <c r="J580" s="5" t="s">
        <v>9397</v>
      </c>
      <c r="K580" s="5" t="s">
        <v>9398</v>
      </c>
      <c r="L580" s="5" t="s">
        <v>9399</v>
      </c>
      <c r="M580" s="5" t="s">
        <v>9400</v>
      </c>
      <c r="N580" s="5" t="s">
        <v>9401</v>
      </c>
      <c r="O580" s="5" t="s">
        <v>9402</v>
      </c>
      <c r="P580" s="5" t="s">
        <v>9403</v>
      </c>
    </row>
    <row r="581" spans="1:16">
      <c r="A581" s="5" t="s">
        <v>9404</v>
      </c>
      <c r="B581" s="5" t="s">
        <v>9405</v>
      </c>
      <c r="C581" s="5" t="s">
        <v>9406</v>
      </c>
      <c r="D581" s="5" t="s">
        <v>9407</v>
      </c>
      <c r="E581" s="5" t="s">
        <v>9408</v>
      </c>
      <c r="F581" s="5" t="s">
        <v>9409</v>
      </c>
      <c r="G581" s="5" t="s">
        <v>9410</v>
      </c>
      <c r="H581" s="5" t="s">
        <v>9411</v>
      </c>
      <c r="I581" s="5" t="s">
        <v>9412</v>
      </c>
      <c r="J581" s="5" t="s">
        <v>9413</v>
      </c>
      <c r="K581" s="5" t="s">
        <v>9414</v>
      </c>
      <c r="L581" s="5" t="s">
        <v>9415</v>
      </c>
      <c r="M581" s="5" t="s">
        <v>9416</v>
      </c>
      <c r="N581" s="5" t="s">
        <v>9417</v>
      </c>
      <c r="O581" s="5" t="s">
        <v>9418</v>
      </c>
      <c r="P581" s="5" t="s">
        <v>9419</v>
      </c>
    </row>
    <row r="582" spans="1:16">
      <c r="A582" s="5" t="s">
        <v>9420</v>
      </c>
      <c r="B582" s="5" t="s">
        <v>9421</v>
      </c>
      <c r="C582" s="5" t="s">
        <v>9422</v>
      </c>
      <c r="D582" s="5" t="s">
        <v>9423</v>
      </c>
      <c r="E582" s="5" t="s">
        <v>9424</v>
      </c>
      <c r="F582" s="5" t="s">
        <v>9425</v>
      </c>
      <c r="G582" s="5" t="s">
        <v>9426</v>
      </c>
      <c r="H582" s="5" t="s">
        <v>9427</v>
      </c>
      <c r="I582" s="5" t="s">
        <v>9428</v>
      </c>
      <c r="J582" s="5" t="s">
        <v>9429</v>
      </c>
      <c r="K582" s="5" t="s">
        <v>9430</v>
      </c>
      <c r="L582" s="5" t="s">
        <v>9431</v>
      </c>
      <c r="M582" s="5" t="s">
        <v>9432</v>
      </c>
      <c r="N582" s="5" t="s">
        <v>9433</v>
      </c>
      <c r="O582" s="5" t="s">
        <v>9434</v>
      </c>
      <c r="P582" s="5" t="s">
        <v>9435</v>
      </c>
    </row>
    <row r="583" spans="1:16">
      <c r="A583" s="5" t="s">
        <v>9436</v>
      </c>
      <c r="B583" s="5" t="s">
        <v>9437</v>
      </c>
      <c r="C583" s="5" t="s">
        <v>9438</v>
      </c>
      <c r="D583" s="5" t="s">
        <v>9439</v>
      </c>
      <c r="E583" s="5" t="s">
        <v>9440</v>
      </c>
      <c r="F583" s="5" t="s">
        <v>9441</v>
      </c>
      <c r="G583" s="5" t="s">
        <v>9442</v>
      </c>
      <c r="H583" s="5" t="s">
        <v>9443</v>
      </c>
      <c r="I583" s="5" t="s">
        <v>9444</v>
      </c>
      <c r="J583" s="5" t="s">
        <v>9445</v>
      </c>
      <c r="K583" s="5" t="s">
        <v>9446</v>
      </c>
      <c r="L583" s="5" t="s">
        <v>9447</v>
      </c>
      <c r="M583" s="5" t="s">
        <v>9448</v>
      </c>
      <c r="N583" s="5" t="s">
        <v>9449</v>
      </c>
      <c r="O583" s="5" t="s">
        <v>9450</v>
      </c>
      <c r="P583" s="5" t="s">
        <v>9451</v>
      </c>
    </row>
    <row r="584" spans="1:16">
      <c r="A584" s="5" t="s">
        <v>9452</v>
      </c>
      <c r="B584" s="5" t="s">
        <v>9453</v>
      </c>
      <c r="C584" s="5" t="s">
        <v>9454</v>
      </c>
      <c r="D584" s="5" t="s">
        <v>9455</v>
      </c>
      <c r="E584" s="5" t="s">
        <v>9456</v>
      </c>
      <c r="F584" s="5" t="s">
        <v>9457</v>
      </c>
      <c r="G584" s="5" t="s">
        <v>9458</v>
      </c>
      <c r="H584" s="5" t="s">
        <v>9459</v>
      </c>
      <c r="I584" s="5" t="s">
        <v>9460</v>
      </c>
      <c r="J584" s="5" t="s">
        <v>9461</v>
      </c>
      <c r="K584" s="5" t="s">
        <v>9462</v>
      </c>
      <c r="L584" s="5" t="s">
        <v>9463</v>
      </c>
      <c r="M584" s="5" t="s">
        <v>9464</v>
      </c>
      <c r="N584" s="5" t="s">
        <v>9465</v>
      </c>
      <c r="O584" s="5" t="s">
        <v>9466</v>
      </c>
      <c r="P584" s="5" t="s">
        <v>9467</v>
      </c>
    </row>
    <row r="585" spans="1:16">
      <c r="A585" s="5" t="s">
        <v>9468</v>
      </c>
      <c r="B585" s="5" t="s">
        <v>9469</v>
      </c>
      <c r="C585" s="5" t="s">
        <v>9470</v>
      </c>
      <c r="D585" s="5" t="s">
        <v>9471</v>
      </c>
      <c r="E585" s="5" t="s">
        <v>9472</v>
      </c>
      <c r="F585" s="5" t="s">
        <v>9473</v>
      </c>
      <c r="G585" s="5" t="s">
        <v>9474</v>
      </c>
      <c r="H585" s="5" t="s">
        <v>9475</v>
      </c>
      <c r="I585" s="5" t="s">
        <v>9476</v>
      </c>
      <c r="J585" s="5" t="s">
        <v>9477</v>
      </c>
      <c r="K585" s="5" t="s">
        <v>9478</v>
      </c>
      <c r="L585" s="5" t="s">
        <v>9479</v>
      </c>
      <c r="M585" s="5" t="s">
        <v>9480</v>
      </c>
      <c r="N585" s="5" t="s">
        <v>9481</v>
      </c>
      <c r="O585" s="5" t="s">
        <v>9482</v>
      </c>
      <c r="P585" s="5" t="s">
        <v>9483</v>
      </c>
    </row>
    <row r="586" spans="1:16">
      <c r="A586" s="5" t="s">
        <v>9484</v>
      </c>
      <c r="B586" s="5" t="s">
        <v>9485</v>
      </c>
      <c r="C586" s="5" t="s">
        <v>9486</v>
      </c>
      <c r="D586" s="5" t="s">
        <v>9487</v>
      </c>
      <c r="E586" s="5" t="s">
        <v>9488</v>
      </c>
      <c r="F586" s="5" t="s">
        <v>9489</v>
      </c>
      <c r="G586" s="5" t="s">
        <v>9490</v>
      </c>
      <c r="H586" s="5" t="s">
        <v>9491</v>
      </c>
      <c r="I586" s="5" t="s">
        <v>9492</v>
      </c>
      <c r="J586" s="5" t="s">
        <v>9493</v>
      </c>
      <c r="K586" s="5" t="s">
        <v>9494</v>
      </c>
      <c r="L586" s="5" t="s">
        <v>9495</v>
      </c>
      <c r="M586" s="5" t="s">
        <v>9496</v>
      </c>
      <c r="N586" s="5" t="s">
        <v>9497</v>
      </c>
      <c r="O586" s="5" t="s">
        <v>9498</v>
      </c>
      <c r="P586" s="5" t="s">
        <v>9499</v>
      </c>
    </row>
    <row r="587" spans="1:16">
      <c r="A587" s="5" t="s">
        <v>9500</v>
      </c>
      <c r="B587" s="5" t="s">
        <v>9501</v>
      </c>
      <c r="C587" s="5" t="s">
        <v>9502</v>
      </c>
      <c r="D587" s="5" t="s">
        <v>9503</v>
      </c>
      <c r="E587" s="5" t="s">
        <v>9504</v>
      </c>
      <c r="F587" s="5" t="s">
        <v>9505</v>
      </c>
      <c r="G587" s="5" t="s">
        <v>9506</v>
      </c>
      <c r="H587" s="5" t="s">
        <v>9507</v>
      </c>
      <c r="I587" s="5" t="s">
        <v>9508</v>
      </c>
      <c r="J587" s="5" t="s">
        <v>9509</v>
      </c>
      <c r="K587" s="5" t="s">
        <v>9510</v>
      </c>
      <c r="L587" s="5" t="s">
        <v>9511</v>
      </c>
      <c r="M587" s="5" t="s">
        <v>9512</v>
      </c>
      <c r="N587" s="5" t="s">
        <v>9513</v>
      </c>
      <c r="O587" s="5" t="s">
        <v>9514</v>
      </c>
      <c r="P587" s="5" t="s">
        <v>9515</v>
      </c>
    </row>
    <row r="588" spans="1:16">
      <c r="A588" s="5" t="s">
        <v>9516</v>
      </c>
      <c r="B588" s="5" t="s">
        <v>9517</v>
      </c>
      <c r="C588" s="5" t="s">
        <v>9518</v>
      </c>
      <c r="D588" s="5" t="s">
        <v>9519</v>
      </c>
      <c r="E588" s="5" t="s">
        <v>9520</v>
      </c>
      <c r="F588" s="5" t="s">
        <v>9521</v>
      </c>
      <c r="G588" s="5" t="s">
        <v>9522</v>
      </c>
      <c r="H588" s="5" t="s">
        <v>9523</v>
      </c>
      <c r="I588" s="5" t="s">
        <v>9524</v>
      </c>
      <c r="J588" s="5" t="s">
        <v>9525</v>
      </c>
      <c r="K588" s="5" t="s">
        <v>9526</v>
      </c>
      <c r="L588" s="5" t="s">
        <v>9527</v>
      </c>
      <c r="M588" s="5" t="s">
        <v>9528</v>
      </c>
      <c r="N588" s="5" t="s">
        <v>9529</v>
      </c>
      <c r="O588" s="5" t="s">
        <v>9530</v>
      </c>
      <c r="P588" s="5" t="s">
        <v>9531</v>
      </c>
    </row>
    <row r="589" spans="1:16">
      <c r="A589" s="5" t="s">
        <v>9532</v>
      </c>
      <c r="B589" s="5" t="s">
        <v>9533</v>
      </c>
      <c r="C589" s="5" t="s">
        <v>9534</v>
      </c>
      <c r="D589" s="5" t="s">
        <v>9535</v>
      </c>
      <c r="E589" s="5" t="s">
        <v>9536</v>
      </c>
      <c r="F589" s="5" t="s">
        <v>9537</v>
      </c>
      <c r="G589" s="5" t="s">
        <v>9538</v>
      </c>
      <c r="H589" s="5" t="s">
        <v>9539</v>
      </c>
      <c r="I589" s="5" t="s">
        <v>9540</v>
      </c>
      <c r="J589" s="5" t="s">
        <v>9541</v>
      </c>
      <c r="K589" s="5" t="s">
        <v>9542</v>
      </c>
      <c r="L589" s="5" t="s">
        <v>9543</v>
      </c>
      <c r="M589" s="5" t="s">
        <v>9544</v>
      </c>
      <c r="N589" s="5" t="s">
        <v>9545</v>
      </c>
      <c r="O589" s="5" t="s">
        <v>9546</v>
      </c>
      <c r="P589" s="5" t="s">
        <v>9547</v>
      </c>
    </row>
    <row r="590" spans="1:16">
      <c r="A590" s="5" t="s">
        <v>9548</v>
      </c>
      <c r="B590" s="5" t="s">
        <v>9549</v>
      </c>
      <c r="C590" s="5" t="s">
        <v>9550</v>
      </c>
      <c r="D590" s="5" t="s">
        <v>9551</v>
      </c>
      <c r="E590" s="5" t="s">
        <v>9552</v>
      </c>
      <c r="F590" s="5" t="s">
        <v>9553</v>
      </c>
      <c r="G590" s="5" t="s">
        <v>9554</v>
      </c>
      <c r="H590" s="5" t="s">
        <v>9555</v>
      </c>
      <c r="I590" s="5" t="s">
        <v>9556</v>
      </c>
      <c r="J590" s="5" t="s">
        <v>9557</v>
      </c>
      <c r="K590" s="5" t="s">
        <v>9558</v>
      </c>
      <c r="L590" s="5" t="s">
        <v>9559</v>
      </c>
      <c r="M590" s="5" t="s">
        <v>9560</v>
      </c>
      <c r="N590" s="5" t="s">
        <v>9561</v>
      </c>
      <c r="O590" s="5" t="s">
        <v>9562</v>
      </c>
      <c r="P590" s="5" t="s">
        <v>9563</v>
      </c>
    </row>
    <row r="591" spans="1:16">
      <c r="A591" s="5" t="s">
        <v>9564</v>
      </c>
      <c r="B591" s="5" t="s">
        <v>9565</v>
      </c>
      <c r="C591" s="5" t="s">
        <v>9566</v>
      </c>
      <c r="D591" s="5" t="s">
        <v>9567</v>
      </c>
      <c r="E591" s="5" t="s">
        <v>9568</v>
      </c>
      <c r="F591" s="5" t="s">
        <v>9569</v>
      </c>
      <c r="G591" s="5" t="s">
        <v>9570</v>
      </c>
      <c r="H591" s="5" t="s">
        <v>9571</v>
      </c>
      <c r="I591" s="5" t="s">
        <v>9572</v>
      </c>
      <c r="J591" s="5" t="s">
        <v>9573</v>
      </c>
      <c r="K591" s="5" t="s">
        <v>9574</v>
      </c>
      <c r="L591" s="5" t="s">
        <v>9575</v>
      </c>
      <c r="M591" s="5" t="s">
        <v>9576</v>
      </c>
      <c r="N591" s="5" t="s">
        <v>9577</v>
      </c>
      <c r="O591" s="5" t="s">
        <v>9578</v>
      </c>
      <c r="P591" s="5" t="s">
        <v>9579</v>
      </c>
    </row>
    <row r="592" spans="1:16">
      <c r="A592" s="5" t="s">
        <v>9580</v>
      </c>
      <c r="B592" s="5" t="s">
        <v>9581</v>
      </c>
      <c r="C592" s="5" t="s">
        <v>9582</v>
      </c>
      <c r="D592" s="5" t="s">
        <v>9583</v>
      </c>
      <c r="E592" s="5" t="s">
        <v>9584</v>
      </c>
      <c r="F592" s="5" t="s">
        <v>9585</v>
      </c>
      <c r="G592" s="5" t="s">
        <v>9586</v>
      </c>
      <c r="H592" s="5" t="s">
        <v>9587</v>
      </c>
      <c r="I592" s="5" t="s">
        <v>9588</v>
      </c>
      <c r="J592" s="5" t="s">
        <v>9589</v>
      </c>
      <c r="K592" s="5" t="s">
        <v>9590</v>
      </c>
      <c r="L592" s="5" t="s">
        <v>9591</v>
      </c>
      <c r="M592" s="5" t="s">
        <v>9592</v>
      </c>
      <c r="N592" s="5" t="s">
        <v>9593</v>
      </c>
      <c r="O592" s="5" t="s">
        <v>9594</v>
      </c>
      <c r="P592" s="5" t="s">
        <v>9595</v>
      </c>
    </row>
    <row r="593" spans="1:16">
      <c r="A593" s="5" t="s">
        <v>9596</v>
      </c>
      <c r="B593" s="5" t="s">
        <v>9597</v>
      </c>
      <c r="C593" s="5" t="s">
        <v>9598</v>
      </c>
      <c r="D593" s="5" t="s">
        <v>9599</v>
      </c>
      <c r="E593" s="5" t="s">
        <v>9600</v>
      </c>
      <c r="F593" s="5" t="s">
        <v>9601</v>
      </c>
      <c r="G593" s="5" t="s">
        <v>9602</v>
      </c>
      <c r="H593" s="5" t="s">
        <v>9603</v>
      </c>
      <c r="I593" s="5" t="s">
        <v>9604</v>
      </c>
      <c r="J593" s="5" t="s">
        <v>9605</v>
      </c>
      <c r="K593" s="5" t="s">
        <v>9606</v>
      </c>
      <c r="L593" s="5" t="s">
        <v>9607</v>
      </c>
      <c r="M593" s="5" t="s">
        <v>9608</v>
      </c>
      <c r="N593" s="5" t="s">
        <v>9609</v>
      </c>
      <c r="O593" s="5" t="s">
        <v>9610</v>
      </c>
      <c r="P593" s="5" t="s">
        <v>9611</v>
      </c>
    </row>
    <row r="594" spans="1:16">
      <c r="A594" s="5" t="s">
        <v>9612</v>
      </c>
      <c r="B594" s="5" t="s">
        <v>9613</v>
      </c>
      <c r="C594" s="5" t="s">
        <v>9614</v>
      </c>
      <c r="D594" s="5" t="s">
        <v>9615</v>
      </c>
      <c r="E594" s="5" t="s">
        <v>9616</v>
      </c>
      <c r="F594" s="5" t="s">
        <v>9617</v>
      </c>
      <c r="G594" s="5" t="s">
        <v>9618</v>
      </c>
      <c r="H594" s="5" t="s">
        <v>9619</v>
      </c>
      <c r="I594" s="5" t="s">
        <v>9620</v>
      </c>
      <c r="J594" s="5" t="s">
        <v>9621</v>
      </c>
      <c r="K594" s="5" t="s">
        <v>9622</v>
      </c>
      <c r="L594" s="5" t="s">
        <v>9623</v>
      </c>
      <c r="M594" s="5" t="s">
        <v>9624</v>
      </c>
      <c r="N594" s="5" t="s">
        <v>9625</v>
      </c>
      <c r="O594" s="5" t="s">
        <v>9626</v>
      </c>
      <c r="P594" s="5" t="s">
        <v>9627</v>
      </c>
    </row>
    <row r="595" spans="1:16">
      <c r="A595" s="5" t="s">
        <v>9628</v>
      </c>
      <c r="B595" s="5" t="s">
        <v>9629</v>
      </c>
      <c r="C595" s="5" t="s">
        <v>9630</v>
      </c>
      <c r="D595" s="5" t="s">
        <v>9631</v>
      </c>
      <c r="E595" s="5" t="s">
        <v>9632</v>
      </c>
      <c r="F595" s="5" t="s">
        <v>9633</v>
      </c>
      <c r="G595" s="5" t="s">
        <v>9634</v>
      </c>
      <c r="H595" s="5" t="s">
        <v>9635</v>
      </c>
      <c r="I595" s="5" t="s">
        <v>9636</v>
      </c>
      <c r="J595" s="5" t="s">
        <v>9637</v>
      </c>
      <c r="K595" s="5" t="s">
        <v>9638</v>
      </c>
      <c r="L595" s="5" t="s">
        <v>9639</v>
      </c>
      <c r="M595" s="5" t="s">
        <v>9640</v>
      </c>
      <c r="N595" s="5" t="s">
        <v>9641</v>
      </c>
      <c r="O595" s="5" t="s">
        <v>9642</v>
      </c>
      <c r="P595" s="5" t="s">
        <v>9643</v>
      </c>
    </row>
    <row r="596" spans="1:16">
      <c r="A596" s="5" t="s">
        <v>9644</v>
      </c>
      <c r="B596" s="5" t="s">
        <v>9645</v>
      </c>
      <c r="C596" s="5" t="s">
        <v>9646</v>
      </c>
      <c r="D596" s="5" t="s">
        <v>9647</v>
      </c>
      <c r="E596" s="5" t="s">
        <v>9648</v>
      </c>
      <c r="F596" s="5" t="s">
        <v>9649</v>
      </c>
      <c r="G596" s="5" t="s">
        <v>9650</v>
      </c>
      <c r="H596" s="5" t="s">
        <v>9651</v>
      </c>
      <c r="I596" s="5" t="s">
        <v>9652</v>
      </c>
      <c r="J596" s="5" t="s">
        <v>9653</v>
      </c>
      <c r="K596" s="5" t="s">
        <v>9654</v>
      </c>
      <c r="L596" s="5" t="s">
        <v>9655</v>
      </c>
      <c r="M596" s="5" t="s">
        <v>9656</v>
      </c>
      <c r="N596" s="5" t="s">
        <v>9657</v>
      </c>
      <c r="O596" s="5" t="s">
        <v>9658</v>
      </c>
      <c r="P596" s="5" t="s">
        <v>9659</v>
      </c>
    </row>
    <row r="597" spans="1:16">
      <c r="A597" s="5" t="s">
        <v>9660</v>
      </c>
      <c r="B597" s="5" t="s">
        <v>9661</v>
      </c>
      <c r="C597" s="5" t="s">
        <v>9662</v>
      </c>
      <c r="D597" s="5" t="s">
        <v>9663</v>
      </c>
      <c r="E597" s="5" t="s">
        <v>9664</v>
      </c>
      <c r="F597" s="5" t="s">
        <v>9665</v>
      </c>
      <c r="G597" s="5" t="s">
        <v>9666</v>
      </c>
      <c r="H597" s="5" t="s">
        <v>9667</v>
      </c>
      <c r="I597" s="5" t="s">
        <v>9668</v>
      </c>
      <c r="J597" s="5" t="s">
        <v>9669</v>
      </c>
      <c r="K597" s="5" t="s">
        <v>9670</v>
      </c>
      <c r="L597" s="5" t="s">
        <v>9671</v>
      </c>
      <c r="M597" s="5" t="s">
        <v>9672</v>
      </c>
      <c r="N597" s="5" t="s">
        <v>9673</v>
      </c>
      <c r="O597" s="5" t="s">
        <v>9674</v>
      </c>
      <c r="P597" s="5" t="s">
        <v>9675</v>
      </c>
    </row>
    <row r="598" spans="1:16">
      <c r="A598" s="5" t="s">
        <v>9676</v>
      </c>
      <c r="B598" s="5" t="s">
        <v>9677</v>
      </c>
      <c r="C598" s="5" t="s">
        <v>9678</v>
      </c>
      <c r="D598" s="5" t="s">
        <v>9679</v>
      </c>
      <c r="E598" s="5" t="s">
        <v>9680</v>
      </c>
      <c r="F598" s="5" t="s">
        <v>9681</v>
      </c>
      <c r="G598" s="5" t="s">
        <v>9682</v>
      </c>
      <c r="H598" s="5" t="s">
        <v>9683</v>
      </c>
      <c r="I598" s="5" t="s">
        <v>9684</v>
      </c>
      <c r="J598" s="5" t="s">
        <v>9685</v>
      </c>
      <c r="K598" s="5" t="s">
        <v>9686</v>
      </c>
      <c r="L598" s="5" t="s">
        <v>9687</v>
      </c>
      <c r="M598" s="5" t="s">
        <v>9688</v>
      </c>
      <c r="N598" s="5" t="s">
        <v>9689</v>
      </c>
      <c r="O598" s="5" t="s">
        <v>9690</v>
      </c>
      <c r="P598" s="5" t="s">
        <v>9691</v>
      </c>
    </row>
    <row r="599" spans="1:16">
      <c r="A599" s="5" t="s">
        <v>9692</v>
      </c>
      <c r="B599" s="5" t="s">
        <v>9693</v>
      </c>
      <c r="C599" s="5" t="s">
        <v>9694</v>
      </c>
      <c r="D599" s="5" t="s">
        <v>9695</v>
      </c>
      <c r="E599" s="5" t="s">
        <v>9696</v>
      </c>
      <c r="F599" s="5" t="s">
        <v>9697</v>
      </c>
      <c r="G599" s="5" t="s">
        <v>9698</v>
      </c>
      <c r="H599" s="5" t="s">
        <v>9699</v>
      </c>
      <c r="I599" s="5" t="s">
        <v>9700</v>
      </c>
      <c r="J599" s="5" t="s">
        <v>9701</v>
      </c>
      <c r="K599" s="5" t="s">
        <v>9702</v>
      </c>
      <c r="L599" s="5" t="s">
        <v>9703</v>
      </c>
      <c r="M599" s="5" t="s">
        <v>9704</v>
      </c>
      <c r="N599" s="5" t="s">
        <v>9705</v>
      </c>
      <c r="O599" s="5" t="s">
        <v>9706</v>
      </c>
      <c r="P599" s="5" t="s">
        <v>9707</v>
      </c>
    </row>
    <row r="600" spans="1:16">
      <c r="A600" s="5" t="s">
        <v>9708</v>
      </c>
      <c r="B600" s="5" t="s">
        <v>9709</v>
      </c>
      <c r="C600" s="5" t="s">
        <v>9710</v>
      </c>
      <c r="D600" s="5" t="s">
        <v>9711</v>
      </c>
      <c r="E600" s="5" t="s">
        <v>9712</v>
      </c>
      <c r="F600" s="5" t="s">
        <v>9713</v>
      </c>
      <c r="G600" s="5" t="s">
        <v>9714</v>
      </c>
      <c r="H600" s="5" t="s">
        <v>9715</v>
      </c>
      <c r="I600" s="5" t="s">
        <v>9716</v>
      </c>
      <c r="J600" s="5" t="s">
        <v>9717</v>
      </c>
      <c r="K600" s="5" t="s">
        <v>9718</v>
      </c>
      <c r="L600" s="5" t="s">
        <v>9719</v>
      </c>
      <c r="M600" s="5" t="s">
        <v>9720</v>
      </c>
      <c r="N600" s="5" t="s">
        <v>9721</v>
      </c>
      <c r="O600" s="5" t="s">
        <v>9722</v>
      </c>
      <c r="P600" s="5" t="s">
        <v>9723</v>
      </c>
    </row>
    <row r="601" spans="1:16">
      <c r="A601" s="5" t="s">
        <v>9724</v>
      </c>
      <c r="B601" s="5" t="s">
        <v>9725</v>
      </c>
      <c r="C601" s="5" t="s">
        <v>9726</v>
      </c>
      <c r="D601" s="5" t="s">
        <v>9727</v>
      </c>
      <c r="E601" s="5" t="s">
        <v>9728</v>
      </c>
      <c r="F601" s="5" t="s">
        <v>9729</v>
      </c>
      <c r="G601" s="5" t="s">
        <v>9730</v>
      </c>
      <c r="H601" s="5" t="s">
        <v>9731</v>
      </c>
      <c r="I601" s="5" t="s">
        <v>9732</v>
      </c>
      <c r="J601" s="5" t="s">
        <v>9733</v>
      </c>
      <c r="K601" s="5" t="s">
        <v>9734</v>
      </c>
      <c r="L601" s="5" t="s">
        <v>9735</v>
      </c>
      <c r="M601" s="5" t="s">
        <v>9736</v>
      </c>
      <c r="N601" s="5" t="s">
        <v>9737</v>
      </c>
      <c r="O601" s="5" t="s">
        <v>9738</v>
      </c>
      <c r="P601" s="5" t="s">
        <v>9739</v>
      </c>
    </row>
    <row r="602" spans="1:16">
      <c r="A602" s="5" t="s">
        <v>9740</v>
      </c>
      <c r="B602" s="5" t="s">
        <v>9741</v>
      </c>
      <c r="C602" s="5" t="s">
        <v>9742</v>
      </c>
      <c r="D602" s="5" t="s">
        <v>9743</v>
      </c>
      <c r="E602" s="5" t="s">
        <v>9744</v>
      </c>
      <c r="F602" s="5" t="s">
        <v>9745</v>
      </c>
      <c r="G602" s="5" t="s">
        <v>9746</v>
      </c>
      <c r="H602" s="5" t="s">
        <v>9747</v>
      </c>
      <c r="I602" s="5" t="s">
        <v>9748</v>
      </c>
      <c r="J602" s="5" t="s">
        <v>9749</v>
      </c>
      <c r="K602" s="5" t="s">
        <v>9750</v>
      </c>
      <c r="L602" s="5" t="s">
        <v>9751</v>
      </c>
      <c r="M602" s="5" t="s">
        <v>9752</v>
      </c>
      <c r="N602" s="5" t="s">
        <v>9753</v>
      </c>
      <c r="O602" s="5" t="s">
        <v>9754</v>
      </c>
      <c r="P602" s="5" t="s">
        <v>9755</v>
      </c>
    </row>
    <row r="603" spans="1:16">
      <c r="A603" s="5" t="s">
        <v>9756</v>
      </c>
      <c r="B603" s="5" t="s">
        <v>9757</v>
      </c>
      <c r="C603" s="5" t="s">
        <v>9758</v>
      </c>
      <c r="D603" s="5" t="s">
        <v>9759</v>
      </c>
      <c r="E603" s="5" t="s">
        <v>9760</v>
      </c>
      <c r="F603" s="5" t="s">
        <v>9761</v>
      </c>
      <c r="G603" s="5" t="s">
        <v>9762</v>
      </c>
      <c r="H603" s="5" t="s">
        <v>9763</v>
      </c>
      <c r="I603" s="5" t="s">
        <v>9764</v>
      </c>
      <c r="J603" s="5" t="s">
        <v>9765</v>
      </c>
      <c r="K603" s="5" t="s">
        <v>9766</v>
      </c>
      <c r="L603" s="5" t="s">
        <v>9767</v>
      </c>
      <c r="M603" s="5" t="s">
        <v>9768</v>
      </c>
      <c r="N603" s="5" t="s">
        <v>9769</v>
      </c>
      <c r="O603" s="5" t="s">
        <v>9770</v>
      </c>
      <c r="P603" s="5" t="s">
        <v>9771</v>
      </c>
    </row>
    <row r="604" spans="1:16">
      <c r="A604" s="5" t="s">
        <v>9772</v>
      </c>
      <c r="B604" s="5" t="s">
        <v>9773</v>
      </c>
      <c r="C604" s="5" t="s">
        <v>9774</v>
      </c>
      <c r="D604" s="5" t="s">
        <v>9775</v>
      </c>
      <c r="E604" s="5" t="s">
        <v>9776</v>
      </c>
      <c r="F604" s="5" t="s">
        <v>9777</v>
      </c>
      <c r="G604" s="5" t="s">
        <v>9778</v>
      </c>
      <c r="H604" s="5" t="s">
        <v>9779</v>
      </c>
      <c r="I604" s="5" t="s">
        <v>9780</v>
      </c>
      <c r="J604" s="5" t="s">
        <v>9781</v>
      </c>
      <c r="K604" s="5" t="s">
        <v>9782</v>
      </c>
      <c r="L604" s="5" t="s">
        <v>9783</v>
      </c>
      <c r="M604" s="5" t="s">
        <v>9784</v>
      </c>
      <c r="N604" s="5" t="s">
        <v>9785</v>
      </c>
      <c r="O604" s="5" t="s">
        <v>9786</v>
      </c>
      <c r="P604" s="5" t="s">
        <v>9787</v>
      </c>
    </row>
    <row r="605" spans="1:16">
      <c r="A605" s="5" t="s">
        <v>9788</v>
      </c>
      <c r="B605" s="5" t="s">
        <v>9789</v>
      </c>
      <c r="C605" s="5" t="s">
        <v>9790</v>
      </c>
      <c r="D605" s="5" t="s">
        <v>9791</v>
      </c>
      <c r="E605" s="5" t="s">
        <v>9792</v>
      </c>
      <c r="F605" s="5" t="s">
        <v>9793</v>
      </c>
      <c r="G605" s="5" t="s">
        <v>9794</v>
      </c>
      <c r="H605" s="5" t="s">
        <v>9795</v>
      </c>
      <c r="I605" s="5" t="s">
        <v>9796</v>
      </c>
      <c r="J605" s="5" t="s">
        <v>9797</v>
      </c>
      <c r="K605" s="5" t="s">
        <v>9798</v>
      </c>
      <c r="L605" s="5" t="s">
        <v>9799</v>
      </c>
      <c r="M605" s="5" t="s">
        <v>9800</v>
      </c>
      <c r="N605" s="5" t="s">
        <v>9801</v>
      </c>
      <c r="O605" s="5" t="s">
        <v>9802</v>
      </c>
      <c r="P605" s="5" t="s">
        <v>9803</v>
      </c>
    </row>
    <row r="606" spans="1:16">
      <c r="A606" s="5" t="s">
        <v>9804</v>
      </c>
      <c r="B606" s="5" t="s">
        <v>9805</v>
      </c>
      <c r="C606" s="5" t="s">
        <v>9806</v>
      </c>
      <c r="D606" s="5" t="s">
        <v>9807</v>
      </c>
      <c r="E606" s="5" t="s">
        <v>9808</v>
      </c>
      <c r="F606" s="5" t="s">
        <v>9809</v>
      </c>
      <c r="G606" s="5" t="s">
        <v>9810</v>
      </c>
      <c r="H606" s="5" t="s">
        <v>9811</v>
      </c>
      <c r="I606" s="5" t="s">
        <v>9812</v>
      </c>
      <c r="J606" s="5" t="s">
        <v>9813</v>
      </c>
      <c r="K606" s="5" t="s">
        <v>9814</v>
      </c>
      <c r="L606" s="5" t="s">
        <v>9815</v>
      </c>
      <c r="M606" s="5" t="s">
        <v>9816</v>
      </c>
      <c r="N606" s="5" t="s">
        <v>9817</v>
      </c>
      <c r="O606" s="5" t="s">
        <v>9818</v>
      </c>
      <c r="P606" s="5" t="s">
        <v>9819</v>
      </c>
    </row>
    <row r="607" spans="1:16">
      <c r="A607" s="5" t="s">
        <v>9820</v>
      </c>
      <c r="B607" s="5" t="s">
        <v>9821</v>
      </c>
      <c r="C607" s="5" t="s">
        <v>9822</v>
      </c>
      <c r="D607" s="5" t="s">
        <v>9823</v>
      </c>
      <c r="E607" s="5" t="s">
        <v>9824</v>
      </c>
      <c r="F607" s="5" t="s">
        <v>9825</v>
      </c>
      <c r="G607" s="5" t="s">
        <v>9826</v>
      </c>
      <c r="H607" s="5" t="s">
        <v>9827</v>
      </c>
      <c r="I607" s="5" t="s">
        <v>9828</v>
      </c>
      <c r="J607" s="5" t="s">
        <v>9829</v>
      </c>
      <c r="K607" s="5" t="s">
        <v>9830</v>
      </c>
      <c r="L607" s="5" t="s">
        <v>9831</v>
      </c>
      <c r="M607" s="5" t="s">
        <v>9832</v>
      </c>
      <c r="N607" s="5" t="s">
        <v>9833</v>
      </c>
      <c r="O607" s="5" t="s">
        <v>9834</v>
      </c>
      <c r="P607" s="5" t="s">
        <v>9835</v>
      </c>
    </row>
    <row r="608" spans="1:16">
      <c r="A608" s="5" t="s">
        <v>9836</v>
      </c>
      <c r="B608" s="5" t="s">
        <v>9837</v>
      </c>
      <c r="C608" s="5" t="s">
        <v>9838</v>
      </c>
      <c r="D608" s="5" t="s">
        <v>9839</v>
      </c>
      <c r="E608" s="5" t="s">
        <v>9840</v>
      </c>
      <c r="F608" s="5" t="s">
        <v>9841</v>
      </c>
      <c r="G608" s="5" t="s">
        <v>9842</v>
      </c>
      <c r="H608" s="5" t="s">
        <v>9843</v>
      </c>
      <c r="I608" s="5" t="s">
        <v>9844</v>
      </c>
      <c r="J608" s="5" t="s">
        <v>9845</v>
      </c>
      <c r="K608" s="5" t="s">
        <v>9846</v>
      </c>
      <c r="L608" s="5" t="s">
        <v>9847</v>
      </c>
      <c r="M608" s="5" t="s">
        <v>9848</v>
      </c>
      <c r="N608" s="5" t="s">
        <v>9849</v>
      </c>
      <c r="O608" s="5" t="s">
        <v>9850</v>
      </c>
      <c r="P608" s="5" t="s">
        <v>9851</v>
      </c>
    </row>
    <row r="609" spans="1:16">
      <c r="A609" s="5" t="s">
        <v>9852</v>
      </c>
      <c r="B609" s="5" t="s">
        <v>9853</v>
      </c>
      <c r="C609" s="5" t="s">
        <v>9854</v>
      </c>
      <c r="D609" s="5" t="s">
        <v>9855</v>
      </c>
      <c r="E609" s="5" t="s">
        <v>9856</v>
      </c>
      <c r="F609" s="5" t="s">
        <v>9857</v>
      </c>
      <c r="G609" s="5" t="s">
        <v>9858</v>
      </c>
      <c r="H609" s="5" t="s">
        <v>9859</v>
      </c>
      <c r="I609" s="5" t="s">
        <v>9860</v>
      </c>
      <c r="J609" s="5" t="s">
        <v>9861</v>
      </c>
      <c r="K609" s="5" t="s">
        <v>9862</v>
      </c>
      <c r="L609" s="5" t="s">
        <v>9863</v>
      </c>
      <c r="M609" s="5" t="s">
        <v>9864</v>
      </c>
      <c r="N609" s="5" t="s">
        <v>9865</v>
      </c>
      <c r="O609" s="5" t="s">
        <v>9866</v>
      </c>
      <c r="P609" s="5" t="s">
        <v>9867</v>
      </c>
    </row>
    <row r="610" spans="1:16">
      <c r="A610" s="5" t="s">
        <v>9868</v>
      </c>
      <c r="B610" s="5" t="s">
        <v>9869</v>
      </c>
      <c r="C610" s="5" t="s">
        <v>9870</v>
      </c>
      <c r="D610" s="5" t="s">
        <v>9871</v>
      </c>
      <c r="E610" s="5" t="s">
        <v>9872</v>
      </c>
      <c r="F610" s="5" t="s">
        <v>9873</v>
      </c>
      <c r="G610" s="5" t="s">
        <v>9874</v>
      </c>
      <c r="H610" s="5" t="s">
        <v>9875</v>
      </c>
      <c r="I610" s="5" t="s">
        <v>9876</v>
      </c>
      <c r="J610" s="5" t="s">
        <v>9877</v>
      </c>
      <c r="K610" s="5" t="s">
        <v>9878</v>
      </c>
      <c r="L610" s="5" t="s">
        <v>9879</v>
      </c>
      <c r="M610" s="5" t="s">
        <v>9880</v>
      </c>
      <c r="N610" s="5" t="s">
        <v>9881</v>
      </c>
      <c r="O610" s="5" t="s">
        <v>9882</v>
      </c>
      <c r="P610" s="5" t="s">
        <v>9883</v>
      </c>
    </row>
    <row r="611" spans="1:16">
      <c r="A611" s="5" t="s">
        <v>9884</v>
      </c>
      <c r="B611" s="5" t="s">
        <v>9885</v>
      </c>
      <c r="C611" s="5" t="s">
        <v>9886</v>
      </c>
      <c r="D611" s="5" t="s">
        <v>9887</v>
      </c>
      <c r="E611" s="5" t="s">
        <v>9888</v>
      </c>
      <c r="F611" s="5" t="s">
        <v>9889</v>
      </c>
      <c r="G611" s="5" t="s">
        <v>9890</v>
      </c>
      <c r="H611" s="5" t="s">
        <v>9891</v>
      </c>
      <c r="I611" s="5" t="s">
        <v>9892</v>
      </c>
      <c r="J611" s="5" t="s">
        <v>9893</v>
      </c>
      <c r="K611" s="5" t="s">
        <v>9894</v>
      </c>
      <c r="L611" s="5" t="s">
        <v>9895</v>
      </c>
      <c r="M611" s="5" t="s">
        <v>9896</v>
      </c>
      <c r="N611" s="5" t="s">
        <v>9897</v>
      </c>
      <c r="O611" s="5" t="s">
        <v>9898</v>
      </c>
      <c r="P611" s="5" t="s">
        <v>9899</v>
      </c>
    </row>
    <row r="612" spans="1:16">
      <c r="A612" s="5" t="s">
        <v>9900</v>
      </c>
      <c r="B612" s="5" t="s">
        <v>9901</v>
      </c>
      <c r="C612" s="5" t="s">
        <v>9902</v>
      </c>
      <c r="D612" s="5" t="s">
        <v>9903</v>
      </c>
      <c r="E612" s="5" t="s">
        <v>9904</v>
      </c>
      <c r="F612" s="5" t="s">
        <v>9905</v>
      </c>
      <c r="G612" s="5" t="s">
        <v>9906</v>
      </c>
      <c r="H612" s="5" t="s">
        <v>9907</v>
      </c>
      <c r="I612" s="5" t="s">
        <v>9908</v>
      </c>
      <c r="J612" s="5" t="s">
        <v>9909</v>
      </c>
      <c r="K612" s="5" t="s">
        <v>9910</v>
      </c>
      <c r="L612" s="5" t="s">
        <v>9911</v>
      </c>
      <c r="M612" s="5" t="s">
        <v>9912</v>
      </c>
      <c r="N612" s="5" t="s">
        <v>9913</v>
      </c>
      <c r="O612" s="5" t="s">
        <v>9914</v>
      </c>
      <c r="P612" s="5" t="s">
        <v>9915</v>
      </c>
    </row>
    <row r="613" spans="1:16">
      <c r="A613" s="5" t="s">
        <v>9916</v>
      </c>
      <c r="B613" s="5" t="s">
        <v>9917</v>
      </c>
      <c r="C613" s="5" t="s">
        <v>9918</v>
      </c>
      <c r="D613" s="5" t="s">
        <v>9919</v>
      </c>
      <c r="E613" s="5" t="s">
        <v>9920</v>
      </c>
      <c r="F613" s="5" t="s">
        <v>9921</v>
      </c>
      <c r="G613" s="5" t="s">
        <v>9922</v>
      </c>
      <c r="H613" s="5" t="s">
        <v>9923</v>
      </c>
      <c r="I613" s="5" t="s">
        <v>9924</v>
      </c>
      <c r="J613" s="5" t="s">
        <v>9925</v>
      </c>
      <c r="K613" s="5" t="s">
        <v>9926</v>
      </c>
      <c r="L613" s="5" t="s">
        <v>9927</v>
      </c>
      <c r="M613" s="5" t="s">
        <v>9928</v>
      </c>
      <c r="N613" s="5" t="s">
        <v>9929</v>
      </c>
      <c r="O613" s="5" t="s">
        <v>9930</v>
      </c>
      <c r="P613" s="5" t="s">
        <v>9931</v>
      </c>
    </row>
    <row r="614" spans="1:16">
      <c r="A614" s="5" t="s">
        <v>9932</v>
      </c>
      <c r="B614" s="5" t="s">
        <v>9933</v>
      </c>
      <c r="C614" s="5" t="s">
        <v>9934</v>
      </c>
      <c r="D614" s="5" t="s">
        <v>9935</v>
      </c>
      <c r="E614" s="5" t="s">
        <v>9936</v>
      </c>
      <c r="F614" s="5" t="s">
        <v>9937</v>
      </c>
      <c r="G614" s="5" t="s">
        <v>9938</v>
      </c>
      <c r="H614" s="5" t="s">
        <v>9939</v>
      </c>
      <c r="I614" s="5" t="s">
        <v>9940</v>
      </c>
      <c r="J614" s="5" t="s">
        <v>9941</v>
      </c>
      <c r="K614" s="5" t="s">
        <v>9942</v>
      </c>
      <c r="L614" s="5" t="s">
        <v>9943</v>
      </c>
      <c r="M614" s="5" t="s">
        <v>9944</v>
      </c>
      <c r="N614" s="5" t="s">
        <v>9945</v>
      </c>
      <c r="O614" s="5" t="s">
        <v>9946</v>
      </c>
      <c r="P614" s="5" t="s">
        <v>9947</v>
      </c>
    </row>
    <row r="615" spans="1:16">
      <c r="A615" s="5" t="s">
        <v>9948</v>
      </c>
      <c r="B615" s="5" t="s">
        <v>9949</v>
      </c>
      <c r="C615" s="5" t="s">
        <v>9950</v>
      </c>
      <c r="D615" s="5" t="s">
        <v>9951</v>
      </c>
      <c r="E615" s="5" t="s">
        <v>9952</v>
      </c>
      <c r="F615" s="5" t="s">
        <v>9953</v>
      </c>
      <c r="G615" s="5" t="s">
        <v>9954</v>
      </c>
      <c r="H615" s="5" t="s">
        <v>9955</v>
      </c>
      <c r="I615" s="5" t="s">
        <v>9956</v>
      </c>
      <c r="J615" s="5" t="s">
        <v>9957</v>
      </c>
      <c r="K615" s="5" t="s">
        <v>9958</v>
      </c>
      <c r="L615" s="5" t="s">
        <v>9959</v>
      </c>
      <c r="M615" s="5" t="s">
        <v>9960</v>
      </c>
      <c r="N615" s="5" t="s">
        <v>9961</v>
      </c>
      <c r="O615" s="5" t="s">
        <v>9962</v>
      </c>
      <c r="P615" s="5" t="s">
        <v>9963</v>
      </c>
    </row>
    <row r="616" spans="1:16">
      <c r="A616" s="5" t="s">
        <v>9964</v>
      </c>
      <c r="B616" s="5" t="s">
        <v>9965</v>
      </c>
      <c r="C616" s="5" t="s">
        <v>9966</v>
      </c>
      <c r="D616" s="5" t="s">
        <v>9967</v>
      </c>
      <c r="E616" s="5" t="s">
        <v>9968</v>
      </c>
      <c r="F616" s="5" t="s">
        <v>9969</v>
      </c>
      <c r="G616" s="5" t="s">
        <v>9970</v>
      </c>
      <c r="H616" s="5" t="s">
        <v>9971</v>
      </c>
      <c r="I616" s="5" t="s">
        <v>9972</v>
      </c>
      <c r="J616" s="5" t="s">
        <v>9973</v>
      </c>
      <c r="K616" s="5" t="s">
        <v>9974</v>
      </c>
      <c r="L616" s="5" t="s">
        <v>9975</v>
      </c>
      <c r="M616" s="5" t="s">
        <v>9976</v>
      </c>
      <c r="N616" s="5" t="s">
        <v>9977</v>
      </c>
      <c r="O616" s="5" t="s">
        <v>9978</v>
      </c>
      <c r="P616" s="5" t="s">
        <v>9979</v>
      </c>
    </row>
    <row r="617" spans="1:16">
      <c r="A617" s="5" t="s">
        <v>9980</v>
      </c>
      <c r="B617" s="5" t="s">
        <v>9981</v>
      </c>
      <c r="C617" s="5" t="s">
        <v>9982</v>
      </c>
      <c r="D617" s="5" t="s">
        <v>9983</v>
      </c>
      <c r="E617" s="5" t="s">
        <v>9984</v>
      </c>
      <c r="F617" s="5" t="s">
        <v>9985</v>
      </c>
      <c r="G617" s="5" t="s">
        <v>9986</v>
      </c>
      <c r="H617" s="5" t="s">
        <v>9987</v>
      </c>
      <c r="I617" s="5" t="s">
        <v>9988</v>
      </c>
      <c r="J617" s="5" t="s">
        <v>9989</v>
      </c>
      <c r="K617" s="5" t="s">
        <v>9990</v>
      </c>
      <c r="L617" s="5" t="s">
        <v>9991</v>
      </c>
      <c r="M617" s="5" t="s">
        <v>9992</v>
      </c>
      <c r="N617" s="5" t="s">
        <v>9993</v>
      </c>
      <c r="O617" s="5" t="s">
        <v>9994</v>
      </c>
      <c r="P617" s="5" t="s">
        <v>9995</v>
      </c>
    </row>
    <row r="618" spans="1:16">
      <c r="A618" s="5" t="s">
        <v>9996</v>
      </c>
      <c r="B618" s="5" t="s">
        <v>9997</v>
      </c>
      <c r="C618" s="5" t="s">
        <v>9998</v>
      </c>
      <c r="D618" s="5" t="s">
        <v>9999</v>
      </c>
      <c r="E618" s="5" t="s">
        <v>10000</v>
      </c>
      <c r="F618" s="5" t="s">
        <v>10001</v>
      </c>
      <c r="G618" s="5" t="s">
        <v>10002</v>
      </c>
      <c r="H618" s="5" t="s">
        <v>10003</v>
      </c>
      <c r="I618" s="5" t="s">
        <v>10004</v>
      </c>
      <c r="J618" s="5" t="s">
        <v>10005</v>
      </c>
      <c r="K618" s="5" t="s">
        <v>10006</v>
      </c>
      <c r="L618" s="5" t="s">
        <v>10007</v>
      </c>
      <c r="M618" s="5" t="s">
        <v>10008</v>
      </c>
      <c r="N618" s="5" t="s">
        <v>10009</v>
      </c>
      <c r="O618" s="5" t="s">
        <v>10010</v>
      </c>
      <c r="P618" s="5" t="s">
        <v>10011</v>
      </c>
    </row>
    <row r="619" spans="1:16">
      <c r="A619" s="5" t="s">
        <v>10012</v>
      </c>
      <c r="B619" s="5" t="s">
        <v>10013</v>
      </c>
      <c r="C619" s="5" t="s">
        <v>10014</v>
      </c>
      <c r="D619" s="5" t="s">
        <v>10015</v>
      </c>
      <c r="E619" s="5" t="s">
        <v>10016</v>
      </c>
      <c r="F619" s="5" t="s">
        <v>10017</v>
      </c>
      <c r="G619" s="5" t="s">
        <v>10018</v>
      </c>
      <c r="H619" s="5" t="s">
        <v>10019</v>
      </c>
      <c r="I619" s="5" t="s">
        <v>10020</v>
      </c>
      <c r="J619" s="5" t="s">
        <v>10021</v>
      </c>
      <c r="K619" s="5" t="s">
        <v>10022</v>
      </c>
      <c r="L619" s="5" t="s">
        <v>10023</v>
      </c>
      <c r="M619" s="5" t="s">
        <v>10024</v>
      </c>
      <c r="N619" s="5" t="s">
        <v>10025</v>
      </c>
      <c r="O619" s="5" t="s">
        <v>10026</v>
      </c>
      <c r="P619" s="5" t="s">
        <v>10027</v>
      </c>
    </row>
    <row r="620" spans="1:16">
      <c r="A620" s="5" t="s">
        <v>10028</v>
      </c>
      <c r="B620" s="5" t="s">
        <v>10029</v>
      </c>
      <c r="C620" s="5" t="s">
        <v>10030</v>
      </c>
      <c r="D620" s="5" t="s">
        <v>10031</v>
      </c>
      <c r="E620" s="5" t="s">
        <v>10032</v>
      </c>
      <c r="F620" s="5" t="s">
        <v>10033</v>
      </c>
      <c r="G620" s="5" t="s">
        <v>10034</v>
      </c>
      <c r="H620" s="5" t="s">
        <v>10035</v>
      </c>
      <c r="I620" s="5" t="s">
        <v>10036</v>
      </c>
      <c r="J620" s="5" t="s">
        <v>10037</v>
      </c>
      <c r="K620" s="5" t="s">
        <v>10038</v>
      </c>
      <c r="L620" s="5" t="s">
        <v>10039</v>
      </c>
      <c r="M620" s="5" t="s">
        <v>10040</v>
      </c>
      <c r="N620" s="5" t="s">
        <v>10041</v>
      </c>
      <c r="O620" s="5" t="s">
        <v>10042</v>
      </c>
      <c r="P620" s="5" t="s">
        <v>10043</v>
      </c>
    </row>
    <row r="621" spans="1:16">
      <c r="A621" s="5" t="s">
        <v>10044</v>
      </c>
      <c r="B621" s="5" t="s">
        <v>10045</v>
      </c>
      <c r="C621" s="5" t="s">
        <v>10046</v>
      </c>
      <c r="D621" s="5" t="s">
        <v>10047</v>
      </c>
      <c r="E621" s="5" t="s">
        <v>10048</v>
      </c>
      <c r="F621" s="5" t="s">
        <v>10049</v>
      </c>
      <c r="G621" s="5" t="s">
        <v>10050</v>
      </c>
      <c r="H621" s="5" t="s">
        <v>10051</v>
      </c>
      <c r="I621" s="5" t="s">
        <v>10052</v>
      </c>
      <c r="J621" s="5" t="s">
        <v>10053</v>
      </c>
      <c r="K621" s="5" t="s">
        <v>10054</v>
      </c>
      <c r="L621" s="5" t="s">
        <v>10055</v>
      </c>
      <c r="M621" s="5" t="s">
        <v>10056</v>
      </c>
      <c r="N621" s="5" t="s">
        <v>10057</v>
      </c>
      <c r="O621" s="5" t="s">
        <v>10058</v>
      </c>
      <c r="P621" s="5" t="s">
        <v>10059</v>
      </c>
    </row>
    <row r="622" spans="1:16">
      <c r="A622" s="5" t="s">
        <v>10060</v>
      </c>
      <c r="B622" s="5" t="s">
        <v>10061</v>
      </c>
      <c r="C622" s="5" t="s">
        <v>10062</v>
      </c>
      <c r="D622" s="5" t="s">
        <v>10063</v>
      </c>
      <c r="E622" s="5" t="s">
        <v>10064</v>
      </c>
      <c r="F622" s="5" t="s">
        <v>10065</v>
      </c>
      <c r="G622" s="5" t="s">
        <v>10066</v>
      </c>
      <c r="H622" s="5" t="s">
        <v>10067</v>
      </c>
      <c r="I622" s="5" t="s">
        <v>10068</v>
      </c>
      <c r="J622" s="5" t="s">
        <v>10069</v>
      </c>
      <c r="K622" s="5" t="s">
        <v>10070</v>
      </c>
      <c r="L622" s="5" t="s">
        <v>10071</v>
      </c>
      <c r="M622" s="5" t="s">
        <v>10072</v>
      </c>
      <c r="N622" s="5" t="s">
        <v>10073</v>
      </c>
      <c r="O622" s="5" t="s">
        <v>10074</v>
      </c>
      <c r="P622" s="5" t="s">
        <v>10075</v>
      </c>
    </row>
    <row r="623" spans="1:16">
      <c r="A623" s="5" t="s">
        <v>10076</v>
      </c>
      <c r="B623" s="5" t="s">
        <v>10077</v>
      </c>
      <c r="C623" s="5" t="s">
        <v>10078</v>
      </c>
      <c r="D623" s="5" t="s">
        <v>10079</v>
      </c>
      <c r="E623" s="5" t="s">
        <v>10080</v>
      </c>
      <c r="F623" s="5" t="s">
        <v>10081</v>
      </c>
      <c r="G623" s="5" t="s">
        <v>10082</v>
      </c>
      <c r="H623" s="5" t="s">
        <v>10083</v>
      </c>
      <c r="I623" s="5" t="s">
        <v>10084</v>
      </c>
      <c r="J623" s="5" t="s">
        <v>10085</v>
      </c>
      <c r="K623" s="5" t="s">
        <v>10086</v>
      </c>
      <c r="L623" s="5" t="s">
        <v>10087</v>
      </c>
      <c r="M623" s="5" t="s">
        <v>10088</v>
      </c>
      <c r="N623" s="5" t="s">
        <v>10089</v>
      </c>
      <c r="O623" s="5" t="s">
        <v>10090</v>
      </c>
      <c r="P623" s="5" t="s">
        <v>10091</v>
      </c>
    </row>
    <row r="624" spans="1:16">
      <c r="A624" s="5" t="s">
        <v>10092</v>
      </c>
      <c r="B624" s="5" t="s">
        <v>10093</v>
      </c>
      <c r="C624" s="5" t="s">
        <v>10094</v>
      </c>
      <c r="D624" s="5" t="s">
        <v>10095</v>
      </c>
      <c r="E624" s="5" t="s">
        <v>10096</v>
      </c>
      <c r="F624" s="5" t="s">
        <v>10097</v>
      </c>
      <c r="G624" s="5" t="s">
        <v>10098</v>
      </c>
      <c r="H624" s="5" t="s">
        <v>10099</v>
      </c>
      <c r="I624" s="5" t="s">
        <v>10100</v>
      </c>
      <c r="J624" s="5" t="s">
        <v>10101</v>
      </c>
      <c r="K624" s="5" t="s">
        <v>10102</v>
      </c>
      <c r="L624" s="5" t="s">
        <v>10103</v>
      </c>
      <c r="M624" s="5" t="s">
        <v>10104</v>
      </c>
      <c r="N624" s="5" t="s">
        <v>10105</v>
      </c>
      <c r="O624" s="5" t="s">
        <v>10106</v>
      </c>
      <c r="P624" s="5" t="s">
        <v>10107</v>
      </c>
    </row>
    <row r="625" spans="1:16">
      <c r="A625" s="5" t="s">
        <v>10108</v>
      </c>
      <c r="B625" s="5" t="s">
        <v>10109</v>
      </c>
      <c r="C625" s="5" t="s">
        <v>10110</v>
      </c>
      <c r="D625" s="5" t="s">
        <v>10111</v>
      </c>
      <c r="E625" s="5" t="s">
        <v>10112</v>
      </c>
      <c r="F625" s="5" t="s">
        <v>10113</v>
      </c>
      <c r="G625" s="5" t="s">
        <v>10114</v>
      </c>
      <c r="H625" s="5" t="s">
        <v>10115</v>
      </c>
      <c r="I625" s="5" t="s">
        <v>10116</v>
      </c>
      <c r="J625" s="5" t="s">
        <v>10117</v>
      </c>
      <c r="K625" s="5" t="s">
        <v>10118</v>
      </c>
      <c r="L625" s="5" t="s">
        <v>10119</v>
      </c>
      <c r="M625" s="5" t="s">
        <v>10120</v>
      </c>
      <c r="N625" s="5" t="s">
        <v>10121</v>
      </c>
      <c r="O625" s="5" t="s">
        <v>10122</v>
      </c>
      <c r="P625" s="5" t="s">
        <v>10123</v>
      </c>
    </row>
    <row r="626" spans="1:16">
      <c r="A626" s="5" t="s">
        <v>10124</v>
      </c>
      <c r="B626" s="5" t="s">
        <v>10125</v>
      </c>
      <c r="C626" s="5" t="s">
        <v>10126</v>
      </c>
      <c r="D626" s="5" t="s">
        <v>10127</v>
      </c>
      <c r="E626" s="5" t="s">
        <v>10128</v>
      </c>
      <c r="F626" s="5" t="s">
        <v>10129</v>
      </c>
      <c r="G626" s="5" t="s">
        <v>10130</v>
      </c>
      <c r="H626" s="5" t="s">
        <v>10131</v>
      </c>
      <c r="I626" s="5" t="s">
        <v>10132</v>
      </c>
      <c r="J626" s="5" t="s">
        <v>10133</v>
      </c>
      <c r="K626" s="5" t="s">
        <v>10134</v>
      </c>
      <c r="L626" s="5" t="s">
        <v>10135</v>
      </c>
      <c r="M626" s="5" t="s">
        <v>10136</v>
      </c>
      <c r="N626" s="5" t="s">
        <v>10137</v>
      </c>
      <c r="O626" s="5" t="s">
        <v>10138</v>
      </c>
      <c r="P626" s="5" t="s">
        <v>10139</v>
      </c>
    </row>
    <row r="627" spans="1:16">
      <c r="A627" s="5" t="s">
        <v>10140</v>
      </c>
      <c r="B627" s="5" t="s">
        <v>10141</v>
      </c>
      <c r="C627" s="5" t="s">
        <v>10142</v>
      </c>
      <c r="D627" s="5" t="s">
        <v>10143</v>
      </c>
      <c r="E627" s="5" t="s">
        <v>10144</v>
      </c>
      <c r="F627" s="5" t="s">
        <v>10145</v>
      </c>
      <c r="G627" s="5" t="s">
        <v>10146</v>
      </c>
      <c r="H627" s="5" t="s">
        <v>10147</v>
      </c>
      <c r="I627" s="5" t="s">
        <v>10148</v>
      </c>
      <c r="J627" s="5" t="s">
        <v>10149</v>
      </c>
      <c r="K627" s="5" t="s">
        <v>10150</v>
      </c>
      <c r="L627" s="5" t="s">
        <v>10151</v>
      </c>
      <c r="M627" s="5" t="s">
        <v>10152</v>
      </c>
      <c r="N627" s="5" t="s">
        <v>10153</v>
      </c>
      <c r="O627" s="5" t="s">
        <v>10154</v>
      </c>
      <c r="P627" s="5" t="s">
        <v>10155</v>
      </c>
    </row>
    <row r="628" spans="1:16">
      <c r="A628" s="5" t="s">
        <v>10156</v>
      </c>
      <c r="B628" s="5" t="s">
        <v>10157</v>
      </c>
      <c r="C628" s="5" t="s">
        <v>10158</v>
      </c>
      <c r="D628" s="5" t="s">
        <v>10159</v>
      </c>
      <c r="E628" s="5" t="s">
        <v>10160</v>
      </c>
      <c r="F628" s="5" t="s">
        <v>10161</v>
      </c>
      <c r="G628" s="5" t="s">
        <v>10162</v>
      </c>
      <c r="H628" s="5" t="s">
        <v>10163</v>
      </c>
      <c r="I628" s="5" t="s">
        <v>10164</v>
      </c>
      <c r="J628" s="5" t="s">
        <v>10165</v>
      </c>
      <c r="K628" s="5" t="s">
        <v>10166</v>
      </c>
      <c r="L628" s="5" t="s">
        <v>10167</v>
      </c>
      <c r="M628" s="5" t="s">
        <v>10168</v>
      </c>
      <c r="N628" s="5" t="s">
        <v>10169</v>
      </c>
      <c r="O628" s="5" t="s">
        <v>10170</v>
      </c>
      <c r="P628" s="5" t="s">
        <v>10171</v>
      </c>
    </row>
    <row r="629" spans="1:16">
      <c r="A629" s="5" t="s">
        <v>10172</v>
      </c>
      <c r="B629" s="5" t="s">
        <v>10173</v>
      </c>
      <c r="C629" s="5" t="s">
        <v>10174</v>
      </c>
      <c r="D629" s="5" t="s">
        <v>10175</v>
      </c>
      <c r="E629" s="5" t="s">
        <v>10176</v>
      </c>
      <c r="F629" s="5" t="s">
        <v>10177</v>
      </c>
      <c r="G629" s="5" t="s">
        <v>10178</v>
      </c>
      <c r="H629" s="5" t="s">
        <v>10179</v>
      </c>
      <c r="I629" s="5" t="s">
        <v>10180</v>
      </c>
      <c r="J629" s="5" t="s">
        <v>10181</v>
      </c>
      <c r="K629" s="5" t="s">
        <v>10182</v>
      </c>
      <c r="L629" s="5" t="s">
        <v>10183</v>
      </c>
      <c r="M629" s="5" t="s">
        <v>10184</v>
      </c>
      <c r="N629" s="5" t="s">
        <v>10185</v>
      </c>
      <c r="O629" s="5" t="s">
        <v>10186</v>
      </c>
      <c r="P629" s="5" t="s">
        <v>10187</v>
      </c>
    </row>
    <row r="630" spans="1:16">
      <c r="A630" s="5" t="s">
        <v>10188</v>
      </c>
      <c r="B630" s="5" t="s">
        <v>10189</v>
      </c>
      <c r="C630" s="5" t="s">
        <v>10190</v>
      </c>
      <c r="D630" s="5" t="s">
        <v>10191</v>
      </c>
      <c r="E630" s="5" t="s">
        <v>10192</v>
      </c>
      <c r="F630" s="5" t="s">
        <v>10193</v>
      </c>
      <c r="G630" s="5" t="s">
        <v>10194</v>
      </c>
      <c r="H630" s="5" t="s">
        <v>10195</v>
      </c>
      <c r="I630" s="5" t="s">
        <v>10196</v>
      </c>
      <c r="J630" s="5" t="s">
        <v>10197</v>
      </c>
      <c r="K630" s="5" t="s">
        <v>10198</v>
      </c>
      <c r="L630" s="5" t="s">
        <v>10199</v>
      </c>
      <c r="M630" s="5" t="s">
        <v>10200</v>
      </c>
      <c r="N630" s="5" t="s">
        <v>10201</v>
      </c>
      <c r="O630" s="5" t="s">
        <v>10202</v>
      </c>
      <c r="P630" s="5" t="s">
        <v>10203</v>
      </c>
    </row>
    <row r="631" spans="1:16">
      <c r="A631" s="5" t="s">
        <v>10204</v>
      </c>
      <c r="B631" s="5" t="s">
        <v>10205</v>
      </c>
      <c r="C631" s="5" t="s">
        <v>10206</v>
      </c>
      <c r="D631" s="5" t="s">
        <v>10207</v>
      </c>
      <c r="E631" s="5" t="s">
        <v>10208</v>
      </c>
      <c r="F631" s="5" t="s">
        <v>10209</v>
      </c>
      <c r="G631" s="5" t="s">
        <v>10210</v>
      </c>
      <c r="H631" s="5" t="s">
        <v>10211</v>
      </c>
      <c r="I631" s="5" t="s">
        <v>10212</v>
      </c>
      <c r="J631" s="5" t="s">
        <v>10213</v>
      </c>
      <c r="K631" s="5" t="s">
        <v>10214</v>
      </c>
      <c r="L631" s="5" t="s">
        <v>10215</v>
      </c>
      <c r="M631" s="5" t="s">
        <v>10216</v>
      </c>
      <c r="N631" s="5" t="s">
        <v>10217</v>
      </c>
      <c r="O631" s="5" t="s">
        <v>10218</v>
      </c>
      <c r="P631" s="5" t="s">
        <v>10219</v>
      </c>
    </row>
    <row r="632" spans="1:16">
      <c r="A632" s="5" t="s">
        <v>10220</v>
      </c>
      <c r="B632" s="5" t="s">
        <v>10221</v>
      </c>
      <c r="C632" s="5" t="s">
        <v>10222</v>
      </c>
      <c r="D632" s="5" t="s">
        <v>10223</v>
      </c>
      <c r="E632" s="5" t="s">
        <v>10224</v>
      </c>
      <c r="F632" s="5" t="s">
        <v>10225</v>
      </c>
      <c r="G632" s="5" t="s">
        <v>10226</v>
      </c>
      <c r="H632" s="5" t="s">
        <v>10227</v>
      </c>
      <c r="I632" s="5" t="s">
        <v>10228</v>
      </c>
      <c r="J632" s="5" t="s">
        <v>10229</v>
      </c>
      <c r="K632" s="5" t="s">
        <v>10230</v>
      </c>
      <c r="L632" s="5" t="s">
        <v>10231</v>
      </c>
      <c r="M632" s="5" t="s">
        <v>10232</v>
      </c>
      <c r="N632" s="5" t="s">
        <v>10233</v>
      </c>
      <c r="O632" s="5" t="s">
        <v>10234</v>
      </c>
      <c r="P632" s="5" t="s">
        <v>10235</v>
      </c>
    </row>
    <row r="633" spans="1:16">
      <c r="A633" s="5" t="s">
        <v>10236</v>
      </c>
      <c r="B633" s="5" t="s">
        <v>10237</v>
      </c>
      <c r="C633" s="5" t="s">
        <v>10238</v>
      </c>
      <c r="D633" s="5" t="s">
        <v>10239</v>
      </c>
      <c r="E633" s="5" t="s">
        <v>10240</v>
      </c>
      <c r="F633" s="5" t="s">
        <v>10241</v>
      </c>
      <c r="G633" s="5" t="s">
        <v>10242</v>
      </c>
      <c r="H633" s="5" t="s">
        <v>10243</v>
      </c>
      <c r="I633" s="5" t="s">
        <v>10244</v>
      </c>
      <c r="J633" s="5" t="s">
        <v>10245</v>
      </c>
      <c r="K633" s="5" t="s">
        <v>10246</v>
      </c>
      <c r="L633" s="5" t="s">
        <v>10247</v>
      </c>
      <c r="M633" s="5" t="s">
        <v>10248</v>
      </c>
      <c r="N633" s="5" t="s">
        <v>10249</v>
      </c>
      <c r="O633" s="5" t="s">
        <v>10250</v>
      </c>
      <c r="P633" s="5" t="s">
        <v>10251</v>
      </c>
    </row>
    <row r="634" spans="1:16">
      <c r="A634" s="5" t="s">
        <v>10252</v>
      </c>
      <c r="B634" s="5" t="s">
        <v>10253</v>
      </c>
      <c r="C634" s="5" t="s">
        <v>10254</v>
      </c>
      <c r="D634" s="5" t="s">
        <v>10255</v>
      </c>
      <c r="E634" s="5" t="s">
        <v>10256</v>
      </c>
      <c r="F634" s="5" t="s">
        <v>10257</v>
      </c>
      <c r="G634" s="5" t="s">
        <v>10258</v>
      </c>
      <c r="H634" s="5" t="s">
        <v>10259</v>
      </c>
      <c r="I634" s="5" t="s">
        <v>10260</v>
      </c>
      <c r="J634" s="5" t="s">
        <v>10261</v>
      </c>
      <c r="K634" s="5" t="s">
        <v>10262</v>
      </c>
      <c r="L634" s="5" t="s">
        <v>10263</v>
      </c>
      <c r="M634" s="5" t="s">
        <v>10264</v>
      </c>
      <c r="N634" s="5" t="s">
        <v>10265</v>
      </c>
      <c r="O634" s="5" t="s">
        <v>10266</v>
      </c>
      <c r="P634" s="5" t="s">
        <v>10267</v>
      </c>
    </row>
    <row r="635" spans="1:16">
      <c r="A635" s="5" t="s">
        <v>10268</v>
      </c>
      <c r="B635" s="5" t="s">
        <v>10269</v>
      </c>
      <c r="C635" s="5" t="s">
        <v>10270</v>
      </c>
      <c r="D635" s="5" t="s">
        <v>10271</v>
      </c>
      <c r="E635" s="5" t="s">
        <v>10272</v>
      </c>
      <c r="F635" s="5" t="s">
        <v>10273</v>
      </c>
      <c r="G635" s="5" t="s">
        <v>10274</v>
      </c>
      <c r="H635" s="5" t="s">
        <v>10275</v>
      </c>
      <c r="I635" s="5" t="s">
        <v>10276</v>
      </c>
      <c r="J635" s="5" t="s">
        <v>10277</v>
      </c>
      <c r="K635" s="5" t="s">
        <v>10278</v>
      </c>
      <c r="L635" s="5" t="s">
        <v>10279</v>
      </c>
      <c r="M635" s="5" t="s">
        <v>10280</v>
      </c>
      <c r="N635" s="5" t="s">
        <v>10281</v>
      </c>
      <c r="O635" s="5" t="s">
        <v>10282</v>
      </c>
      <c r="P635" s="5" t="s">
        <v>10283</v>
      </c>
    </row>
    <row r="636" spans="1:16">
      <c r="A636" s="5" t="s">
        <v>10284</v>
      </c>
      <c r="B636" s="5" t="s">
        <v>10285</v>
      </c>
      <c r="C636" s="5" t="s">
        <v>10286</v>
      </c>
      <c r="D636" s="5" t="s">
        <v>10287</v>
      </c>
      <c r="E636" s="5" t="s">
        <v>10288</v>
      </c>
      <c r="F636" s="5" t="s">
        <v>10289</v>
      </c>
      <c r="G636" s="5" t="s">
        <v>10290</v>
      </c>
      <c r="H636" s="5" t="s">
        <v>10291</v>
      </c>
      <c r="I636" s="5" t="s">
        <v>10292</v>
      </c>
      <c r="J636" s="5" t="s">
        <v>10293</v>
      </c>
      <c r="K636" s="5" t="s">
        <v>10294</v>
      </c>
      <c r="L636" s="5" t="s">
        <v>10295</v>
      </c>
      <c r="M636" s="5" t="s">
        <v>10296</v>
      </c>
      <c r="N636" s="5" t="s">
        <v>10297</v>
      </c>
      <c r="O636" s="5" t="s">
        <v>10298</v>
      </c>
      <c r="P636" s="5" t="s">
        <v>10299</v>
      </c>
    </row>
    <row r="637" spans="1:16">
      <c r="A637" s="5" t="s">
        <v>10300</v>
      </c>
      <c r="B637" s="5" t="s">
        <v>10301</v>
      </c>
      <c r="C637" s="5" t="s">
        <v>10302</v>
      </c>
      <c r="D637" s="5" t="s">
        <v>10303</v>
      </c>
      <c r="E637" s="5" t="s">
        <v>10304</v>
      </c>
      <c r="F637" s="5" t="s">
        <v>10305</v>
      </c>
      <c r="G637" s="5" t="s">
        <v>10306</v>
      </c>
      <c r="H637" s="5" t="s">
        <v>10307</v>
      </c>
      <c r="I637" s="5" t="s">
        <v>10308</v>
      </c>
      <c r="J637" s="5" t="s">
        <v>10309</v>
      </c>
      <c r="K637" s="5" t="s">
        <v>10310</v>
      </c>
      <c r="L637" s="5" t="s">
        <v>10311</v>
      </c>
      <c r="M637" s="5" t="s">
        <v>10312</v>
      </c>
      <c r="N637" s="5" t="s">
        <v>10313</v>
      </c>
      <c r="O637" s="5" t="s">
        <v>10314</v>
      </c>
      <c r="P637" s="5" t="s">
        <v>10315</v>
      </c>
    </row>
    <row r="638" spans="1:16">
      <c r="A638" s="5" t="s">
        <v>10316</v>
      </c>
      <c r="B638" s="5" t="s">
        <v>10317</v>
      </c>
      <c r="C638" s="5" t="s">
        <v>10318</v>
      </c>
      <c r="D638" s="5" t="s">
        <v>10319</v>
      </c>
      <c r="E638" s="5" t="s">
        <v>10320</v>
      </c>
      <c r="F638" s="5" t="s">
        <v>10321</v>
      </c>
      <c r="G638" s="5" t="s">
        <v>10322</v>
      </c>
      <c r="H638" s="5" t="s">
        <v>10323</v>
      </c>
      <c r="I638" s="5" t="s">
        <v>10324</v>
      </c>
      <c r="J638" s="5" t="s">
        <v>10325</v>
      </c>
      <c r="K638" s="5" t="s">
        <v>10326</v>
      </c>
      <c r="L638" s="5" t="s">
        <v>10327</v>
      </c>
      <c r="M638" s="5" t="s">
        <v>10328</v>
      </c>
      <c r="N638" s="5" t="s">
        <v>10329</v>
      </c>
      <c r="O638" s="5" t="s">
        <v>10330</v>
      </c>
      <c r="P638" s="5" t="s">
        <v>10331</v>
      </c>
    </row>
    <row r="639" spans="1:16">
      <c r="A639" s="5" t="s">
        <v>10332</v>
      </c>
      <c r="B639" s="5" t="s">
        <v>10333</v>
      </c>
      <c r="C639" s="5" t="s">
        <v>10334</v>
      </c>
      <c r="D639" s="5" t="s">
        <v>10335</v>
      </c>
      <c r="E639" s="5" t="s">
        <v>10336</v>
      </c>
      <c r="F639" s="5" t="s">
        <v>10337</v>
      </c>
      <c r="G639" s="5" t="s">
        <v>10338</v>
      </c>
      <c r="H639" s="5" t="s">
        <v>10339</v>
      </c>
      <c r="I639" s="5" t="s">
        <v>10340</v>
      </c>
      <c r="J639" s="5" t="s">
        <v>10341</v>
      </c>
      <c r="K639" s="5" t="s">
        <v>10342</v>
      </c>
      <c r="L639" s="5" t="s">
        <v>10343</v>
      </c>
      <c r="M639" s="5" t="s">
        <v>10344</v>
      </c>
      <c r="N639" s="5" t="s">
        <v>10345</v>
      </c>
      <c r="O639" s="5" t="s">
        <v>10346</v>
      </c>
      <c r="P639" s="5" t="s">
        <v>10347</v>
      </c>
    </row>
    <row r="640" spans="1:16">
      <c r="A640" s="5" t="s">
        <v>10348</v>
      </c>
      <c r="B640" s="5" t="s">
        <v>10349</v>
      </c>
      <c r="C640" s="5" t="s">
        <v>10350</v>
      </c>
      <c r="D640" s="5" t="s">
        <v>10351</v>
      </c>
      <c r="E640" s="5" t="s">
        <v>10352</v>
      </c>
      <c r="F640" s="5" t="s">
        <v>10353</v>
      </c>
      <c r="G640" s="5" t="s">
        <v>10354</v>
      </c>
      <c r="H640" s="5" t="s">
        <v>10355</v>
      </c>
      <c r="I640" s="5" t="s">
        <v>10356</v>
      </c>
      <c r="J640" s="5" t="s">
        <v>10357</v>
      </c>
      <c r="K640" s="5" t="s">
        <v>10358</v>
      </c>
      <c r="L640" s="5" t="s">
        <v>10359</v>
      </c>
      <c r="M640" s="5" t="s">
        <v>10360</v>
      </c>
      <c r="N640" s="5" t="s">
        <v>10361</v>
      </c>
      <c r="O640" s="5" t="s">
        <v>10362</v>
      </c>
      <c r="P640" s="5" t="s">
        <v>10363</v>
      </c>
    </row>
    <row r="641" spans="1:16">
      <c r="A641" s="5" t="s">
        <v>10364</v>
      </c>
      <c r="B641" s="5" t="s">
        <v>10365</v>
      </c>
      <c r="C641" s="5" t="s">
        <v>10366</v>
      </c>
      <c r="D641" s="5" t="s">
        <v>10367</v>
      </c>
      <c r="E641" s="5" t="s">
        <v>10368</v>
      </c>
      <c r="F641" s="5" t="s">
        <v>10369</v>
      </c>
      <c r="G641" s="5" t="s">
        <v>10370</v>
      </c>
      <c r="H641" s="5" t="s">
        <v>10371</v>
      </c>
      <c r="I641" s="5" t="s">
        <v>10372</v>
      </c>
      <c r="J641" s="5" t="s">
        <v>10373</v>
      </c>
      <c r="K641" s="5" t="s">
        <v>10374</v>
      </c>
      <c r="L641" s="5" t="s">
        <v>10375</v>
      </c>
      <c r="M641" s="5" t="s">
        <v>10376</v>
      </c>
      <c r="N641" s="5" t="s">
        <v>10377</v>
      </c>
      <c r="O641" s="5" t="s">
        <v>10378</v>
      </c>
      <c r="P641" s="5" t="s">
        <v>10379</v>
      </c>
    </row>
    <row r="642" spans="1:16">
      <c r="A642" s="5" t="s">
        <v>10380</v>
      </c>
      <c r="B642" s="5" t="s">
        <v>10381</v>
      </c>
      <c r="C642" s="5" t="s">
        <v>10382</v>
      </c>
      <c r="D642" s="5" t="s">
        <v>10383</v>
      </c>
      <c r="E642" s="5" t="s">
        <v>10384</v>
      </c>
      <c r="F642" s="5" t="s">
        <v>10385</v>
      </c>
      <c r="G642" s="5" t="s">
        <v>10386</v>
      </c>
      <c r="H642" s="5" t="s">
        <v>10387</v>
      </c>
      <c r="I642" s="5" t="s">
        <v>10388</v>
      </c>
      <c r="J642" s="5" t="s">
        <v>10389</v>
      </c>
      <c r="K642" s="5" t="s">
        <v>10390</v>
      </c>
      <c r="L642" s="5" t="s">
        <v>10391</v>
      </c>
      <c r="M642" s="5" t="s">
        <v>10392</v>
      </c>
      <c r="N642" s="5" t="s">
        <v>10393</v>
      </c>
      <c r="O642" s="5" t="s">
        <v>10394</v>
      </c>
      <c r="P642" s="5" t="s">
        <v>10395</v>
      </c>
    </row>
    <row r="643" spans="1:16">
      <c r="A643" s="5" t="s">
        <v>10396</v>
      </c>
      <c r="B643" s="5" t="s">
        <v>10397</v>
      </c>
      <c r="C643" s="5" t="s">
        <v>10398</v>
      </c>
      <c r="D643" s="5" t="s">
        <v>10399</v>
      </c>
      <c r="E643" s="5" t="s">
        <v>10400</v>
      </c>
      <c r="F643" s="5" t="s">
        <v>10401</v>
      </c>
      <c r="G643" s="5" t="s">
        <v>10402</v>
      </c>
      <c r="H643" s="5" t="s">
        <v>10403</v>
      </c>
      <c r="I643" s="5" t="s">
        <v>10404</v>
      </c>
      <c r="J643" s="5" t="s">
        <v>10405</v>
      </c>
      <c r="K643" s="5" t="s">
        <v>10406</v>
      </c>
      <c r="L643" s="5" t="s">
        <v>10407</v>
      </c>
      <c r="M643" s="5" t="s">
        <v>10408</v>
      </c>
      <c r="N643" s="5" t="s">
        <v>10409</v>
      </c>
      <c r="O643" s="5" t="s">
        <v>10410</v>
      </c>
      <c r="P643" s="5" t="s">
        <v>10411</v>
      </c>
    </row>
    <row r="644" spans="1:16">
      <c r="A644" s="5" t="s">
        <v>10412</v>
      </c>
      <c r="B644" s="5" t="s">
        <v>10413</v>
      </c>
      <c r="C644" s="5" t="s">
        <v>10414</v>
      </c>
      <c r="D644" s="5" t="s">
        <v>10415</v>
      </c>
      <c r="E644" s="5" t="s">
        <v>10416</v>
      </c>
      <c r="F644" s="5" t="s">
        <v>10417</v>
      </c>
      <c r="G644" s="5" t="s">
        <v>10418</v>
      </c>
      <c r="H644" s="5" t="s">
        <v>10419</v>
      </c>
      <c r="I644" s="5" t="s">
        <v>10420</v>
      </c>
      <c r="J644" s="5" t="s">
        <v>10421</v>
      </c>
      <c r="K644" s="5" t="s">
        <v>10422</v>
      </c>
      <c r="L644" s="5" t="s">
        <v>10423</v>
      </c>
      <c r="M644" s="5" t="s">
        <v>10424</v>
      </c>
      <c r="N644" s="5" t="s">
        <v>10425</v>
      </c>
      <c r="O644" s="5" t="s">
        <v>10426</v>
      </c>
      <c r="P644" s="5" t="s">
        <v>10427</v>
      </c>
    </row>
    <row r="645" spans="1:16">
      <c r="A645" s="5" t="s">
        <v>10428</v>
      </c>
      <c r="B645" s="5" t="s">
        <v>10429</v>
      </c>
      <c r="C645" s="5" t="s">
        <v>10430</v>
      </c>
      <c r="D645" s="5" t="s">
        <v>10431</v>
      </c>
      <c r="E645" s="5" t="s">
        <v>10432</v>
      </c>
      <c r="F645" s="5" t="s">
        <v>10433</v>
      </c>
      <c r="G645" s="5" t="s">
        <v>10434</v>
      </c>
      <c r="H645" s="5" t="s">
        <v>10435</v>
      </c>
      <c r="I645" s="5" t="s">
        <v>10436</v>
      </c>
      <c r="J645" s="5" t="s">
        <v>10437</v>
      </c>
      <c r="K645" s="5" t="s">
        <v>10438</v>
      </c>
      <c r="L645" s="5" t="s">
        <v>10439</v>
      </c>
      <c r="M645" s="5" t="s">
        <v>10440</v>
      </c>
      <c r="N645" s="5" t="s">
        <v>10441</v>
      </c>
      <c r="O645" s="5" t="s">
        <v>10442</v>
      </c>
      <c r="P645" s="5" t="s">
        <v>10443</v>
      </c>
    </row>
    <row r="646" spans="1:16">
      <c r="A646" s="5" t="s">
        <v>10444</v>
      </c>
      <c r="B646" s="5" t="s">
        <v>10445</v>
      </c>
      <c r="C646" s="5" t="s">
        <v>10446</v>
      </c>
      <c r="D646" s="5" t="s">
        <v>10447</v>
      </c>
      <c r="E646" s="5" t="s">
        <v>10448</v>
      </c>
      <c r="F646" s="5" t="s">
        <v>10449</v>
      </c>
      <c r="G646" s="5" t="s">
        <v>10450</v>
      </c>
      <c r="H646" s="5" t="s">
        <v>10451</v>
      </c>
      <c r="I646" s="5" t="s">
        <v>10452</v>
      </c>
      <c r="J646" s="5" t="s">
        <v>10453</v>
      </c>
      <c r="K646" s="5" t="s">
        <v>10454</v>
      </c>
      <c r="L646" s="5" t="s">
        <v>10455</v>
      </c>
      <c r="M646" s="5" t="s">
        <v>10456</v>
      </c>
      <c r="N646" s="5" t="s">
        <v>10457</v>
      </c>
      <c r="O646" s="5" t="s">
        <v>10458</v>
      </c>
      <c r="P646" s="5" t="s">
        <v>10459</v>
      </c>
    </row>
    <row r="647" spans="1:16">
      <c r="A647" s="5" t="s">
        <v>10460</v>
      </c>
      <c r="B647" s="5" t="s">
        <v>10461</v>
      </c>
      <c r="C647" s="5" t="s">
        <v>10462</v>
      </c>
      <c r="D647" s="5" t="s">
        <v>10463</v>
      </c>
      <c r="E647" s="5" t="s">
        <v>10464</v>
      </c>
      <c r="F647" s="5" t="s">
        <v>10465</v>
      </c>
      <c r="G647" s="5" t="s">
        <v>10466</v>
      </c>
      <c r="H647" s="5" t="s">
        <v>10467</v>
      </c>
      <c r="I647" s="5" t="s">
        <v>10468</v>
      </c>
      <c r="J647" s="5" t="s">
        <v>10469</v>
      </c>
      <c r="K647" s="5" t="s">
        <v>10470</v>
      </c>
      <c r="L647" s="5" t="s">
        <v>10471</v>
      </c>
      <c r="M647" s="5" t="s">
        <v>10472</v>
      </c>
      <c r="N647" s="5" t="s">
        <v>10473</v>
      </c>
      <c r="O647" s="5" t="s">
        <v>10474</v>
      </c>
      <c r="P647" s="5" t="s">
        <v>10475</v>
      </c>
    </row>
    <row r="648" spans="1:16">
      <c r="A648" s="5" t="s">
        <v>10476</v>
      </c>
      <c r="B648" s="5" t="s">
        <v>10477</v>
      </c>
      <c r="C648" s="5" t="s">
        <v>10478</v>
      </c>
      <c r="D648" s="5" t="s">
        <v>10479</v>
      </c>
      <c r="E648" s="5" t="s">
        <v>10480</v>
      </c>
      <c r="F648" s="5" t="s">
        <v>10481</v>
      </c>
      <c r="G648" s="5" t="s">
        <v>10482</v>
      </c>
      <c r="H648" s="5" t="s">
        <v>10483</v>
      </c>
      <c r="I648" s="5" t="s">
        <v>10484</v>
      </c>
      <c r="J648" s="5" t="s">
        <v>10485</v>
      </c>
      <c r="K648" s="5" t="s">
        <v>10486</v>
      </c>
      <c r="L648" s="5" t="s">
        <v>10487</v>
      </c>
      <c r="M648" s="5" t="s">
        <v>10488</v>
      </c>
      <c r="N648" s="5" t="s">
        <v>10489</v>
      </c>
      <c r="O648" s="5" t="s">
        <v>10490</v>
      </c>
      <c r="P648" s="5" t="s">
        <v>10491</v>
      </c>
    </row>
    <row r="649" spans="1:16">
      <c r="A649" s="5" t="s">
        <v>10492</v>
      </c>
      <c r="B649" s="5" t="s">
        <v>10493</v>
      </c>
      <c r="C649" s="5" t="s">
        <v>10494</v>
      </c>
      <c r="D649" s="5" t="s">
        <v>10495</v>
      </c>
      <c r="E649" s="5" t="s">
        <v>10496</v>
      </c>
      <c r="F649" s="5" t="s">
        <v>10497</v>
      </c>
      <c r="G649" s="5" t="s">
        <v>10498</v>
      </c>
      <c r="H649" s="5" t="s">
        <v>10499</v>
      </c>
      <c r="I649" s="5" t="s">
        <v>10500</v>
      </c>
      <c r="J649" s="5" t="s">
        <v>10501</v>
      </c>
      <c r="K649" s="5" t="s">
        <v>10502</v>
      </c>
      <c r="L649" s="5" t="s">
        <v>10503</v>
      </c>
      <c r="M649" s="5" t="s">
        <v>10504</v>
      </c>
      <c r="N649" s="5" t="s">
        <v>10505</v>
      </c>
      <c r="O649" s="5" t="s">
        <v>10506</v>
      </c>
      <c r="P649" s="5" t="s">
        <v>10507</v>
      </c>
    </row>
    <row r="650" spans="1:16">
      <c r="A650" s="5" t="s">
        <v>10508</v>
      </c>
      <c r="B650" s="5" t="s">
        <v>10509</v>
      </c>
      <c r="C650" s="5" t="s">
        <v>10510</v>
      </c>
      <c r="D650" s="5" t="s">
        <v>10511</v>
      </c>
      <c r="E650" s="5" t="s">
        <v>10512</v>
      </c>
      <c r="F650" s="5" t="s">
        <v>10513</v>
      </c>
      <c r="G650" s="5" t="s">
        <v>10514</v>
      </c>
      <c r="H650" s="5" t="s">
        <v>10515</v>
      </c>
      <c r="I650" s="5" t="s">
        <v>10516</v>
      </c>
      <c r="J650" s="5" t="s">
        <v>10517</v>
      </c>
      <c r="K650" s="5" t="s">
        <v>10518</v>
      </c>
      <c r="L650" s="5" t="s">
        <v>10519</v>
      </c>
      <c r="M650" s="5" t="s">
        <v>10520</v>
      </c>
      <c r="N650" s="5" t="s">
        <v>10521</v>
      </c>
      <c r="O650" s="5" t="s">
        <v>10522</v>
      </c>
      <c r="P650" s="5" t="s">
        <v>10523</v>
      </c>
    </row>
    <row r="651" spans="1:16">
      <c r="A651" s="5" t="s">
        <v>10524</v>
      </c>
      <c r="B651" s="5" t="s">
        <v>10525</v>
      </c>
      <c r="C651" s="5" t="s">
        <v>10526</v>
      </c>
      <c r="D651" s="5" t="s">
        <v>10527</v>
      </c>
      <c r="E651" s="5" t="s">
        <v>10528</v>
      </c>
      <c r="F651" s="5" t="s">
        <v>10529</v>
      </c>
      <c r="G651" s="5" t="s">
        <v>10530</v>
      </c>
      <c r="H651" s="5" t="s">
        <v>10531</v>
      </c>
      <c r="I651" s="5" t="s">
        <v>10532</v>
      </c>
      <c r="J651" s="5" t="s">
        <v>10533</v>
      </c>
      <c r="K651" s="5" t="s">
        <v>10534</v>
      </c>
      <c r="L651" s="5" t="s">
        <v>10535</v>
      </c>
      <c r="M651" s="5" t="s">
        <v>10536</v>
      </c>
      <c r="N651" s="5" t="s">
        <v>10537</v>
      </c>
      <c r="O651" s="5" t="s">
        <v>10538</v>
      </c>
      <c r="P651" s="5" t="s">
        <v>10539</v>
      </c>
    </row>
    <row r="652" spans="1:16">
      <c r="A652" s="5" t="s">
        <v>10540</v>
      </c>
      <c r="B652" s="5" t="s">
        <v>10541</v>
      </c>
      <c r="C652" s="5" t="s">
        <v>10542</v>
      </c>
      <c r="D652" s="5" t="s">
        <v>10543</v>
      </c>
      <c r="E652" s="5" t="s">
        <v>10544</v>
      </c>
      <c r="F652" s="5" t="s">
        <v>10545</v>
      </c>
      <c r="G652" s="5" t="s">
        <v>10546</v>
      </c>
      <c r="H652" s="5" t="s">
        <v>10547</v>
      </c>
      <c r="I652" s="5" t="s">
        <v>10548</v>
      </c>
      <c r="J652" s="5" t="s">
        <v>10549</v>
      </c>
      <c r="K652" s="5" t="s">
        <v>10550</v>
      </c>
      <c r="L652" s="5" t="s">
        <v>10551</v>
      </c>
      <c r="M652" s="5" t="s">
        <v>10552</v>
      </c>
      <c r="N652" s="5" t="s">
        <v>10553</v>
      </c>
      <c r="O652" s="5" t="s">
        <v>10554</v>
      </c>
      <c r="P652" s="5" t="s">
        <v>10555</v>
      </c>
    </row>
    <row r="653" spans="1:16">
      <c r="A653" s="5" t="s">
        <v>10556</v>
      </c>
      <c r="B653" s="5" t="s">
        <v>10557</v>
      </c>
      <c r="C653" s="5" t="s">
        <v>10558</v>
      </c>
      <c r="D653" s="5" t="s">
        <v>10559</v>
      </c>
      <c r="E653" s="5" t="s">
        <v>10560</v>
      </c>
      <c r="F653" s="5" t="s">
        <v>10561</v>
      </c>
      <c r="G653" s="5" t="s">
        <v>10562</v>
      </c>
      <c r="H653" s="5" t="s">
        <v>10563</v>
      </c>
      <c r="I653" s="5" t="s">
        <v>10564</v>
      </c>
      <c r="J653" s="5" t="s">
        <v>10565</v>
      </c>
      <c r="K653" s="5" t="s">
        <v>10566</v>
      </c>
      <c r="L653" s="5" t="s">
        <v>10567</v>
      </c>
      <c r="M653" s="5" t="s">
        <v>10568</v>
      </c>
      <c r="N653" s="5" t="s">
        <v>10569</v>
      </c>
      <c r="O653" s="5" t="s">
        <v>10570</v>
      </c>
      <c r="P653" s="5" t="s">
        <v>10571</v>
      </c>
    </row>
    <row r="654" spans="1:16">
      <c r="A654" s="5" t="s">
        <v>10572</v>
      </c>
      <c r="B654" s="5" t="s">
        <v>10573</v>
      </c>
      <c r="C654" s="5" t="s">
        <v>10574</v>
      </c>
      <c r="D654" s="5" t="s">
        <v>10575</v>
      </c>
      <c r="E654" s="5" t="s">
        <v>10576</v>
      </c>
      <c r="F654" s="5" t="s">
        <v>10577</v>
      </c>
      <c r="G654" s="5" t="s">
        <v>10578</v>
      </c>
      <c r="H654" s="5" t="s">
        <v>10579</v>
      </c>
      <c r="I654" s="5" t="s">
        <v>10580</v>
      </c>
      <c r="J654" s="5" t="s">
        <v>10581</v>
      </c>
      <c r="K654" s="5" t="s">
        <v>10582</v>
      </c>
      <c r="L654" s="5" t="s">
        <v>10583</v>
      </c>
      <c r="M654" s="5" t="s">
        <v>10584</v>
      </c>
      <c r="N654" s="5" t="s">
        <v>10585</v>
      </c>
      <c r="O654" s="5" t="s">
        <v>10586</v>
      </c>
      <c r="P654" s="5" t="s">
        <v>10587</v>
      </c>
    </row>
    <row r="655" spans="1:16">
      <c r="A655" s="5" t="s">
        <v>10588</v>
      </c>
      <c r="B655" s="5" t="s">
        <v>10589</v>
      </c>
      <c r="C655" s="5" t="s">
        <v>10590</v>
      </c>
      <c r="D655" s="5" t="s">
        <v>10591</v>
      </c>
      <c r="E655" s="5" t="s">
        <v>10592</v>
      </c>
      <c r="F655" s="5" t="s">
        <v>10593</v>
      </c>
      <c r="G655" s="5" t="s">
        <v>10594</v>
      </c>
      <c r="H655" s="5" t="s">
        <v>10595</v>
      </c>
      <c r="I655" s="5" t="s">
        <v>10596</v>
      </c>
      <c r="J655" s="5" t="s">
        <v>10597</v>
      </c>
      <c r="K655" s="5" t="s">
        <v>10598</v>
      </c>
      <c r="L655" s="5" t="s">
        <v>10599</v>
      </c>
      <c r="M655" s="5" t="s">
        <v>10600</v>
      </c>
      <c r="N655" s="5" t="s">
        <v>10601</v>
      </c>
      <c r="O655" s="5" t="s">
        <v>10602</v>
      </c>
      <c r="P655" s="5" t="s">
        <v>10603</v>
      </c>
    </row>
    <row r="656" spans="1:16">
      <c r="A656" s="5" t="s">
        <v>10604</v>
      </c>
      <c r="B656" s="5" t="s">
        <v>10605</v>
      </c>
      <c r="C656" s="5" t="s">
        <v>10606</v>
      </c>
      <c r="D656" s="5" t="s">
        <v>10607</v>
      </c>
      <c r="E656" s="5" t="s">
        <v>10608</v>
      </c>
      <c r="F656" s="5" t="s">
        <v>10609</v>
      </c>
      <c r="G656" s="5" t="s">
        <v>10610</v>
      </c>
      <c r="H656" s="5" t="s">
        <v>10611</v>
      </c>
      <c r="I656" s="5" t="s">
        <v>10612</v>
      </c>
      <c r="J656" s="5" t="s">
        <v>10613</v>
      </c>
      <c r="K656" s="5" t="s">
        <v>10614</v>
      </c>
      <c r="L656" s="5" t="s">
        <v>10615</v>
      </c>
      <c r="M656" s="5" t="s">
        <v>10616</v>
      </c>
      <c r="N656" s="5" t="s">
        <v>10617</v>
      </c>
      <c r="O656" s="5" t="s">
        <v>10618</v>
      </c>
      <c r="P656" s="5" t="s">
        <v>10619</v>
      </c>
    </row>
    <row r="657" spans="1:16">
      <c r="A657" s="5" t="s">
        <v>10620</v>
      </c>
      <c r="B657" s="5" t="s">
        <v>10621</v>
      </c>
      <c r="C657" s="5" t="s">
        <v>10622</v>
      </c>
      <c r="D657" s="5" t="s">
        <v>10623</v>
      </c>
      <c r="E657" s="5" t="s">
        <v>10624</v>
      </c>
      <c r="F657" s="5" t="s">
        <v>10625</v>
      </c>
      <c r="G657" s="5" t="s">
        <v>10626</v>
      </c>
      <c r="H657" s="5" t="s">
        <v>10627</v>
      </c>
      <c r="I657" s="5" t="s">
        <v>10628</v>
      </c>
      <c r="J657" s="5" t="s">
        <v>10629</v>
      </c>
      <c r="K657" s="5" t="s">
        <v>10630</v>
      </c>
      <c r="L657" s="5" t="s">
        <v>10631</v>
      </c>
      <c r="M657" s="5" t="s">
        <v>10632</v>
      </c>
      <c r="N657" s="5" t="s">
        <v>10633</v>
      </c>
      <c r="O657" s="5" t="s">
        <v>10634</v>
      </c>
      <c r="P657" s="5" t="s">
        <v>10635</v>
      </c>
    </row>
    <row r="658" spans="1:16">
      <c r="A658" s="5" t="s">
        <v>10636</v>
      </c>
      <c r="B658" s="5" t="s">
        <v>10637</v>
      </c>
      <c r="C658" s="5" t="s">
        <v>10638</v>
      </c>
      <c r="D658" s="5" t="s">
        <v>10639</v>
      </c>
      <c r="E658" s="5" t="s">
        <v>10640</v>
      </c>
      <c r="F658" s="5" t="s">
        <v>10641</v>
      </c>
      <c r="G658" s="5" t="s">
        <v>10642</v>
      </c>
      <c r="H658" s="5" t="s">
        <v>10643</v>
      </c>
      <c r="I658" s="5" t="s">
        <v>10644</v>
      </c>
      <c r="J658" s="5" t="s">
        <v>10645</v>
      </c>
      <c r="K658" s="5" t="s">
        <v>10646</v>
      </c>
      <c r="L658" s="5" t="s">
        <v>10647</v>
      </c>
      <c r="M658" s="5" t="s">
        <v>10648</v>
      </c>
      <c r="N658" s="5" t="s">
        <v>10649</v>
      </c>
      <c r="O658" s="5" t="s">
        <v>10650</v>
      </c>
      <c r="P658" s="5" t="s">
        <v>10651</v>
      </c>
    </row>
    <row r="659" spans="1:16">
      <c r="A659" s="5" t="s">
        <v>10652</v>
      </c>
      <c r="B659" s="5" t="s">
        <v>10653</v>
      </c>
      <c r="C659" s="5" t="s">
        <v>10654</v>
      </c>
      <c r="D659" s="5" t="s">
        <v>10655</v>
      </c>
      <c r="E659" s="5" t="s">
        <v>10656</v>
      </c>
      <c r="F659" s="5" t="s">
        <v>10657</v>
      </c>
      <c r="G659" s="5" t="s">
        <v>10658</v>
      </c>
      <c r="H659" s="5" t="s">
        <v>10659</v>
      </c>
      <c r="I659" s="5" t="s">
        <v>10660</v>
      </c>
      <c r="J659" s="5" t="s">
        <v>10661</v>
      </c>
      <c r="K659" s="5" t="s">
        <v>10662</v>
      </c>
      <c r="L659" s="5" t="s">
        <v>10663</v>
      </c>
      <c r="M659" s="5" t="s">
        <v>10664</v>
      </c>
      <c r="N659" s="5" t="s">
        <v>10665</v>
      </c>
      <c r="O659" s="5" t="s">
        <v>10666</v>
      </c>
      <c r="P659" s="5" t="s">
        <v>10667</v>
      </c>
    </row>
    <row r="660" spans="1:16">
      <c r="A660" s="5" t="s">
        <v>10668</v>
      </c>
      <c r="B660" s="5" t="s">
        <v>10669</v>
      </c>
      <c r="C660" s="5" t="s">
        <v>10670</v>
      </c>
      <c r="D660" s="5" t="s">
        <v>10671</v>
      </c>
      <c r="E660" s="5" t="s">
        <v>10672</v>
      </c>
      <c r="F660" s="5" t="s">
        <v>10673</v>
      </c>
      <c r="G660" s="5" t="s">
        <v>10674</v>
      </c>
      <c r="H660" s="5" t="s">
        <v>10675</v>
      </c>
      <c r="I660" s="5" t="s">
        <v>10676</v>
      </c>
      <c r="J660" s="5" t="s">
        <v>10677</v>
      </c>
      <c r="K660" s="5" t="s">
        <v>10678</v>
      </c>
      <c r="L660" s="5" t="s">
        <v>10679</v>
      </c>
      <c r="M660" s="5" t="s">
        <v>10680</v>
      </c>
      <c r="N660" s="5" t="s">
        <v>10681</v>
      </c>
      <c r="O660" s="5" t="s">
        <v>10682</v>
      </c>
      <c r="P660" s="5" t="s">
        <v>10683</v>
      </c>
    </row>
    <row r="661" spans="1:16">
      <c r="A661" s="5" t="s">
        <v>10684</v>
      </c>
      <c r="B661" s="5" t="s">
        <v>10685</v>
      </c>
      <c r="C661" s="5" t="s">
        <v>10686</v>
      </c>
      <c r="D661" s="5" t="s">
        <v>10687</v>
      </c>
      <c r="E661" s="5" t="s">
        <v>10688</v>
      </c>
      <c r="F661" s="5" t="s">
        <v>10689</v>
      </c>
      <c r="G661" s="5" t="s">
        <v>10690</v>
      </c>
      <c r="H661" s="5" t="s">
        <v>10691</v>
      </c>
      <c r="I661" s="5" t="s">
        <v>10692</v>
      </c>
      <c r="J661" s="5" t="s">
        <v>10693</v>
      </c>
      <c r="K661" s="5" t="s">
        <v>10694</v>
      </c>
      <c r="L661" s="5" t="s">
        <v>10695</v>
      </c>
      <c r="M661" s="5" t="s">
        <v>10696</v>
      </c>
      <c r="N661" s="5" t="s">
        <v>10697</v>
      </c>
      <c r="O661" s="5" t="s">
        <v>10698</v>
      </c>
      <c r="P661" s="5" t="s">
        <v>10699</v>
      </c>
    </row>
    <row r="662" spans="1:16">
      <c r="A662" s="5" t="s">
        <v>10700</v>
      </c>
      <c r="B662" s="5" t="s">
        <v>10701</v>
      </c>
      <c r="C662" s="5" t="s">
        <v>10702</v>
      </c>
      <c r="D662" s="5" t="s">
        <v>10703</v>
      </c>
      <c r="E662" s="5" t="s">
        <v>10704</v>
      </c>
      <c r="F662" s="5" t="s">
        <v>10705</v>
      </c>
      <c r="G662" s="5" t="s">
        <v>10706</v>
      </c>
      <c r="H662" s="5" t="s">
        <v>10707</v>
      </c>
      <c r="I662" s="5" t="s">
        <v>10708</v>
      </c>
      <c r="J662" s="5" t="s">
        <v>10709</v>
      </c>
      <c r="K662" s="5" t="s">
        <v>10710</v>
      </c>
      <c r="L662" s="5" t="s">
        <v>10711</v>
      </c>
      <c r="M662" s="5" t="s">
        <v>10712</v>
      </c>
      <c r="N662" s="5" t="s">
        <v>10713</v>
      </c>
      <c r="O662" s="5" t="s">
        <v>10714</v>
      </c>
      <c r="P662" s="5" t="s">
        <v>10715</v>
      </c>
    </row>
    <row r="663" spans="1:16">
      <c r="A663" s="5" t="s">
        <v>10716</v>
      </c>
      <c r="B663" s="5" t="s">
        <v>10717</v>
      </c>
      <c r="C663" s="5" t="s">
        <v>10718</v>
      </c>
      <c r="D663" s="5" t="s">
        <v>10719</v>
      </c>
      <c r="E663" s="5" t="s">
        <v>10720</v>
      </c>
      <c r="F663" s="5" t="s">
        <v>10721</v>
      </c>
      <c r="G663" s="5" t="s">
        <v>10722</v>
      </c>
      <c r="H663" s="5" t="s">
        <v>10723</v>
      </c>
      <c r="I663" s="5" t="s">
        <v>10724</v>
      </c>
      <c r="J663" s="5" t="s">
        <v>10725</v>
      </c>
      <c r="K663" s="5" t="s">
        <v>10726</v>
      </c>
      <c r="L663" s="5" t="s">
        <v>10727</v>
      </c>
      <c r="M663" s="5" t="s">
        <v>10728</v>
      </c>
      <c r="N663" s="5" t="s">
        <v>10729</v>
      </c>
      <c r="O663" s="5" t="s">
        <v>10730</v>
      </c>
      <c r="P663" s="5" t="s">
        <v>10731</v>
      </c>
    </row>
    <row r="664" spans="1:16">
      <c r="A664" s="5" t="s">
        <v>10732</v>
      </c>
      <c r="B664" s="5" t="s">
        <v>10733</v>
      </c>
      <c r="C664" s="5" t="s">
        <v>10734</v>
      </c>
      <c r="D664" s="5" t="s">
        <v>10735</v>
      </c>
      <c r="E664" s="5" t="s">
        <v>10736</v>
      </c>
      <c r="F664" s="5" t="s">
        <v>10737</v>
      </c>
      <c r="G664" s="5" t="s">
        <v>10738</v>
      </c>
      <c r="H664" s="5" t="s">
        <v>10739</v>
      </c>
      <c r="I664" s="5" t="s">
        <v>10740</v>
      </c>
      <c r="J664" s="5" t="s">
        <v>10741</v>
      </c>
      <c r="K664" s="5" t="s">
        <v>10742</v>
      </c>
      <c r="L664" s="5" t="s">
        <v>10743</v>
      </c>
      <c r="M664" s="5" t="s">
        <v>10744</v>
      </c>
      <c r="N664" s="5" t="s">
        <v>10745</v>
      </c>
      <c r="O664" s="5" t="s">
        <v>10746</v>
      </c>
      <c r="P664" s="5" t="s">
        <v>10747</v>
      </c>
    </row>
    <row r="665" spans="1:16">
      <c r="A665" s="5" t="s">
        <v>10748</v>
      </c>
      <c r="B665" s="5" t="s">
        <v>10749</v>
      </c>
      <c r="C665" s="5" t="s">
        <v>10750</v>
      </c>
      <c r="D665" s="5" t="s">
        <v>10751</v>
      </c>
      <c r="E665" s="5" t="s">
        <v>10752</v>
      </c>
      <c r="F665" s="5" t="s">
        <v>10753</v>
      </c>
      <c r="G665" s="5" t="s">
        <v>10754</v>
      </c>
      <c r="H665" s="5" t="s">
        <v>10755</v>
      </c>
      <c r="I665" s="5" t="s">
        <v>10756</v>
      </c>
      <c r="J665" s="5" t="s">
        <v>10757</v>
      </c>
      <c r="K665" s="5" t="s">
        <v>10758</v>
      </c>
      <c r="L665" s="5" t="s">
        <v>10759</v>
      </c>
      <c r="M665" s="5" t="s">
        <v>10760</v>
      </c>
      <c r="N665" s="5" t="s">
        <v>10761</v>
      </c>
      <c r="O665" s="5" t="s">
        <v>10762</v>
      </c>
      <c r="P665" s="5" t="s">
        <v>10763</v>
      </c>
    </row>
    <row r="666" spans="1:16">
      <c r="A666" s="5" t="s">
        <v>10764</v>
      </c>
      <c r="B666" s="5" t="s">
        <v>10765</v>
      </c>
      <c r="C666" s="5" t="s">
        <v>10766</v>
      </c>
      <c r="D666" s="5" t="s">
        <v>10767</v>
      </c>
      <c r="E666" s="5" t="s">
        <v>10768</v>
      </c>
      <c r="F666" s="5" t="s">
        <v>10769</v>
      </c>
      <c r="G666" s="5" t="s">
        <v>10770</v>
      </c>
      <c r="H666" s="5" t="s">
        <v>10771</v>
      </c>
      <c r="I666" s="5" t="s">
        <v>10772</v>
      </c>
      <c r="J666" s="5" t="s">
        <v>10773</v>
      </c>
      <c r="K666" s="5" t="s">
        <v>10774</v>
      </c>
      <c r="L666" s="5" t="s">
        <v>10775</v>
      </c>
      <c r="M666" s="5" t="s">
        <v>10776</v>
      </c>
      <c r="N666" s="5" t="s">
        <v>10777</v>
      </c>
      <c r="O666" s="5" t="s">
        <v>10778</v>
      </c>
      <c r="P666" s="5" t="s">
        <v>10779</v>
      </c>
    </row>
    <row r="667" spans="1:16">
      <c r="A667" s="5" t="s">
        <v>10780</v>
      </c>
      <c r="B667" s="5" t="s">
        <v>10781</v>
      </c>
      <c r="C667" s="5" t="s">
        <v>10782</v>
      </c>
      <c r="D667" s="5" t="s">
        <v>10783</v>
      </c>
      <c r="E667" s="5" t="s">
        <v>10784</v>
      </c>
      <c r="F667" s="5" t="s">
        <v>10785</v>
      </c>
      <c r="G667" s="5" t="s">
        <v>10786</v>
      </c>
      <c r="H667" s="5" t="s">
        <v>10787</v>
      </c>
      <c r="I667" s="5" t="s">
        <v>10788</v>
      </c>
      <c r="J667" s="5" t="s">
        <v>10789</v>
      </c>
      <c r="K667" s="5" t="s">
        <v>10790</v>
      </c>
      <c r="L667" s="5" t="s">
        <v>10791</v>
      </c>
      <c r="M667" s="5" t="s">
        <v>10792</v>
      </c>
      <c r="N667" s="5" t="s">
        <v>10793</v>
      </c>
      <c r="O667" s="5" t="s">
        <v>10794</v>
      </c>
      <c r="P667" s="5" t="s">
        <v>10795</v>
      </c>
    </row>
    <row r="668" spans="1:16">
      <c r="A668" s="5" t="s">
        <v>10796</v>
      </c>
      <c r="B668" s="5" t="s">
        <v>10797</v>
      </c>
      <c r="C668" s="5" t="s">
        <v>10798</v>
      </c>
      <c r="D668" s="5" t="s">
        <v>10799</v>
      </c>
      <c r="E668" s="5" t="s">
        <v>10800</v>
      </c>
      <c r="F668" s="5" t="s">
        <v>10801</v>
      </c>
      <c r="G668" s="5" t="s">
        <v>10802</v>
      </c>
      <c r="H668" s="5" t="s">
        <v>10803</v>
      </c>
      <c r="I668" s="5" t="s">
        <v>10804</v>
      </c>
      <c r="J668" s="5" t="s">
        <v>10805</v>
      </c>
      <c r="K668" s="5" t="s">
        <v>10806</v>
      </c>
      <c r="L668" s="5" t="s">
        <v>10807</v>
      </c>
      <c r="M668" s="5" t="s">
        <v>10808</v>
      </c>
      <c r="N668" s="5" t="s">
        <v>10809</v>
      </c>
      <c r="O668" s="5" t="s">
        <v>10810</v>
      </c>
      <c r="P668" s="5" t="s">
        <v>10811</v>
      </c>
    </row>
    <row r="669" spans="1:16">
      <c r="A669" s="5" t="s">
        <v>10812</v>
      </c>
      <c r="B669" s="5" t="s">
        <v>10813</v>
      </c>
      <c r="C669" s="5" t="s">
        <v>10814</v>
      </c>
      <c r="D669" s="5" t="s">
        <v>10815</v>
      </c>
      <c r="E669" s="5" t="s">
        <v>10816</v>
      </c>
      <c r="F669" s="5" t="s">
        <v>10817</v>
      </c>
      <c r="G669" s="5" t="s">
        <v>10818</v>
      </c>
      <c r="H669" s="5" t="s">
        <v>10819</v>
      </c>
      <c r="I669" s="5" t="s">
        <v>10820</v>
      </c>
      <c r="J669" s="5" t="s">
        <v>10821</v>
      </c>
      <c r="K669" s="5" t="s">
        <v>10822</v>
      </c>
      <c r="L669" s="5" t="s">
        <v>10823</v>
      </c>
      <c r="M669" s="5" t="s">
        <v>10824</v>
      </c>
      <c r="N669" s="5" t="s">
        <v>10825</v>
      </c>
      <c r="O669" s="5" t="s">
        <v>10826</v>
      </c>
      <c r="P669" s="5" t="s">
        <v>10827</v>
      </c>
    </row>
    <row r="670" spans="1:16">
      <c r="A670" s="5" t="s">
        <v>10828</v>
      </c>
      <c r="B670" s="5" t="s">
        <v>10829</v>
      </c>
      <c r="C670" s="5" t="s">
        <v>10830</v>
      </c>
      <c r="D670" s="5" t="s">
        <v>10831</v>
      </c>
      <c r="E670" s="5" t="s">
        <v>10832</v>
      </c>
      <c r="F670" s="5" t="s">
        <v>10833</v>
      </c>
      <c r="G670" s="5" t="s">
        <v>10834</v>
      </c>
      <c r="H670" s="5" t="s">
        <v>10835</v>
      </c>
      <c r="I670" s="5" t="s">
        <v>10836</v>
      </c>
      <c r="J670" s="5" t="s">
        <v>10837</v>
      </c>
      <c r="K670" s="5" t="s">
        <v>10838</v>
      </c>
      <c r="L670" s="5" t="s">
        <v>10839</v>
      </c>
      <c r="M670" s="5" t="s">
        <v>10840</v>
      </c>
      <c r="N670" s="5" t="s">
        <v>10841</v>
      </c>
      <c r="O670" s="5" t="s">
        <v>10842</v>
      </c>
      <c r="P670" s="5" t="s">
        <v>10843</v>
      </c>
    </row>
    <row r="671" spans="1:16">
      <c r="A671" s="5" t="s">
        <v>10844</v>
      </c>
      <c r="B671" s="5" t="s">
        <v>10845</v>
      </c>
      <c r="C671" s="5" t="s">
        <v>10846</v>
      </c>
      <c r="D671" s="5" t="s">
        <v>10847</v>
      </c>
      <c r="E671" s="5" t="s">
        <v>10848</v>
      </c>
      <c r="F671" s="5" t="s">
        <v>10849</v>
      </c>
      <c r="G671" s="5" t="s">
        <v>10850</v>
      </c>
      <c r="H671" s="5" t="s">
        <v>10851</v>
      </c>
      <c r="I671" s="5" t="s">
        <v>10852</v>
      </c>
      <c r="J671" s="5" t="s">
        <v>10853</v>
      </c>
      <c r="K671" s="5" t="s">
        <v>10854</v>
      </c>
      <c r="L671" s="5" t="s">
        <v>10855</v>
      </c>
      <c r="M671" s="5" t="s">
        <v>10856</v>
      </c>
      <c r="N671" s="5" t="s">
        <v>10857</v>
      </c>
      <c r="O671" s="5" t="s">
        <v>10858</v>
      </c>
      <c r="P671" s="5" t="s">
        <v>10859</v>
      </c>
    </row>
    <row r="672" spans="1:16">
      <c r="A672" s="5" t="s">
        <v>10860</v>
      </c>
      <c r="B672" s="5" t="s">
        <v>10861</v>
      </c>
      <c r="C672" s="5" t="s">
        <v>10862</v>
      </c>
      <c r="D672" s="5" t="s">
        <v>10863</v>
      </c>
      <c r="E672" s="5" t="s">
        <v>10864</v>
      </c>
      <c r="F672" s="5" t="s">
        <v>10865</v>
      </c>
      <c r="G672" s="5" t="s">
        <v>10866</v>
      </c>
      <c r="H672" s="5" t="s">
        <v>10867</v>
      </c>
      <c r="I672" s="5" t="s">
        <v>10868</v>
      </c>
      <c r="J672" s="5" t="s">
        <v>10869</v>
      </c>
      <c r="K672" s="5" t="s">
        <v>10870</v>
      </c>
      <c r="L672" s="5" t="s">
        <v>10871</v>
      </c>
      <c r="M672" s="5" t="s">
        <v>10872</v>
      </c>
      <c r="N672" s="5" t="s">
        <v>10873</v>
      </c>
      <c r="O672" s="5" t="s">
        <v>10874</v>
      </c>
      <c r="P672" s="5" t="s">
        <v>10875</v>
      </c>
    </row>
    <row r="673" spans="1:16">
      <c r="A673" s="5" t="s">
        <v>10876</v>
      </c>
      <c r="B673" s="5" t="s">
        <v>10877</v>
      </c>
      <c r="C673" s="5" t="s">
        <v>10878</v>
      </c>
      <c r="D673" s="5" t="s">
        <v>10879</v>
      </c>
      <c r="E673" s="5" t="s">
        <v>10880</v>
      </c>
      <c r="F673" s="5" t="s">
        <v>10881</v>
      </c>
      <c r="G673" s="5" t="s">
        <v>10882</v>
      </c>
      <c r="H673" s="5" t="s">
        <v>10883</v>
      </c>
      <c r="I673" s="5" t="s">
        <v>10884</v>
      </c>
      <c r="J673" s="5" t="s">
        <v>10885</v>
      </c>
      <c r="K673" s="5" t="s">
        <v>10886</v>
      </c>
      <c r="L673" s="5" t="s">
        <v>10887</v>
      </c>
      <c r="M673" s="5" t="s">
        <v>10888</v>
      </c>
      <c r="N673" s="5" t="s">
        <v>10889</v>
      </c>
      <c r="O673" s="5" t="s">
        <v>10890</v>
      </c>
      <c r="P673" s="5" t="s">
        <v>10891</v>
      </c>
    </row>
    <row r="674" spans="1:16">
      <c r="A674" s="5" t="s">
        <v>10892</v>
      </c>
      <c r="B674" s="5" t="s">
        <v>10893</v>
      </c>
      <c r="C674" s="5" t="s">
        <v>10894</v>
      </c>
      <c r="D674" s="5" t="s">
        <v>10895</v>
      </c>
      <c r="E674" s="5" t="s">
        <v>10896</v>
      </c>
      <c r="F674" s="5" t="s">
        <v>10897</v>
      </c>
      <c r="G674" s="5" t="s">
        <v>10898</v>
      </c>
      <c r="H674" s="5" t="s">
        <v>10899</v>
      </c>
      <c r="I674" s="5" t="s">
        <v>10900</v>
      </c>
      <c r="J674" s="5" t="s">
        <v>10901</v>
      </c>
      <c r="K674" s="5" t="s">
        <v>10902</v>
      </c>
      <c r="L674" s="5" t="s">
        <v>10903</v>
      </c>
      <c r="M674" s="5" t="s">
        <v>10904</v>
      </c>
      <c r="N674" s="5" t="s">
        <v>10905</v>
      </c>
      <c r="O674" s="5" t="s">
        <v>10906</v>
      </c>
      <c r="P674" s="5" t="s">
        <v>10907</v>
      </c>
    </row>
    <row r="675" spans="1:16">
      <c r="A675" s="5" t="s">
        <v>10908</v>
      </c>
      <c r="B675" s="5" t="s">
        <v>10909</v>
      </c>
      <c r="C675" s="5" t="s">
        <v>10910</v>
      </c>
      <c r="D675" s="5" t="s">
        <v>10911</v>
      </c>
      <c r="E675" s="5" t="s">
        <v>10912</v>
      </c>
      <c r="F675" s="5" t="s">
        <v>10913</v>
      </c>
      <c r="G675" s="5" t="s">
        <v>10914</v>
      </c>
      <c r="H675" s="5" t="s">
        <v>10915</v>
      </c>
      <c r="I675" s="5" t="s">
        <v>10916</v>
      </c>
      <c r="J675" s="5" t="s">
        <v>10917</v>
      </c>
      <c r="K675" s="5" t="s">
        <v>10918</v>
      </c>
      <c r="L675" s="5" t="s">
        <v>10919</v>
      </c>
      <c r="M675" s="5" t="s">
        <v>10920</v>
      </c>
      <c r="N675" s="5" t="s">
        <v>10921</v>
      </c>
      <c r="O675" s="5" t="s">
        <v>10922</v>
      </c>
      <c r="P675" s="5" t="s">
        <v>10923</v>
      </c>
    </row>
    <row r="676" spans="1:16">
      <c r="A676" s="5" t="s">
        <v>10924</v>
      </c>
      <c r="B676" s="5" t="s">
        <v>10925</v>
      </c>
      <c r="C676" s="5" t="s">
        <v>10926</v>
      </c>
      <c r="D676" s="5" t="s">
        <v>10927</v>
      </c>
      <c r="E676" s="5" t="s">
        <v>10928</v>
      </c>
      <c r="F676" s="5" t="s">
        <v>10929</v>
      </c>
      <c r="G676" s="5" t="s">
        <v>10930</v>
      </c>
      <c r="H676" s="5" t="s">
        <v>10931</v>
      </c>
      <c r="I676" s="5" t="s">
        <v>10932</v>
      </c>
      <c r="J676" s="5" t="s">
        <v>10933</v>
      </c>
      <c r="K676" s="5" t="s">
        <v>10934</v>
      </c>
      <c r="L676" s="5" t="s">
        <v>10935</v>
      </c>
      <c r="M676" s="5" t="s">
        <v>10936</v>
      </c>
      <c r="N676" s="5" t="s">
        <v>10937</v>
      </c>
      <c r="O676" s="5" t="s">
        <v>10938</v>
      </c>
      <c r="P676" s="5" t="s">
        <v>10939</v>
      </c>
    </row>
    <row r="677" spans="1:16">
      <c r="A677" s="5" t="s">
        <v>10940</v>
      </c>
      <c r="B677" s="5" t="s">
        <v>10941</v>
      </c>
      <c r="C677" s="5" t="s">
        <v>10942</v>
      </c>
      <c r="D677" s="5" t="s">
        <v>10943</v>
      </c>
      <c r="E677" s="5" t="s">
        <v>10944</v>
      </c>
      <c r="F677" s="5" t="s">
        <v>10945</v>
      </c>
      <c r="G677" s="5" t="s">
        <v>10946</v>
      </c>
      <c r="H677" s="5" t="s">
        <v>10947</v>
      </c>
      <c r="I677" s="5" t="s">
        <v>10948</v>
      </c>
      <c r="J677" s="5" t="s">
        <v>10949</v>
      </c>
      <c r="K677" s="5" t="s">
        <v>10950</v>
      </c>
      <c r="L677" s="5" t="s">
        <v>10951</v>
      </c>
      <c r="M677" s="5" t="s">
        <v>10952</v>
      </c>
      <c r="N677" s="5" t="s">
        <v>10953</v>
      </c>
      <c r="O677" s="5" t="s">
        <v>10954</v>
      </c>
      <c r="P677" s="5" t="s">
        <v>10955</v>
      </c>
    </row>
    <row r="678" spans="1:16">
      <c r="A678" s="5" t="s">
        <v>10956</v>
      </c>
      <c r="B678" s="5" t="s">
        <v>10957</v>
      </c>
      <c r="C678" s="5" t="s">
        <v>10958</v>
      </c>
      <c r="D678" s="5" t="s">
        <v>10959</v>
      </c>
      <c r="E678" s="5" t="s">
        <v>10960</v>
      </c>
      <c r="F678" s="5" t="s">
        <v>10961</v>
      </c>
      <c r="G678" s="5" t="s">
        <v>10962</v>
      </c>
      <c r="H678" s="5" t="s">
        <v>10963</v>
      </c>
      <c r="I678" s="5" t="s">
        <v>10964</v>
      </c>
      <c r="J678" s="5" t="s">
        <v>10965</v>
      </c>
      <c r="K678" s="5" t="s">
        <v>10966</v>
      </c>
      <c r="L678" s="5" t="s">
        <v>10967</v>
      </c>
      <c r="M678" s="5" t="s">
        <v>10968</v>
      </c>
      <c r="N678" s="5" t="s">
        <v>10969</v>
      </c>
      <c r="O678" s="5" t="s">
        <v>10970</v>
      </c>
      <c r="P678" s="5" t="s">
        <v>10971</v>
      </c>
    </row>
    <row r="679" spans="1:16">
      <c r="A679" s="5" t="s">
        <v>10972</v>
      </c>
      <c r="B679" s="5" t="s">
        <v>10973</v>
      </c>
      <c r="C679" s="5" t="s">
        <v>10974</v>
      </c>
      <c r="D679" s="5" t="s">
        <v>10975</v>
      </c>
      <c r="E679" s="5" t="s">
        <v>10976</v>
      </c>
      <c r="F679" s="5" t="s">
        <v>10977</v>
      </c>
      <c r="G679" s="5" t="s">
        <v>10978</v>
      </c>
      <c r="H679" s="5" t="s">
        <v>10979</v>
      </c>
      <c r="I679" s="5" t="s">
        <v>10980</v>
      </c>
      <c r="J679" s="5" t="s">
        <v>10981</v>
      </c>
      <c r="K679" s="5" t="s">
        <v>10982</v>
      </c>
      <c r="L679" s="5" t="s">
        <v>10983</v>
      </c>
      <c r="M679" s="5" t="s">
        <v>10984</v>
      </c>
      <c r="N679" s="5" t="s">
        <v>10985</v>
      </c>
      <c r="O679" s="5" t="s">
        <v>10986</v>
      </c>
      <c r="P679" s="5" t="s">
        <v>10987</v>
      </c>
    </row>
    <row r="680" spans="1:16">
      <c r="A680" s="5" t="s">
        <v>10988</v>
      </c>
      <c r="B680" s="5" t="s">
        <v>10989</v>
      </c>
      <c r="C680" s="5" t="s">
        <v>10990</v>
      </c>
      <c r="D680" s="5" t="s">
        <v>10991</v>
      </c>
      <c r="E680" s="5" t="s">
        <v>10992</v>
      </c>
      <c r="F680" s="5" t="s">
        <v>10993</v>
      </c>
      <c r="G680" s="5" t="s">
        <v>10994</v>
      </c>
      <c r="H680" s="5" t="s">
        <v>10995</v>
      </c>
      <c r="I680" s="5" t="s">
        <v>10996</v>
      </c>
      <c r="J680" s="5" t="s">
        <v>10997</v>
      </c>
      <c r="K680" s="5" t="s">
        <v>10998</v>
      </c>
      <c r="L680" s="5" t="s">
        <v>10999</v>
      </c>
      <c r="M680" s="5" t="s">
        <v>11000</v>
      </c>
      <c r="N680" s="5" t="s">
        <v>11001</v>
      </c>
      <c r="O680" s="5" t="s">
        <v>11002</v>
      </c>
      <c r="P680" s="5" t="s">
        <v>11003</v>
      </c>
    </row>
    <row r="681" spans="1:16">
      <c r="A681" s="5" t="s">
        <v>11004</v>
      </c>
      <c r="B681" s="5" t="s">
        <v>11005</v>
      </c>
      <c r="C681" s="5" t="s">
        <v>11006</v>
      </c>
      <c r="D681" s="5" t="s">
        <v>11007</v>
      </c>
      <c r="E681" s="5" t="s">
        <v>11008</v>
      </c>
      <c r="F681" s="5" t="s">
        <v>11009</v>
      </c>
      <c r="G681" s="5" t="s">
        <v>11010</v>
      </c>
      <c r="H681" s="5" t="s">
        <v>11011</v>
      </c>
      <c r="I681" s="5" t="s">
        <v>11012</v>
      </c>
      <c r="J681" s="5" t="s">
        <v>11013</v>
      </c>
      <c r="K681" s="5" t="s">
        <v>11014</v>
      </c>
      <c r="L681" s="5" t="s">
        <v>11015</v>
      </c>
      <c r="M681" s="5" t="s">
        <v>11016</v>
      </c>
      <c r="N681" s="5" t="s">
        <v>11017</v>
      </c>
      <c r="O681" s="5" t="s">
        <v>11018</v>
      </c>
      <c r="P681" s="5" t="s">
        <v>11019</v>
      </c>
    </row>
    <row r="682" spans="1:16">
      <c r="A682" s="5" t="s">
        <v>11020</v>
      </c>
      <c r="B682" s="5" t="s">
        <v>11021</v>
      </c>
      <c r="C682" s="5" t="s">
        <v>11022</v>
      </c>
      <c r="D682" s="5" t="s">
        <v>11023</v>
      </c>
      <c r="E682" s="5" t="s">
        <v>11024</v>
      </c>
      <c r="F682" s="5" t="s">
        <v>11025</v>
      </c>
      <c r="G682" s="5" t="s">
        <v>11026</v>
      </c>
      <c r="H682" s="5" t="s">
        <v>11027</v>
      </c>
      <c r="I682" s="5" t="s">
        <v>11028</v>
      </c>
      <c r="J682" s="5" t="s">
        <v>11029</v>
      </c>
      <c r="K682" s="5" t="s">
        <v>11030</v>
      </c>
      <c r="L682" s="5" t="s">
        <v>11031</v>
      </c>
      <c r="M682" s="5" t="s">
        <v>11032</v>
      </c>
      <c r="N682" s="5" t="s">
        <v>11033</v>
      </c>
      <c r="O682" s="5" t="s">
        <v>11034</v>
      </c>
      <c r="P682" s="5" t="s">
        <v>11035</v>
      </c>
    </row>
    <row r="683" spans="1:16">
      <c r="A683" s="5" t="s">
        <v>11036</v>
      </c>
      <c r="B683" s="5" t="s">
        <v>11037</v>
      </c>
      <c r="C683" s="5" t="s">
        <v>11038</v>
      </c>
      <c r="D683" s="5" t="s">
        <v>11039</v>
      </c>
      <c r="E683" s="5" t="s">
        <v>11040</v>
      </c>
      <c r="F683" s="5" t="s">
        <v>11041</v>
      </c>
      <c r="G683" s="5" t="s">
        <v>11042</v>
      </c>
      <c r="H683" s="5" t="s">
        <v>11043</v>
      </c>
      <c r="I683" s="5" t="s">
        <v>11044</v>
      </c>
      <c r="J683" s="5" t="s">
        <v>11045</v>
      </c>
      <c r="K683" s="5" t="s">
        <v>11046</v>
      </c>
      <c r="L683" s="5" t="s">
        <v>11047</v>
      </c>
      <c r="M683" s="5" t="s">
        <v>11048</v>
      </c>
      <c r="N683" s="5" t="s">
        <v>11049</v>
      </c>
      <c r="O683" s="5" t="s">
        <v>11050</v>
      </c>
      <c r="P683" s="5" t="s">
        <v>11051</v>
      </c>
    </row>
    <row r="684" spans="1:16">
      <c r="A684" s="5" t="s">
        <v>11052</v>
      </c>
      <c r="B684" s="5" t="s">
        <v>11053</v>
      </c>
      <c r="C684" s="5" t="s">
        <v>11054</v>
      </c>
      <c r="D684" s="5" t="s">
        <v>11055</v>
      </c>
      <c r="E684" s="5" t="s">
        <v>11056</v>
      </c>
      <c r="F684" s="5" t="s">
        <v>11057</v>
      </c>
      <c r="G684" s="5" t="s">
        <v>11058</v>
      </c>
      <c r="H684" s="5" t="s">
        <v>11059</v>
      </c>
      <c r="I684" s="5" t="s">
        <v>11060</v>
      </c>
      <c r="J684" s="5" t="s">
        <v>11061</v>
      </c>
      <c r="K684" s="5" t="s">
        <v>11062</v>
      </c>
      <c r="L684" s="5" t="s">
        <v>11063</v>
      </c>
      <c r="M684" s="5" t="s">
        <v>11064</v>
      </c>
      <c r="N684" s="5" t="s">
        <v>11065</v>
      </c>
      <c r="O684" s="5" t="s">
        <v>11066</v>
      </c>
      <c r="P684" s="5" t="s">
        <v>11067</v>
      </c>
    </row>
    <row r="685" spans="1:16">
      <c r="A685" s="5" t="s">
        <v>11068</v>
      </c>
      <c r="B685" s="5" t="s">
        <v>11069</v>
      </c>
      <c r="C685" s="5" t="s">
        <v>11070</v>
      </c>
      <c r="D685" s="5" t="s">
        <v>11071</v>
      </c>
      <c r="E685" s="5" t="s">
        <v>11072</v>
      </c>
      <c r="F685" s="5" t="s">
        <v>11073</v>
      </c>
      <c r="G685" s="5" t="s">
        <v>11074</v>
      </c>
      <c r="H685" s="5" t="s">
        <v>11075</v>
      </c>
      <c r="I685" s="5" t="s">
        <v>11076</v>
      </c>
      <c r="J685" s="5" t="s">
        <v>11077</v>
      </c>
      <c r="K685" s="5" t="s">
        <v>11078</v>
      </c>
      <c r="L685" s="5" t="s">
        <v>11079</v>
      </c>
      <c r="M685" s="5" t="s">
        <v>11080</v>
      </c>
      <c r="N685" s="5" t="s">
        <v>11081</v>
      </c>
      <c r="O685" s="5" t="s">
        <v>11082</v>
      </c>
      <c r="P685" s="5" t="s">
        <v>11083</v>
      </c>
    </row>
    <row r="686" spans="1:16">
      <c r="A686" s="5" t="s">
        <v>11084</v>
      </c>
      <c r="B686" s="5" t="s">
        <v>11085</v>
      </c>
      <c r="C686" s="5" t="s">
        <v>11086</v>
      </c>
      <c r="D686" s="5" t="s">
        <v>11087</v>
      </c>
      <c r="E686" s="5" t="s">
        <v>11088</v>
      </c>
      <c r="F686" s="5" t="s">
        <v>11089</v>
      </c>
      <c r="G686" s="5" t="s">
        <v>11090</v>
      </c>
      <c r="H686" s="5" t="s">
        <v>11091</v>
      </c>
      <c r="I686" s="5" t="s">
        <v>11092</v>
      </c>
      <c r="J686" s="5" t="s">
        <v>11093</v>
      </c>
      <c r="K686" s="5" t="s">
        <v>11094</v>
      </c>
      <c r="L686" s="5" t="s">
        <v>11095</v>
      </c>
      <c r="M686" s="5" t="s">
        <v>11096</v>
      </c>
      <c r="N686" s="5" t="s">
        <v>11097</v>
      </c>
      <c r="O686" s="5" t="s">
        <v>11098</v>
      </c>
      <c r="P686" s="5" t="s">
        <v>11099</v>
      </c>
    </row>
    <row r="687" spans="1:16">
      <c r="A687" s="5" t="s">
        <v>11100</v>
      </c>
      <c r="B687" s="5" t="s">
        <v>11101</v>
      </c>
      <c r="C687" s="5" t="s">
        <v>11102</v>
      </c>
      <c r="D687" s="5" t="s">
        <v>11103</v>
      </c>
      <c r="E687" s="5" t="s">
        <v>11104</v>
      </c>
      <c r="F687" s="5" t="s">
        <v>11105</v>
      </c>
      <c r="G687" s="5" t="s">
        <v>11106</v>
      </c>
      <c r="H687" s="5" t="s">
        <v>11107</v>
      </c>
      <c r="I687" s="5" t="s">
        <v>11108</v>
      </c>
      <c r="J687" s="5" t="s">
        <v>11109</v>
      </c>
      <c r="K687" s="5" t="s">
        <v>11110</v>
      </c>
      <c r="L687" s="5" t="s">
        <v>11111</v>
      </c>
      <c r="M687" s="5" t="s">
        <v>11112</v>
      </c>
      <c r="N687" s="5" t="s">
        <v>11113</v>
      </c>
      <c r="O687" s="5" t="s">
        <v>11114</v>
      </c>
      <c r="P687" s="5" t="s">
        <v>11115</v>
      </c>
    </row>
    <row r="688" spans="1:16">
      <c r="A688" s="5" t="s">
        <v>11116</v>
      </c>
      <c r="B688" s="5" t="s">
        <v>11117</v>
      </c>
      <c r="C688" s="5" t="s">
        <v>11118</v>
      </c>
      <c r="D688" s="5" t="s">
        <v>11119</v>
      </c>
      <c r="E688" s="5" t="s">
        <v>11120</v>
      </c>
      <c r="F688" s="5" t="s">
        <v>11121</v>
      </c>
      <c r="G688" s="5" t="s">
        <v>11122</v>
      </c>
      <c r="H688" s="5" t="s">
        <v>11123</v>
      </c>
      <c r="I688" s="5" t="s">
        <v>11124</v>
      </c>
      <c r="J688" s="5" t="s">
        <v>11125</v>
      </c>
      <c r="K688" s="5" t="s">
        <v>11126</v>
      </c>
      <c r="L688" s="5" t="s">
        <v>11127</v>
      </c>
      <c r="M688" s="5" t="s">
        <v>11128</v>
      </c>
      <c r="N688" s="5" t="s">
        <v>11129</v>
      </c>
      <c r="O688" s="5" t="s">
        <v>11130</v>
      </c>
      <c r="P688" s="5" t="s">
        <v>11131</v>
      </c>
    </row>
    <row r="689" spans="1:16">
      <c r="A689" s="5" t="s">
        <v>11132</v>
      </c>
      <c r="B689" s="5" t="s">
        <v>11133</v>
      </c>
      <c r="C689" s="5" t="s">
        <v>11134</v>
      </c>
      <c r="D689" s="5" t="s">
        <v>11135</v>
      </c>
      <c r="E689" s="5" t="s">
        <v>11136</v>
      </c>
      <c r="F689" s="5" t="s">
        <v>11137</v>
      </c>
      <c r="G689" s="5" t="s">
        <v>11138</v>
      </c>
      <c r="H689" s="5" t="s">
        <v>11139</v>
      </c>
      <c r="I689" s="5" t="s">
        <v>11140</v>
      </c>
      <c r="J689" s="5" t="s">
        <v>11141</v>
      </c>
      <c r="K689" s="5" t="s">
        <v>11142</v>
      </c>
      <c r="L689" s="5" t="s">
        <v>11143</v>
      </c>
      <c r="M689" s="5" t="s">
        <v>11144</v>
      </c>
      <c r="N689" s="5" t="s">
        <v>11145</v>
      </c>
      <c r="O689" s="5" t="s">
        <v>11146</v>
      </c>
      <c r="P689" s="5" t="s">
        <v>11147</v>
      </c>
    </row>
    <row r="690" spans="1:16">
      <c r="A690" s="5" t="s">
        <v>11148</v>
      </c>
      <c r="B690" s="5" t="s">
        <v>11149</v>
      </c>
      <c r="C690" s="5" t="s">
        <v>11150</v>
      </c>
      <c r="D690" s="5" t="s">
        <v>11151</v>
      </c>
      <c r="E690" s="5" t="s">
        <v>11152</v>
      </c>
      <c r="F690" s="5" t="s">
        <v>11153</v>
      </c>
      <c r="G690" s="5" t="s">
        <v>11154</v>
      </c>
      <c r="H690" s="5" t="s">
        <v>11155</v>
      </c>
      <c r="I690" s="5" t="s">
        <v>11156</v>
      </c>
      <c r="J690" s="5" t="s">
        <v>11157</v>
      </c>
      <c r="K690" s="5" t="s">
        <v>11158</v>
      </c>
      <c r="L690" s="5" t="s">
        <v>11159</v>
      </c>
      <c r="M690" s="5" t="s">
        <v>11160</v>
      </c>
      <c r="N690" s="5" t="s">
        <v>11161</v>
      </c>
      <c r="O690" s="5" t="s">
        <v>11162</v>
      </c>
      <c r="P690" s="5" t="s">
        <v>11163</v>
      </c>
    </row>
    <row r="691" spans="1:16">
      <c r="A691" s="5" t="s">
        <v>11164</v>
      </c>
      <c r="B691" s="5" t="s">
        <v>11165</v>
      </c>
      <c r="C691" s="5" t="s">
        <v>11166</v>
      </c>
      <c r="D691" s="5" t="s">
        <v>11167</v>
      </c>
      <c r="E691" s="5" t="s">
        <v>11168</v>
      </c>
      <c r="F691" s="5" t="s">
        <v>11169</v>
      </c>
      <c r="G691" s="5" t="s">
        <v>11170</v>
      </c>
      <c r="H691" s="5" t="s">
        <v>11171</v>
      </c>
      <c r="I691" s="5" t="s">
        <v>11172</v>
      </c>
      <c r="J691" s="5" t="s">
        <v>11173</v>
      </c>
      <c r="K691" s="5" t="s">
        <v>11174</v>
      </c>
      <c r="L691" s="5" t="s">
        <v>11175</v>
      </c>
      <c r="M691" s="5" t="s">
        <v>11176</v>
      </c>
      <c r="N691" s="5" t="s">
        <v>11177</v>
      </c>
      <c r="O691" s="5" t="s">
        <v>11178</v>
      </c>
      <c r="P691" s="5" t="s">
        <v>11179</v>
      </c>
    </row>
    <row r="692" spans="1:16">
      <c r="A692" s="5" t="s">
        <v>11180</v>
      </c>
      <c r="B692" s="5" t="s">
        <v>11181</v>
      </c>
      <c r="C692" s="5" t="s">
        <v>11182</v>
      </c>
      <c r="D692" s="5" t="s">
        <v>11183</v>
      </c>
      <c r="E692" s="5" t="s">
        <v>11184</v>
      </c>
      <c r="F692" s="5" t="s">
        <v>11185</v>
      </c>
      <c r="G692" s="5" t="s">
        <v>11186</v>
      </c>
      <c r="H692" s="5" t="s">
        <v>11187</v>
      </c>
      <c r="I692" s="5" t="s">
        <v>11188</v>
      </c>
      <c r="J692" s="5" t="s">
        <v>11189</v>
      </c>
      <c r="K692" s="5" t="s">
        <v>11190</v>
      </c>
      <c r="L692" s="5" t="s">
        <v>11191</v>
      </c>
      <c r="M692" s="5" t="s">
        <v>11192</v>
      </c>
      <c r="N692" s="5" t="s">
        <v>11193</v>
      </c>
      <c r="O692" s="5" t="s">
        <v>11194</v>
      </c>
      <c r="P692" s="5" t="s">
        <v>11195</v>
      </c>
    </row>
    <row r="693" spans="1:16">
      <c r="A693" s="5" t="s">
        <v>11196</v>
      </c>
      <c r="B693" s="5" t="s">
        <v>11197</v>
      </c>
      <c r="C693" s="5" t="s">
        <v>11198</v>
      </c>
      <c r="D693" s="5" t="s">
        <v>11199</v>
      </c>
      <c r="E693" s="5" t="s">
        <v>11200</v>
      </c>
      <c r="F693" s="5" t="s">
        <v>11201</v>
      </c>
      <c r="G693" s="5" t="s">
        <v>11202</v>
      </c>
      <c r="H693" s="5" t="s">
        <v>11203</v>
      </c>
      <c r="I693" s="5" t="s">
        <v>11204</v>
      </c>
      <c r="J693" s="5" t="s">
        <v>11205</v>
      </c>
      <c r="K693" s="5" t="s">
        <v>11206</v>
      </c>
      <c r="L693" s="5" t="s">
        <v>11207</v>
      </c>
      <c r="M693" s="5" t="s">
        <v>11208</v>
      </c>
      <c r="N693" s="5" t="s">
        <v>11209</v>
      </c>
      <c r="O693" s="5" t="s">
        <v>11210</v>
      </c>
      <c r="P693" s="5" t="s">
        <v>11211</v>
      </c>
    </row>
    <row r="694" spans="1:16">
      <c r="A694" s="5" t="s">
        <v>11212</v>
      </c>
      <c r="B694" s="5" t="s">
        <v>11213</v>
      </c>
      <c r="C694" s="5" t="s">
        <v>11214</v>
      </c>
      <c r="D694" s="5" t="s">
        <v>11215</v>
      </c>
      <c r="E694" s="5" t="s">
        <v>11216</v>
      </c>
      <c r="F694" s="5" t="s">
        <v>11217</v>
      </c>
      <c r="G694" s="5" t="s">
        <v>11218</v>
      </c>
      <c r="H694" s="5" t="s">
        <v>11219</v>
      </c>
      <c r="I694" s="5" t="s">
        <v>11220</v>
      </c>
      <c r="J694" s="5" t="s">
        <v>11221</v>
      </c>
      <c r="K694" s="5" t="s">
        <v>11222</v>
      </c>
      <c r="L694" s="5" t="s">
        <v>11223</v>
      </c>
      <c r="M694" s="5" t="s">
        <v>11224</v>
      </c>
      <c r="N694" s="5" t="s">
        <v>11225</v>
      </c>
      <c r="O694" s="5" t="s">
        <v>11226</v>
      </c>
      <c r="P694" s="5" t="s">
        <v>11227</v>
      </c>
    </row>
    <row r="695" spans="1:16">
      <c r="A695" s="5" t="s">
        <v>11228</v>
      </c>
      <c r="B695" s="5" t="s">
        <v>11229</v>
      </c>
      <c r="C695" s="5" t="s">
        <v>11230</v>
      </c>
      <c r="D695" s="5" t="s">
        <v>11231</v>
      </c>
      <c r="E695" s="5" t="s">
        <v>11232</v>
      </c>
      <c r="F695" s="5" t="s">
        <v>11233</v>
      </c>
      <c r="G695" s="5" t="s">
        <v>11234</v>
      </c>
      <c r="H695" s="5" t="s">
        <v>11235</v>
      </c>
      <c r="I695" s="5" t="s">
        <v>11236</v>
      </c>
      <c r="J695" s="5" t="s">
        <v>11237</v>
      </c>
      <c r="K695" s="5" t="s">
        <v>11238</v>
      </c>
      <c r="L695" s="5" t="s">
        <v>11239</v>
      </c>
      <c r="M695" s="5" t="s">
        <v>11240</v>
      </c>
      <c r="N695" s="5" t="s">
        <v>11241</v>
      </c>
      <c r="O695" s="5" t="s">
        <v>11242</v>
      </c>
      <c r="P695" s="5" t="s">
        <v>11243</v>
      </c>
    </row>
    <row r="696" spans="1:16">
      <c r="A696" s="5" t="s">
        <v>11244</v>
      </c>
      <c r="B696" s="5" t="s">
        <v>11245</v>
      </c>
      <c r="C696" s="5" t="s">
        <v>11246</v>
      </c>
      <c r="D696" s="5" t="s">
        <v>11247</v>
      </c>
      <c r="E696" s="5" t="s">
        <v>11248</v>
      </c>
      <c r="F696" s="5" t="s">
        <v>11249</v>
      </c>
      <c r="G696" s="5" t="s">
        <v>11250</v>
      </c>
      <c r="H696" s="5" t="s">
        <v>11251</v>
      </c>
      <c r="I696" s="5" t="s">
        <v>11252</v>
      </c>
      <c r="J696" s="5" t="s">
        <v>11253</v>
      </c>
      <c r="K696" s="5" t="s">
        <v>11254</v>
      </c>
      <c r="L696" s="5" t="s">
        <v>11255</v>
      </c>
      <c r="M696" s="5" t="s">
        <v>11256</v>
      </c>
      <c r="N696" s="5" t="s">
        <v>11257</v>
      </c>
      <c r="O696" s="5" t="s">
        <v>11258</v>
      </c>
      <c r="P696" s="5" t="s">
        <v>11259</v>
      </c>
    </row>
    <row r="697" spans="1:16">
      <c r="A697" s="5" t="s">
        <v>11260</v>
      </c>
      <c r="B697" s="5" t="s">
        <v>11261</v>
      </c>
      <c r="C697" s="5" t="s">
        <v>11262</v>
      </c>
      <c r="D697" s="5" t="s">
        <v>11263</v>
      </c>
      <c r="E697" s="5" t="s">
        <v>11264</v>
      </c>
      <c r="F697" s="5" t="s">
        <v>11265</v>
      </c>
      <c r="G697" s="5" t="s">
        <v>11266</v>
      </c>
      <c r="H697" s="5" t="s">
        <v>11267</v>
      </c>
      <c r="I697" s="5" t="s">
        <v>11268</v>
      </c>
      <c r="J697" s="5" t="s">
        <v>11269</v>
      </c>
      <c r="K697" s="5" t="s">
        <v>11270</v>
      </c>
      <c r="L697" s="5" t="s">
        <v>11271</v>
      </c>
      <c r="M697" s="5" t="s">
        <v>11272</v>
      </c>
      <c r="N697" s="5" t="s">
        <v>11273</v>
      </c>
      <c r="O697" s="5" t="s">
        <v>11274</v>
      </c>
      <c r="P697" s="5" t="s">
        <v>11275</v>
      </c>
    </row>
    <row r="698" spans="1:16">
      <c r="A698" s="5" t="s">
        <v>11276</v>
      </c>
      <c r="B698" s="5" t="s">
        <v>11277</v>
      </c>
      <c r="C698" s="5" t="s">
        <v>11278</v>
      </c>
      <c r="D698" s="5" t="s">
        <v>11279</v>
      </c>
      <c r="E698" s="5" t="s">
        <v>11280</v>
      </c>
      <c r="F698" s="5" t="s">
        <v>11281</v>
      </c>
      <c r="G698" s="5" t="s">
        <v>11282</v>
      </c>
      <c r="H698" s="5" t="s">
        <v>11283</v>
      </c>
      <c r="I698" s="5" t="s">
        <v>11284</v>
      </c>
      <c r="J698" s="5" t="s">
        <v>11285</v>
      </c>
      <c r="K698" s="5" t="s">
        <v>11286</v>
      </c>
      <c r="L698" s="5" t="s">
        <v>11287</v>
      </c>
      <c r="M698" s="5" t="s">
        <v>11288</v>
      </c>
      <c r="N698" s="5" t="s">
        <v>11289</v>
      </c>
      <c r="O698" s="5" t="s">
        <v>11290</v>
      </c>
      <c r="P698" s="5" t="s">
        <v>11291</v>
      </c>
    </row>
    <row r="699" spans="1:16">
      <c r="A699" s="5" t="s">
        <v>11292</v>
      </c>
      <c r="B699" s="5" t="s">
        <v>11293</v>
      </c>
      <c r="C699" s="5" t="s">
        <v>11294</v>
      </c>
      <c r="D699" s="5" t="s">
        <v>11295</v>
      </c>
      <c r="E699" s="5" t="s">
        <v>11296</v>
      </c>
      <c r="F699" s="5" t="s">
        <v>11297</v>
      </c>
      <c r="G699" s="5" t="s">
        <v>11298</v>
      </c>
      <c r="H699" s="5" t="s">
        <v>11299</v>
      </c>
      <c r="I699" s="5" t="s">
        <v>11300</v>
      </c>
      <c r="J699" s="5" t="s">
        <v>11301</v>
      </c>
      <c r="K699" s="5" t="s">
        <v>11302</v>
      </c>
      <c r="L699" s="5" t="s">
        <v>11303</v>
      </c>
      <c r="M699" s="5" t="s">
        <v>11304</v>
      </c>
      <c r="N699" s="5" t="s">
        <v>11305</v>
      </c>
      <c r="O699" s="5" t="s">
        <v>11306</v>
      </c>
      <c r="P699" s="5" t="s">
        <v>11307</v>
      </c>
    </row>
    <row r="700" spans="1:16">
      <c r="A700" s="5" t="s">
        <v>11308</v>
      </c>
      <c r="B700" s="5" t="s">
        <v>11309</v>
      </c>
      <c r="C700" s="5" t="s">
        <v>11310</v>
      </c>
      <c r="D700" s="5" t="s">
        <v>11311</v>
      </c>
      <c r="E700" s="5" t="s">
        <v>11312</v>
      </c>
      <c r="F700" s="5" t="s">
        <v>11313</v>
      </c>
      <c r="G700" s="5" t="s">
        <v>11314</v>
      </c>
      <c r="H700" s="5" t="s">
        <v>11315</v>
      </c>
      <c r="I700" s="5" t="s">
        <v>11316</v>
      </c>
      <c r="J700" s="5" t="s">
        <v>11317</v>
      </c>
      <c r="K700" s="5" t="s">
        <v>11318</v>
      </c>
      <c r="L700" s="5" t="s">
        <v>11319</v>
      </c>
      <c r="M700" s="5" t="s">
        <v>11320</v>
      </c>
      <c r="N700" s="5" t="s">
        <v>11321</v>
      </c>
      <c r="O700" s="5" t="s">
        <v>11322</v>
      </c>
      <c r="P700" s="5" t="s">
        <v>11323</v>
      </c>
    </row>
    <row r="701" spans="1:16">
      <c r="A701" s="5" t="s">
        <v>11324</v>
      </c>
      <c r="B701" s="5" t="s">
        <v>11325</v>
      </c>
      <c r="C701" s="5" t="s">
        <v>11326</v>
      </c>
      <c r="D701" s="5" t="s">
        <v>11327</v>
      </c>
      <c r="E701" s="5" t="s">
        <v>11328</v>
      </c>
      <c r="F701" s="5" t="s">
        <v>11329</v>
      </c>
      <c r="G701" s="5" t="s">
        <v>11330</v>
      </c>
      <c r="H701" s="5" t="s">
        <v>11331</v>
      </c>
      <c r="I701" s="5" t="s">
        <v>11332</v>
      </c>
      <c r="J701" s="5" t="s">
        <v>11333</v>
      </c>
      <c r="K701" s="5" t="s">
        <v>11334</v>
      </c>
      <c r="L701" s="5" t="s">
        <v>11335</v>
      </c>
      <c r="M701" s="5" t="s">
        <v>11336</v>
      </c>
      <c r="N701" s="5" t="s">
        <v>11337</v>
      </c>
      <c r="O701" s="5" t="s">
        <v>11338</v>
      </c>
      <c r="P701" s="5" t="s">
        <v>11339</v>
      </c>
    </row>
    <row r="702" spans="1:16">
      <c r="A702" s="5" t="s">
        <v>11340</v>
      </c>
      <c r="B702" s="5" t="s">
        <v>11341</v>
      </c>
      <c r="C702" s="5" t="s">
        <v>11342</v>
      </c>
      <c r="D702" s="5" t="s">
        <v>11343</v>
      </c>
      <c r="E702" s="5" t="s">
        <v>11344</v>
      </c>
      <c r="F702" s="5" t="s">
        <v>11345</v>
      </c>
      <c r="G702" s="5" t="s">
        <v>11346</v>
      </c>
      <c r="H702" s="5" t="s">
        <v>11347</v>
      </c>
      <c r="I702" s="5" t="s">
        <v>11348</v>
      </c>
      <c r="J702" s="5" t="s">
        <v>11349</v>
      </c>
      <c r="K702" s="5" t="s">
        <v>11350</v>
      </c>
      <c r="L702" s="5" t="s">
        <v>11351</v>
      </c>
      <c r="M702" s="5" t="s">
        <v>11352</v>
      </c>
      <c r="N702" s="5" t="s">
        <v>11353</v>
      </c>
      <c r="O702" s="5" t="s">
        <v>11354</v>
      </c>
      <c r="P702" s="5" t="s">
        <v>11355</v>
      </c>
    </row>
    <row r="703" spans="1:16">
      <c r="A703" s="5" t="s">
        <v>11356</v>
      </c>
      <c r="B703" s="5" t="s">
        <v>11357</v>
      </c>
      <c r="C703" s="5" t="s">
        <v>11358</v>
      </c>
      <c r="D703" s="5" t="s">
        <v>11359</v>
      </c>
      <c r="E703" s="5" t="s">
        <v>11360</v>
      </c>
      <c r="F703" s="5" t="s">
        <v>11361</v>
      </c>
      <c r="G703" s="5" t="s">
        <v>11362</v>
      </c>
      <c r="H703" s="5" t="s">
        <v>11363</v>
      </c>
      <c r="I703" s="5" t="s">
        <v>11364</v>
      </c>
      <c r="J703" s="5" t="s">
        <v>11365</v>
      </c>
      <c r="K703" s="5" t="s">
        <v>11366</v>
      </c>
      <c r="L703" s="5" t="s">
        <v>11367</v>
      </c>
      <c r="M703" s="5" t="s">
        <v>11368</v>
      </c>
      <c r="N703" s="5" t="s">
        <v>11369</v>
      </c>
      <c r="O703" s="5" t="s">
        <v>11370</v>
      </c>
      <c r="P703" s="5" t="s">
        <v>11371</v>
      </c>
    </row>
    <row r="704" spans="1:16">
      <c r="A704" s="5" t="s">
        <v>11372</v>
      </c>
      <c r="B704" s="5" t="s">
        <v>11373</v>
      </c>
      <c r="C704" s="5" t="s">
        <v>11374</v>
      </c>
      <c r="D704" s="5" t="s">
        <v>11375</v>
      </c>
      <c r="E704" s="5" t="s">
        <v>11376</v>
      </c>
      <c r="F704" s="5" t="s">
        <v>11377</v>
      </c>
      <c r="G704" s="5" t="s">
        <v>11378</v>
      </c>
      <c r="H704" s="5" t="s">
        <v>11379</v>
      </c>
      <c r="I704" s="5" t="s">
        <v>11380</v>
      </c>
      <c r="J704" s="5" t="s">
        <v>11381</v>
      </c>
      <c r="K704" s="5" t="s">
        <v>11382</v>
      </c>
      <c r="L704" s="5" t="s">
        <v>11383</v>
      </c>
      <c r="M704" s="5" t="s">
        <v>11384</v>
      </c>
      <c r="N704" s="5" t="s">
        <v>11385</v>
      </c>
      <c r="O704" s="5" t="s">
        <v>11386</v>
      </c>
      <c r="P704" s="5" t="s">
        <v>11387</v>
      </c>
    </row>
    <row r="705" spans="1:16">
      <c r="A705" s="5" t="s">
        <v>11388</v>
      </c>
      <c r="B705" s="5" t="s">
        <v>11389</v>
      </c>
      <c r="C705" s="5" t="s">
        <v>11390</v>
      </c>
      <c r="D705" s="5" t="s">
        <v>11391</v>
      </c>
      <c r="E705" s="5" t="s">
        <v>11392</v>
      </c>
      <c r="F705" s="5" t="s">
        <v>11393</v>
      </c>
      <c r="G705" s="5" t="s">
        <v>11394</v>
      </c>
      <c r="H705" s="5" t="s">
        <v>11395</v>
      </c>
      <c r="I705" s="5" t="s">
        <v>11396</v>
      </c>
      <c r="J705" s="5" t="s">
        <v>11397</v>
      </c>
      <c r="K705" s="5" t="s">
        <v>11398</v>
      </c>
      <c r="L705" s="5" t="s">
        <v>11399</v>
      </c>
      <c r="M705" s="5" t="s">
        <v>11400</v>
      </c>
      <c r="N705" s="5" t="s">
        <v>11401</v>
      </c>
      <c r="O705" s="5" t="s">
        <v>11402</v>
      </c>
      <c r="P705" s="5" t="s">
        <v>11403</v>
      </c>
    </row>
    <row r="706" spans="1:16">
      <c r="A706" s="5" t="s">
        <v>11404</v>
      </c>
      <c r="B706" s="5" t="s">
        <v>11405</v>
      </c>
      <c r="C706" s="5" t="s">
        <v>11406</v>
      </c>
      <c r="D706" s="5" t="s">
        <v>11407</v>
      </c>
      <c r="E706" s="5" t="s">
        <v>11408</v>
      </c>
      <c r="F706" s="5" t="s">
        <v>11409</v>
      </c>
      <c r="G706" s="5" t="s">
        <v>11410</v>
      </c>
      <c r="H706" s="5" t="s">
        <v>11411</v>
      </c>
      <c r="I706" s="5" t="s">
        <v>11412</v>
      </c>
      <c r="J706" s="5" t="s">
        <v>11413</v>
      </c>
      <c r="K706" s="5" t="s">
        <v>11414</v>
      </c>
      <c r="L706" s="5" t="s">
        <v>11415</v>
      </c>
      <c r="M706" s="5" t="s">
        <v>11416</v>
      </c>
      <c r="N706" s="5" t="s">
        <v>11417</v>
      </c>
      <c r="O706" s="5" t="s">
        <v>11418</v>
      </c>
      <c r="P706" s="5" t="s">
        <v>11419</v>
      </c>
    </row>
    <row r="707" spans="1:16">
      <c r="A707" s="5" t="s">
        <v>11420</v>
      </c>
      <c r="B707" s="5" t="s">
        <v>11421</v>
      </c>
      <c r="C707" s="5" t="s">
        <v>11422</v>
      </c>
      <c r="D707" s="5" t="s">
        <v>11423</v>
      </c>
      <c r="E707" s="5" t="s">
        <v>11424</v>
      </c>
      <c r="F707" s="5" t="s">
        <v>11425</v>
      </c>
      <c r="G707" s="5" t="s">
        <v>11426</v>
      </c>
      <c r="H707" s="5" t="s">
        <v>11427</v>
      </c>
      <c r="I707" s="5" t="s">
        <v>11428</v>
      </c>
      <c r="J707" s="5" t="s">
        <v>11429</v>
      </c>
      <c r="K707" s="5" t="s">
        <v>11430</v>
      </c>
      <c r="L707" s="5" t="s">
        <v>11431</v>
      </c>
      <c r="M707" s="5" t="s">
        <v>11432</v>
      </c>
      <c r="N707" s="5" t="s">
        <v>11433</v>
      </c>
      <c r="O707" s="5" t="s">
        <v>11434</v>
      </c>
      <c r="P707" s="5" t="s">
        <v>11435</v>
      </c>
    </row>
    <row r="708" spans="1:16">
      <c r="A708" s="5" t="s">
        <v>11436</v>
      </c>
      <c r="B708" s="5" t="s">
        <v>11437</v>
      </c>
      <c r="C708" s="5" t="s">
        <v>11438</v>
      </c>
      <c r="D708" s="5" t="s">
        <v>11439</v>
      </c>
      <c r="E708" s="5" t="s">
        <v>11440</v>
      </c>
      <c r="F708" s="5" t="s">
        <v>11441</v>
      </c>
      <c r="G708" s="5" t="s">
        <v>11442</v>
      </c>
      <c r="H708" s="5" t="s">
        <v>11443</v>
      </c>
      <c r="I708" s="5" t="s">
        <v>11444</v>
      </c>
      <c r="J708" s="5" t="s">
        <v>11445</v>
      </c>
      <c r="K708" s="5" t="s">
        <v>11446</v>
      </c>
      <c r="L708" s="5" t="s">
        <v>11447</v>
      </c>
      <c r="M708" s="5" t="s">
        <v>11448</v>
      </c>
      <c r="N708" s="5" t="s">
        <v>11449</v>
      </c>
      <c r="O708" s="5" t="s">
        <v>11450</v>
      </c>
      <c r="P708" s="5" t="s">
        <v>11451</v>
      </c>
    </row>
    <row r="709" spans="1:16">
      <c r="A709" s="5" t="s">
        <v>11452</v>
      </c>
      <c r="B709" s="5" t="s">
        <v>11453</v>
      </c>
      <c r="C709" s="5" t="s">
        <v>11454</v>
      </c>
      <c r="D709" s="5" t="s">
        <v>11455</v>
      </c>
      <c r="E709" s="5" t="s">
        <v>11456</v>
      </c>
      <c r="F709" s="5" t="s">
        <v>11457</v>
      </c>
      <c r="G709" s="5" t="s">
        <v>11458</v>
      </c>
      <c r="H709" s="5" t="s">
        <v>11459</v>
      </c>
      <c r="I709" s="5" t="s">
        <v>11460</v>
      </c>
      <c r="J709" s="5" t="s">
        <v>11461</v>
      </c>
      <c r="K709" s="5" t="s">
        <v>11462</v>
      </c>
      <c r="L709" s="5" t="s">
        <v>11463</v>
      </c>
      <c r="M709" s="5" t="s">
        <v>11464</v>
      </c>
      <c r="N709" s="5" t="s">
        <v>11465</v>
      </c>
      <c r="O709" s="5" t="s">
        <v>11466</v>
      </c>
      <c r="P709" s="5" t="s">
        <v>11467</v>
      </c>
    </row>
    <row r="710" spans="1:16">
      <c r="A710" s="5" t="s">
        <v>11468</v>
      </c>
      <c r="B710" s="5" t="s">
        <v>11469</v>
      </c>
      <c r="C710" s="5" t="s">
        <v>11470</v>
      </c>
      <c r="D710" s="5" t="s">
        <v>11471</v>
      </c>
      <c r="E710" s="5" t="s">
        <v>11472</v>
      </c>
      <c r="F710" s="5" t="s">
        <v>11473</v>
      </c>
      <c r="G710" s="5" t="s">
        <v>11474</v>
      </c>
      <c r="H710" s="5" t="s">
        <v>11475</v>
      </c>
      <c r="I710" s="5" t="s">
        <v>11476</v>
      </c>
      <c r="J710" s="5" t="s">
        <v>11477</v>
      </c>
      <c r="K710" s="5" t="s">
        <v>11478</v>
      </c>
      <c r="L710" s="5" t="s">
        <v>11479</v>
      </c>
      <c r="M710" s="5" t="s">
        <v>11480</v>
      </c>
      <c r="N710" s="5" t="s">
        <v>11481</v>
      </c>
      <c r="O710" s="5" t="s">
        <v>11482</v>
      </c>
      <c r="P710" s="5" t="s">
        <v>11483</v>
      </c>
    </row>
    <row r="711" spans="1:16">
      <c r="A711" s="5" t="s">
        <v>11484</v>
      </c>
      <c r="B711" s="5" t="s">
        <v>11485</v>
      </c>
      <c r="C711" s="5" t="s">
        <v>11486</v>
      </c>
      <c r="D711" s="5" t="s">
        <v>11487</v>
      </c>
      <c r="E711" s="5" t="s">
        <v>11488</v>
      </c>
      <c r="F711" s="5" t="s">
        <v>11489</v>
      </c>
      <c r="G711" s="5" t="s">
        <v>11490</v>
      </c>
      <c r="H711" s="5" t="s">
        <v>11491</v>
      </c>
      <c r="I711" s="5" t="s">
        <v>11492</v>
      </c>
      <c r="J711" s="5" t="s">
        <v>11493</v>
      </c>
      <c r="K711" s="5" t="s">
        <v>11494</v>
      </c>
      <c r="L711" s="5" t="s">
        <v>11495</v>
      </c>
      <c r="M711" s="5" t="s">
        <v>11496</v>
      </c>
      <c r="N711" s="5" t="s">
        <v>11497</v>
      </c>
      <c r="O711" s="5" t="s">
        <v>11498</v>
      </c>
      <c r="P711" s="5" t="s">
        <v>11499</v>
      </c>
    </row>
    <row r="712" spans="1:16">
      <c r="A712" s="5" t="s">
        <v>11500</v>
      </c>
      <c r="B712" s="5" t="s">
        <v>11501</v>
      </c>
      <c r="C712" s="5" t="s">
        <v>11502</v>
      </c>
      <c r="D712" s="5" t="s">
        <v>11503</v>
      </c>
      <c r="E712" s="5" t="s">
        <v>11504</v>
      </c>
      <c r="F712" s="5" t="s">
        <v>11505</v>
      </c>
      <c r="G712" s="5" t="s">
        <v>11506</v>
      </c>
      <c r="H712" s="5" t="s">
        <v>11507</v>
      </c>
      <c r="I712" s="5" t="s">
        <v>11508</v>
      </c>
      <c r="J712" s="5" t="s">
        <v>11509</v>
      </c>
      <c r="K712" s="5" t="s">
        <v>11510</v>
      </c>
      <c r="L712" s="5" t="s">
        <v>11511</v>
      </c>
      <c r="M712" s="5" t="s">
        <v>11512</v>
      </c>
      <c r="N712" s="5" t="s">
        <v>11513</v>
      </c>
      <c r="O712" s="5" t="s">
        <v>11514</v>
      </c>
      <c r="P712" s="5" t="s">
        <v>11515</v>
      </c>
    </row>
    <row r="713" spans="1:16">
      <c r="A713" s="5" t="s">
        <v>11516</v>
      </c>
      <c r="B713" s="5" t="s">
        <v>11517</v>
      </c>
      <c r="C713" s="5" t="s">
        <v>11518</v>
      </c>
      <c r="D713" s="5" t="s">
        <v>11519</v>
      </c>
      <c r="E713" s="5" t="s">
        <v>11520</v>
      </c>
      <c r="F713" s="5" t="s">
        <v>11521</v>
      </c>
      <c r="G713" s="5" t="s">
        <v>11522</v>
      </c>
      <c r="H713" s="5" t="s">
        <v>11523</v>
      </c>
      <c r="I713" s="5" t="s">
        <v>11524</v>
      </c>
      <c r="J713" s="5" t="s">
        <v>11525</v>
      </c>
      <c r="K713" s="5" t="s">
        <v>11526</v>
      </c>
      <c r="L713" s="5" t="s">
        <v>11527</v>
      </c>
      <c r="M713" s="5" t="s">
        <v>11528</v>
      </c>
      <c r="N713" s="5" t="s">
        <v>11529</v>
      </c>
      <c r="O713" s="5" t="s">
        <v>11530</v>
      </c>
      <c r="P713" s="5" t="s">
        <v>11531</v>
      </c>
    </row>
    <row r="714" spans="1:16">
      <c r="A714" s="5" t="s">
        <v>11532</v>
      </c>
      <c r="B714" s="5" t="s">
        <v>11533</v>
      </c>
      <c r="C714" s="5" t="s">
        <v>11534</v>
      </c>
      <c r="D714" s="5" t="s">
        <v>11535</v>
      </c>
      <c r="E714" s="5" t="s">
        <v>11536</v>
      </c>
      <c r="F714" s="5" t="s">
        <v>11537</v>
      </c>
      <c r="G714" s="5" t="s">
        <v>11538</v>
      </c>
      <c r="H714" s="5" t="s">
        <v>11539</v>
      </c>
      <c r="I714" s="5" t="s">
        <v>11540</v>
      </c>
      <c r="J714" s="5" t="s">
        <v>11541</v>
      </c>
      <c r="K714" s="5" t="s">
        <v>11542</v>
      </c>
      <c r="L714" s="5" t="s">
        <v>11543</v>
      </c>
      <c r="M714" s="5" t="s">
        <v>11544</v>
      </c>
      <c r="N714" s="5" t="s">
        <v>11545</v>
      </c>
      <c r="O714" s="5" t="s">
        <v>11546</v>
      </c>
      <c r="P714" s="5" t="s">
        <v>11547</v>
      </c>
    </row>
    <row r="715" spans="1:16">
      <c r="A715" s="5" t="s">
        <v>11548</v>
      </c>
      <c r="B715" s="5" t="s">
        <v>11549</v>
      </c>
      <c r="C715" s="5" t="s">
        <v>11550</v>
      </c>
      <c r="D715" s="5" t="s">
        <v>11551</v>
      </c>
      <c r="E715" s="5" t="s">
        <v>11552</v>
      </c>
      <c r="F715" s="5" t="s">
        <v>11553</v>
      </c>
      <c r="G715" s="5" t="s">
        <v>11554</v>
      </c>
      <c r="H715" s="5" t="s">
        <v>11555</v>
      </c>
      <c r="I715" s="5" t="s">
        <v>11556</v>
      </c>
      <c r="J715" s="5" t="s">
        <v>11557</v>
      </c>
      <c r="K715" s="5" t="s">
        <v>11558</v>
      </c>
      <c r="L715" s="5" t="s">
        <v>11559</v>
      </c>
      <c r="M715" s="5" t="s">
        <v>11560</v>
      </c>
      <c r="N715" s="5" t="s">
        <v>11561</v>
      </c>
      <c r="O715" s="5" t="s">
        <v>11562</v>
      </c>
      <c r="P715" s="5" t="s">
        <v>11563</v>
      </c>
    </row>
    <row r="716" spans="1:16">
      <c r="A716" s="5" t="s">
        <v>11564</v>
      </c>
      <c r="B716" s="5" t="s">
        <v>11565</v>
      </c>
      <c r="C716" s="5" t="s">
        <v>11566</v>
      </c>
      <c r="D716" s="5" t="s">
        <v>11567</v>
      </c>
      <c r="E716" s="5" t="s">
        <v>11568</v>
      </c>
      <c r="F716" s="5" t="s">
        <v>11569</v>
      </c>
      <c r="G716" s="5" t="s">
        <v>11570</v>
      </c>
      <c r="H716" s="5" t="s">
        <v>11571</v>
      </c>
      <c r="I716" s="5" t="s">
        <v>11572</v>
      </c>
      <c r="J716" s="5" t="s">
        <v>11573</v>
      </c>
      <c r="K716" s="5" t="s">
        <v>11574</v>
      </c>
      <c r="L716" s="5" t="s">
        <v>11575</v>
      </c>
      <c r="M716" s="5" t="s">
        <v>11576</v>
      </c>
      <c r="N716" s="5" t="s">
        <v>11577</v>
      </c>
      <c r="O716" s="5" t="s">
        <v>11578</v>
      </c>
      <c r="P716" s="5" t="s">
        <v>11579</v>
      </c>
    </row>
    <row r="717" spans="1:16">
      <c r="A717" s="5" t="s">
        <v>11580</v>
      </c>
      <c r="B717" s="5" t="s">
        <v>11581</v>
      </c>
      <c r="C717" s="5" t="s">
        <v>11582</v>
      </c>
      <c r="D717" s="5" t="s">
        <v>11583</v>
      </c>
      <c r="E717" s="5" t="s">
        <v>11584</v>
      </c>
      <c r="F717" s="5" t="s">
        <v>11585</v>
      </c>
      <c r="G717" s="5" t="s">
        <v>11586</v>
      </c>
      <c r="H717" s="5" t="s">
        <v>11587</v>
      </c>
      <c r="I717" s="5" t="s">
        <v>11588</v>
      </c>
      <c r="J717" s="5" t="s">
        <v>11589</v>
      </c>
      <c r="K717" s="5" t="s">
        <v>11590</v>
      </c>
      <c r="L717" s="5" t="s">
        <v>11591</v>
      </c>
      <c r="M717" s="5" t="s">
        <v>11592</v>
      </c>
      <c r="N717" s="5" t="s">
        <v>11593</v>
      </c>
      <c r="O717" s="5" t="s">
        <v>11594</v>
      </c>
      <c r="P717" s="5" t="s">
        <v>11595</v>
      </c>
    </row>
    <row r="718" spans="1:16">
      <c r="A718" s="5" t="s">
        <v>11596</v>
      </c>
      <c r="B718" s="5" t="s">
        <v>11597</v>
      </c>
      <c r="C718" s="5" t="s">
        <v>11598</v>
      </c>
      <c r="D718" s="5" t="s">
        <v>11599</v>
      </c>
      <c r="E718" s="5" t="s">
        <v>11600</v>
      </c>
      <c r="F718" s="5" t="s">
        <v>11601</v>
      </c>
      <c r="G718" s="5" t="s">
        <v>11602</v>
      </c>
      <c r="H718" s="5" t="s">
        <v>11603</v>
      </c>
      <c r="I718" s="5" t="s">
        <v>11604</v>
      </c>
      <c r="J718" s="5" t="s">
        <v>11605</v>
      </c>
      <c r="K718" s="5" t="s">
        <v>11606</v>
      </c>
      <c r="L718" s="5" t="s">
        <v>11607</v>
      </c>
      <c r="M718" s="5" t="s">
        <v>11608</v>
      </c>
      <c r="N718" s="5" t="s">
        <v>11609</v>
      </c>
      <c r="O718" s="5" t="s">
        <v>11610</v>
      </c>
      <c r="P718" s="5" t="s">
        <v>11611</v>
      </c>
    </row>
    <row r="719" spans="1:16">
      <c r="A719" s="5" t="s">
        <v>11612</v>
      </c>
      <c r="B719" s="5" t="s">
        <v>11613</v>
      </c>
      <c r="C719" s="5" t="s">
        <v>11614</v>
      </c>
      <c r="D719" s="5" t="s">
        <v>11615</v>
      </c>
      <c r="E719" s="5" t="s">
        <v>11616</v>
      </c>
      <c r="F719" s="5" t="s">
        <v>11617</v>
      </c>
      <c r="G719" s="5" t="s">
        <v>11618</v>
      </c>
      <c r="H719" s="5" t="s">
        <v>11619</v>
      </c>
      <c r="I719" s="5" t="s">
        <v>11620</v>
      </c>
      <c r="J719" s="5" t="s">
        <v>11621</v>
      </c>
      <c r="K719" s="5" t="s">
        <v>11622</v>
      </c>
      <c r="L719" s="5" t="s">
        <v>11623</v>
      </c>
      <c r="M719" s="5" t="s">
        <v>11624</v>
      </c>
      <c r="N719" s="5" t="s">
        <v>11625</v>
      </c>
      <c r="O719" s="5" t="s">
        <v>11626</v>
      </c>
      <c r="P719" s="5" t="s">
        <v>11627</v>
      </c>
    </row>
    <row r="720" spans="1:16">
      <c r="A720" s="5" t="s">
        <v>11628</v>
      </c>
      <c r="B720" s="5" t="s">
        <v>11629</v>
      </c>
      <c r="C720" s="5" t="s">
        <v>11630</v>
      </c>
      <c r="D720" s="5" t="s">
        <v>11631</v>
      </c>
      <c r="E720" s="5" t="s">
        <v>11632</v>
      </c>
      <c r="F720" s="5" t="s">
        <v>11633</v>
      </c>
      <c r="G720" s="5" t="s">
        <v>11634</v>
      </c>
      <c r="H720" s="5" t="s">
        <v>11635</v>
      </c>
      <c r="I720" s="5" t="s">
        <v>11636</v>
      </c>
      <c r="J720" s="5" t="s">
        <v>11637</v>
      </c>
      <c r="K720" s="5" t="s">
        <v>11638</v>
      </c>
      <c r="L720" s="5" t="s">
        <v>11639</v>
      </c>
      <c r="M720" s="5" t="s">
        <v>11640</v>
      </c>
      <c r="N720" s="5" t="s">
        <v>11641</v>
      </c>
      <c r="O720" s="5" t="s">
        <v>11642</v>
      </c>
      <c r="P720" s="5" t="s">
        <v>11643</v>
      </c>
    </row>
    <row r="721" spans="1:16">
      <c r="A721" s="5" t="s">
        <v>11644</v>
      </c>
      <c r="B721" s="5" t="s">
        <v>11645</v>
      </c>
      <c r="C721" s="5" t="s">
        <v>11646</v>
      </c>
      <c r="D721" s="5" t="s">
        <v>11647</v>
      </c>
      <c r="E721" s="5" t="s">
        <v>11648</v>
      </c>
      <c r="F721" s="5" t="s">
        <v>11649</v>
      </c>
      <c r="G721" s="5" t="s">
        <v>11650</v>
      </c>
      <c r="H721" s="5" t="s">
        <v>11651</v>
      </c>
      <c r="I721" s="5" t="s">
        <v>11652</v>
      </c>
      <c r="J721" s="5" t="s">
        <v>11653</v>
      </c>
      <c r="K721" s="5" t="s">
        <v>11654</v>
      </c>
      <c r="L721" s="5" t="s">
        <v>11655</v>
      </c>
      <c r="M721" s="5" t="s">
        <v>11656</v>
      </c>
      <c r="N721" s="5" t="s">
        <v>11657</v>
      </c>
      <c r="O721" s="5" t="s">
        <v>11658</v>
      </c>
      <c r="P721" s="5" t="s">
        <v>11659</v>
      </c>
    </row>
    <row r="722" spans="1:16">
      <c r="A722" s="5" t="s">
        <v>11660</v>
      </c>
      <c r="B722" s="5" t="s">
        <v>11661</v>
      </c>
      <c r="C722" s="5" t="s">
        <v>11662</v>
      </c>
      <c r="D722" s="5" t="s">
        <v>11663</v>
      </c>
      <c r="E722" s="5" t="s">
        <v>11664</v>
      </c>
      <c r="F722" s="5" t="s">
        <v>11665</v>
      </c>
      <c r="G722" s="5" t="s">
        <v>11666</v>
      </c>
      <c r="H722" s="5" t="s">
        <v>11667</v>
      </c>
      <c r="I722" s="5" t="s">
        <v>11668</v>
      </c>
      <c r="J722" s="5" t="s">
        <v>11669</v>
      </c>
      <c r="K722" s="5" t="s">
        <v>11670</v>
      </c>
      <c r="L722" s="5" t="s">
        <v>11671</v>
      </c>
      <c r="M722" s="5" t="s">
        <v>11672</v>
      </c>
      <c r="N722" s="5" t="s">
        <v>11673</v>
      </c>
      <c r="O722" s="5" t="s">
        <v>11674</v>
      </c>
      <c r="P722" s="5" t="s">
        <v>11675</v>
      </c>
    </row>
    <row r="723" spans="1:16">
      <c r="A723" s="5" t="s">
        <v>11676</v>
      </c>
      <c r="B723" s="5" t="s">
        <v>11677</v>
      </c>
      <c r="C723" s="5" t="s">
        <v>11678</v>
      </c>
      <c r="D723" s="5" t="s">
        <v>11679</v>
      </c>
      <c r="E723" s="5" t="s">
        <v>11680</v>
      </c>
      <c r="F723" s="5" t="s">
        <v>11681</v>
      </c>
      <c r="G723" s="5" t="s">
        <v>11682</v>
      </c>
      <c r="H723" s="5" t="s">
        <v>11683</v>
      </c>
      <c r="I723" s="5" t="s">
        <v>11684</v>
      </c>
      <c r="J723" s="5" t="s">
        <v>11685</v>
      </c>
      <c r="K723" s="5" t="s">
        <v>11686</v>
      </c>
      <c r="L723" s="5" t="s">
        <v>11687</v>
      </c>
      <c r="M723" s="5" t="s">
        <v>11688</v>
      </c>
      <c r="N723" s="5" t="s">
        <v>11689</v>
      </c>
      <c r="O723" s="5" t="s">
        <v>11690</v>
      </c>
      <c r="P723" s="5" t="s">
        <v>11691</v>
      </c>
    </row>
    <row r="724" spans="1:16">
      <c r="A724" s="5" t="s">
        <v>11692</v>
      </c>
      <c r="B724" s="5" t="s">
        <v>11693</v>
      </c>
      <c r="C724" s="5" t="s">
        <v>11694</v>
      </c>
      <c r="D724" s="5" t="s">
        <v>11695</v>
      </c>
      <c r="E724" s="5" t="s">
        <v>11696</v>
      </c>
      <c r="F724" s="5" t="s">
        <v>11697</v>
      </c>
      <c r="G724" s="5" t="s">
        <v>11698</v>
      </c>
      <c r="H724" s="5" t="s">
        <v>11699</v>
      </c>
      <c r="I724" s="5" t="s">
        <v>11700</v>
      </c>
      <c r="J724" s="5" t="s">
        <v>11701</v>
      </c>
      <c r="K724" s="5" t="s">
        <v>11702</v>
      </c>
      <c r="L724" s="5" t="s">
        <v>11703</v>
      </c>
      <c r="M724" s="5" t="s">
        <v>11704</v>
      </c>
      <c r="N724" s="5" t="s">
        <v>11705</v>
      </c>
      <c r="O724" s="5" t="s">
        <v>11706</v>
      </c>
      <c r="P724" s="5" t="s">
        <v>11707</v>
      </c>
    </row>
    <row r="725" spans="1:16">
      <c r="A725" s="5" t="s">
        <v>11708</v>
      </c>
      <c r="B725" s="5" t="s">
        <v>11709</v>
      </c>
      <c r="C725" s="5" t="s">
        <v>11710</v>
      </c>
      <c r="D725" s="5" t="s">
        <v>11711</v>
      </c>
      <c r="E725" s="5" t="s">
        <v>11712</v>
      </c>
      <c r="F725" s="5" t="s">
        <v>11713</v>
      </c>
      <c r="G725" s="5" t="s">
        <v>11714</v>
      </c>
      <c r="H725" s="5" t="s">
        <v>11715</v>
      </c>
      <c r="I725" s="5" t="s">
        <v>11716</v>
      </c>
      <c r="J725" s="5" t="s">
        <v>11717</v>
      </c>
      <c r="K725" s="5" t="s">
        <v>11718</v>
      </c>
      <c r="L725" s="5" t="s">
        <v>11719</v>
      </c>
      <c r="M725" s="5" t="s">
        <v>11720</v>
      </c>
      <c r="N725" s="5" t="s">
        <v>11721</v>
      </c>
      <c r="O725" s="5" t="s">
        <v>11722</v>
      </c>
      <c r="P725" s="5" t="s">
        <v>11723</v>
      </c>
    </row>
    <row r="726" spans="1:16">
      <c r="A726" s="5" t="s">
        <v>11724</v>
      </c>
      <c r="B726" s="5" t="s">
        <v>11725</v>
      </c>
      <c r="C726" s="5" t="s">
        <v>11726</v>
      </c>
      <c r="D726" s="5" t="s">
        <v>11727</v>
      </c>
      <c r="E726" s="5" t="s">
        <v>11728</v>
      </c>
      <c r="F726" s="5" t="s">
        <v>11729</v>
      </c>
      <c r="G726" s="5" t="s">
        <v>11730</v>
      </c>
      <c r="H726" s="5" t="s">
        <v>11731</v>
      </c>
      <c r="I726" s="5" t="s">
        <v>11732</v>
      </c>
      <c r="J726" s="5" t="s">
        <v>11733</v>
      </c>
      <c r="K726" s="5" t="s">
        <v>11734</v>
      </c>
      <c r="L726" s="5" t="s">
        <v>11735</v>
      </c>
      <c r="M726" s="5" t="s">
        <v>11736</v>
      </c>
      <c r="N726" s="5" t="s">
        <v>11737</v>
      </c>
      <c r="O726" s="5" t="s">
        <v>11738</v>
      </c>
      <c r="P726" s="5" t="s">
        <v>11739</v>
      </c>
    </row>
    <row r="727" spans="1:16">
      <c r="A727" s="5" t="s">
        <v>11740</v>
      </c>
      <c r="B727" s="5" t="s">
        <v>11741</v>
      </c>
      <c r="C727" s="5" t="s">
        <v>11742</v>
      </c>
      <c r="D727" s="5" t="s">
        <v>11743</v>
      </c>
      <c r="E727" s="5" t="s">
        <v>11744</v>
      </c>
      <c r="F727" s="5" t="s">
        <v>11745</v>
      </c>
      <c r="G727" s="5" t="s">
        <v>11746</v>
      </c>
      <c r="H727" s="5" t="s">
        <v>11747</v>
      </c>
      <c r="I727" s="5" t="s">
        <v>11748</v>
      </c>
      <c r="J727" s="5" t="s">
        <v>11749</v>
      </c>
      <c r="K727" s="5" t="s">
        <v>11750</v>
      </c>
      <c r="L727" s="5" t="s">
        <v>11751</v>
      </c>
      <c r="M727" s="5" t="s">
        <v>11752</v>
      </c>
      <c r="N727" s="5" t="s">
        <v>11753</v>
      </c>
      <c r="O727" s="5" t="s">
        <v>11754</v>
      </c>
      <c r="P727" s="5" t="s">
        <v>11755</v>
      </c>
    </row>
    <row r="728" spans="1:16">
      <c r="A728" s="5" t="s">
        <v>11756</v>
      </c>
      <c r="B728" s="5" t="s">
        <v>11757</v>
      </c>
      <c r="C728" s="5" t="s">
        <v>11758</v>
      </c>
      <c r="D728" s="5" t="s">
        <v>11759</v>
      </c>
      <c r="E728" s="5" t="s">
        <v>11760</v>
      </c>
      <c r="F728" s="5" t="s">
        <v>11761</v>
      </c>
      <c r="G728" s="5" t="s">
        <v>11762</v>
      </c>
      <c r="H728" s="5" t="s">
        <v>11763</v>
      </c>
      <c r="I728" s="5" t="s">
        <v>11764</v>
      </c>
      <c r="J728" s="5" t="s">
        <v>11765</v>
      </c>
      <c r="K728" s="5" t="s">
        <v>11766</v>
      </c>
      <c r="L728" s="5" t="s">
        <v>11767</v>
      </c>
      <c r="M728" s="5" t="s">
        <v>11768</v>
      </c>
      <c r="N728" s="5" t="s">
        <v>11769</v>
      </c>
      <c r="O728" s="5" t="s">
        <v>11770</v>
      </c>
      <c r="P728" s="5" t="s">
        <v>11771</v>
      </c>
    </row>
    <row r="729" spans="1:16">
      <c r="A729" s="5" t="s">
        <v>11772</v>
      </c>
      <c r="B729" s="5" t="s">
        <v>11773</v>
      </c>
      <c r="C729" s="5" t="s">
        <v>11774</v>
      </c>
      <c r="D729" s="5" t="s">
        <v>11775</v>
      </c>
      <c r="E729" s="5" t="s">
        <v>11776</v>
      </c>
      <c r="F729" s="5" t="s">
        <v>11777</v>
      </c>
      <c r="G729" s="5" t="s">
        <v>11778</v>
      </c>
      <c r="H729" s="5" t="s">
        <v>11779</v>
      </c>
      <c r="I729" s="5" t="s">
        <v>11780</v>
      </c>
      <c r="J729" s="5" t="s">
        <v>11781</v>
      </c>
      <c r="K729" s="5" t="s">
        <v>11782</v>
      </c>
      <c r="L729" s="5" t="s">
        <v>11783</v>
      </c>
      <c r="M729" s="5" t="s">
        <v>11784</v>
      </c>
      <c r="N729" s="5" t="s">
        <v>11785</v>
      </c>
      <c r="O729" s="5" t="s">
        <v>11786</v>
      </c>
      <c r="P729" s="5" t="s">
        <v>11787</v>
      </c>
    </row>
    <row r="730" spans="1:16">
      <c r="A730" s="5" t="s">
        <v>11788</v>
      </c>
      <c r="B730" s="5" t="s">
        <v>11789</v>
      </c>
      <c r="C730" s="5" t="s">
        <v>11790</v>
      </c>
      <c r="D730" s="5" t="s">
        <v>11791</v>
      </c>
      <c r="E730" s="5" t="s">
        <v>11792</v>
      </c>
      <c r="F730" s="5" t="s">
        <v>11793</v>
      </c>
      <c r="G730" s="5" t="s">
        <v>11794</v>
      </c>
      <c r="H730" s="5" t="s">
        <v>11795</v>
      </c>
      <c r="I730" s="5" t="s">
        <v>11796</v>
      </c>
      <c r="J730" s="5" t="s">
        <v>11797</v>
      </c>
      <c r="K730" s="5" t="s">
        <v>11798</v>
      </c>
      <c r="L730" s="5" t="s">
        <v>11799</v>
      </c>
      <c r="M730" s="5" t="s">
        <v>11800</v>
      </c>
      <c r="N730" s="5" t="s">
        <v>11801</v>
      </c>
      <c r="O730" s="5" t="s">
        <v>11802</v>
      </c>
      <c r="P730" s="5" t="s">
        <v>11803</v>
      </c>
    </row>
    <row r="731" spans="1:16">
      <c r="A731" s="5" t="s">
        <v>11804</v>
      </c>
      <c r="B731" s="5" t="s">
        <v>11805</v>
      </c>
      <c r="C731" s="5" t="s">
        <v>11806</v>
      </c>
      <c r="D731" s="5" t="s">
        <v>11807</v>
      </c>
      <c r="E731" s="5" t="s">
        <v>11808</v>
      </c>
      <c r="F731" s="5" t="s">
        <v>11809</v>
      </c>
      <c r="G731" s="5" t="s">
        <v>11810</v>
      </c>
      <c r="H731" s="5" t="s">
        <v>11811</v>
      </c>
      <c r="I731" s="5" t="s">
        <v>11812</v>
      </c>
      <c r="J731" s="5" t="s">
        <v>11813</v>
      </c>
      <c r="K731" s="5" t="s">
        <v>11814</v>
      </c>
      <c r="L731" s="5" t="s">
        <v>11815</v>
      </c>
      <c r="M731" s="5" t="s">
        <v>11816</v>
      </c>
      <c r="N731" s="5" t="s">
        <v>11817</v>
      </c>
      <c r="O731" s="5" t="s">
        <v>11818</v>
      </c>
      <c r="P731" s="5" t="s">
        <v>11819</v>
      </c>
    </row>
    <row r="732" spans="1:16">
      <c r="A732" s="5" t="s">
        <v>11820</v>
      </c>
      <c r="B732" s="5" t="s">
        <v>11821</v>
      </c>
      <c r="C732" s="5" t="s">
        <v>11822</v>
      </c>
      <c r="D732" s="5" t="s">
        <v>11823</v>
      </c>
      <c r="E732" s="5" t="s">
        <v>11824</v>
      </c>
      <c r="F732" s="5" t="s">
        <v>11825</v>
      </c>
      <c r="G732" s="5" t="s">
        <v>11826</v>
      </c>
      <c r="H732" s="5" t="s">
        <v>11827</v>
      </c>
      <c r="I732" s="5" t="s">
        <v>11828</v>
      </c>
      <c r="J732" s="5" t="s">
        <v>11829</v>
      </c>
      <c r="K732" s="5" t="s">
        <v>11830</v>
      </c>
      <c r="L732" s="5" t="s">
        <v>11831</v>
      </c>
      <c r="M732" s="5" t="s">
        <v>11832</v>
      </c>
      <c r="N732" s="5" t="s">
        <v>11833</v>
      </c>
      <c r="O732" s="5" t="s">
        <v>11834</v>
      </c>
      <c r="P732" s="5" t="s">
        <v>11835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481"/>
    </sheetView>
  </sheetViews>
  <sheetFormatPr defaultColWidth="9" defaultRowHeight="14"/>
  <cols>
    <col min="1" max="16" width="12.6875" style="3"/>
    <col min="17" max="16384" width="9" style="3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/>
      <c r="B2" s="5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</row>
    <row r="3" spans="1:16">
      <c r="A3" s="5"/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6"/>
      <c r="L23" s="4"/>
      <c r="M23" s="4"/>
      <c r="N23" s="4"/>
      <c r="O23" s="4"/>
      <c r="P23" s="6"/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4"/>
      <c r="N24" s="4"/>
      <c r="O24" s="4"/>
      <c r="P24" s="6"/>
    </row>
    <row r="25" spans="1:16">
      <c r="A25" s="4"/>
      <c r="B25" s="4"/>
      <c r="C25" s="4"/>
      <c r="D25" s="4"/>
      <c r="E25" s="4"/>
      <c r="F25" s="4"/>
      <c r="G25" s="4"/>
      <c r="H25" s="4"/>
      <c r="I25" s="4"/>
      <c r="J25" s="6"/>
      <c r="K25" s="6"/>
      <c r="L25" s="6"/>
      <c r="M25" s="6"/>
      <c r="N25" s="4"/>
      <c r="O25" s="4"/>
      <c r="P25" s="6"/>
    </row>
    <row r="26" spans="1:16">
      <c r="A26" s="4"/>
      <c r="B26" s="4"/>
      <c r="C26" s="4"/>
      <c r="D26" s="4"/>
      <c r="E26" s="4"/>
      <c r="F26" s="4"/>
      <c r="G26" s="4"/>
      <c r="H26" s="4"/>
      <c r="I26" s="6"/>
      <c r="J26" s="6"/>
      <c r="K26" s="6"/>
      <c r="L26" s="6"/>
      <c r="M26" s="6"/>
      <c r="N26" s="4"/>
      <c r="O26" s="6"/>
      <c r="P26" s="6"/>
    </row>
    <row r="27" spans="1:16">
      <c r="A27" s="4"/>
      <c r="B27" s="4"/>
      <c r="C27" s="4"/>
      <c r="D27" s="4"/>
      <c r="E27" s="4"/>
      <c r="F27" s="4"/>
      <c r="G27" s="4"/>
      <c r="H27" s="4"/>
      <c r="I27" s="6"/>
      <c r="J27" s="6"/>
      <c r="K27" s="6"/>
      <c r="L27" s="6"/>
      <c r="M27" s="6"/>
      <c r="N27" s="6"/>
      <c r="O27" s="6"/>
      <c r="P27" s="6"/>
    </row>
    <row r="28" spans="1:16">
      <c r="A28" s="4"/>
      <c r="B28" s="4"/>
      <c r="C28" s="4"/>
      <c r="D28" s="4"/>
      <c r="E28" s="4"/>
      <c r="F28" s="4"/>
      <c r="G28" s="4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4"/>
      <c r="B29" s="4"/>
      <c r="C29" s="4"/>
      <c r="D29" s="4"/>
      <c r="E29" s="4"/>
      <c r="F29" s="4"/>
      <c r="G29" s="4"/>
      <c r="H29" s="6"/>
      <c r="I29" s="6"/>
      <c r="J29" s="6"/>
      <c r="K29" s="6"/>
      <c r="L29" s="6"/>
      <c r="M29" s="6"/>
      <c r="N29" s="6"/>
      <c r="O29" s="6"/>
      <c r="P29" s="6"/>
    </row>
    <row r="30" spans="1:16">
      <c r="A30" s="4"/>
      <c r="B30" s="4"/>
      <c r="C30" s="4"/>
      <c r="D30" s="4"/>
      <c r="E30" s="4"/>
      <c r="F30" s="4"/>
      <c r="G30" s="4"/>
      <c r="H30" s="6"/>
      <c r="I30" s="6"/>
      <c r="J30" s="6"/>
      <c r="K30" s="6"/>
      <c r="L30" s="6"/>
      <c r="M30" s="6"/>
      <c r="N30" s="6"/>
      <c r="O30" s="6"/>
      <c r="P30" s="6"/>
    </row>
    <row r="31" spans="1:16">
      <c r="A31" s="4"/>
      <c r="B31" s="4"/>
      <c r="C31" s="4"/>
      <c r="D31" s="4"/>
      <c r="E31" s="4"/>
      <c r="F31" s="4"/>
      <c r="G31" s="4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4"/>
      <c r="B32" s="4"/>
      <c r="C32" s="4"/>
      <c r="D32" s="4"/>
      <c r="E32" s="4"/>
      <c r="F32" s="4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>
      <c r="A33" s="4"/>
      <c r="B33" s="4"/>
      <c r="C33" s="4"/>
      <c r="D33" s="4"/>
      <c r="E33" s="4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4"/>
      <c r="B34" s="4"/>
      <c r="C34" s="4"/>
      <c r="D34" s="4"/>
      <c r="E34" s="4"/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4"/>
      <c r="B39" s="4"/>
      <c r="C39" s="4"/>
      <c r="D39" s="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4"/>
      <c r="B40" s="4"/>
      <c r="C40" s="4"/>
      <c r="D40" s="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4"/>
      <c r="B41" s="4"/>
      <c r="C41" s="4"/>
      <c r="D41" s="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0" t="s">
        <v>16</v>
      </c>
      <c r="D1" s="70"/>
      <c r="E1" s="30" t="s">
        <v>17</v>
      </c>
    </row>
    <row r="2" spans="1:7">
      <c r="A2" s="71" t="s">
        <v>18</v>
      </c>
      <c r="B2" s="72" t="s">
        <v>19</v>
      </c>
      <c r="C2" s="72" t="s">
        <v>20</v>
      </c>
      <c r="D2" s="72" t="s">
        <v>21</v>
      </c>
      <c r="E2" s="72" t="s">
        <v>19</v>
      </c>
      <c r="F2" t="s">
        <v>20</v>
      </c>
      <c r="G2" t="s">
        <v>21</v>
      </c>
    </row>
    <row r="3" s="25" customFormat="1" spans="1:7">
      <c r="A3" s="73">
        <v>0</v>
      </c>
      <c r="B3" s="74">
        <v>1</v>
      </c>
      <c r="C3" s="74">
        <v>1</v>
      </c>
      <c r="D3" s="74">
        <v>1</v>
      </c>
      <c r="E3" s="80">
        <v>0.95</v>
      </c>
      <c r="F3" s="81" t="s">
        <v>22</v>
      </c>
      <c r="G3" s="81" t="s">
        <v>23</v>
      </c>
    </row>
    <row r="4" s="25" customFormat="1" spans="1:7">
      <c r="A4" s="75">
        <v>1</v>
      </c>
      <c r="B4" s="76">
        <v>1</v>
      </c>
      <c r="C4" s="76">
        <v>2</v>
      </c>
      <c r="D4" s="76">
        <v>2</v>
      </c>
      <c r="E4" s="82">
        <v>0.95</v>
      </c>
      <c r="F4" s="83">
        <v>0.75</v>
      </c>
      <c r="G4" s="84" t="s">
        <v>24</v>
      </c>
    </row>
    <row r="5" spans="1:7">
      <c r="A5" s="77">
        <v>2</v>
      </c>
      <c r="B5" s="3">
        <v>2</v>
      </c>
      <c r="C5" s="3">
        <v>3</v>
      </c>
      <c r="D5" s="3">
        <v>3</v>
      </c>
      <c r="E5" s="85" t="s">
        <v>25</v>
      </c>
      <c r="F5" s="86">
        <v>0.75</v>
      </c>
      <c r="G5" s="87" t="s">
        <v>26</v>
      </c>
    </row>
    <row r="6" spans="1:7">
      <c r="A6" s="77">
        <v>3</v>
      </c>
      <c r="B6" s="3">
        <v>3</v>
      </c>
      <c r="C6" s="3">
        <v>4</v>
      </c>
      <c r="D6" s="3">
        <v>4</v>
      </c>
      <c r="E6" s="85" t="s">
        <v>27</v>
      </c>
      <c r="F6" s="86">
        <v>0.25</v>
      </c>
      <c r="G6" s="86">
        <v>0.25</v>
      </c>
    </row>
    <row r="7" spans="1:7">
      <c r="A7" s="78">
        <v>100</v>
      </c>
      <c r="B7" s="79">
        <v>0</v>
      </c>
      <c r="C7" s="79">
        <v>0</v>
      </c>
      <c r="D7" s="79">
        <v>0</v>
      </c>
      <c r="E7" s="88">
        <v>0</v>
      </c>
      <c r="F7" s="88">
        <v>0</v>
      </c>
      <c r="G7" s="88">
        <v>0</v>
      </c>
    </row>
    <row r="8" spans="5:7">
      <c r="E8" s="89"/>
      <c r="F8" s="87"/>
      <c r="G8" s="87"/>
    </row>
    <row r="9" spans="5:7">
      <c r="E9" s="89"/>
      <c r="F9" s="87"/>
      <c r="G9" s="87"/>
    </row>
    <row r="10" spans="5:7">
      <c r="E10" s="89"/>
      <c r="F10" s="87"/>
      <c r="G10" s="87"/>
    </row>
    <row r="11" spans="5:7">
      <c r="E11" s="89"/>
      <c r="F11" s="87"/>
      <c r="G11" s="87"/>
    </row>
    <row r="12" spans="5:7">
      <c r="E12" s="89"/>
      <c r="F12" s="87"/>
      <c r="G12" s="87"/>
    </row>
    <row r="13" spans="5:7">
      <c r="E13" s="87"/>
      <c r="F13" s="87"/>
      <c r="G13" s="87"/>
    </row>
    <row r="14" spans="5:7">
      <c r="E14" s="87"/>
      <c r="F14" s="87"/>
      <c r="G14" s="87"/>
    </row>
    <row r="15" spans="5:7">
      <c r="E15" s="87"/>
      <c r="F15" s="87"/>
      <c r="G15" s="87"/>
    </row>
    <row r="16" spans="5:7">
      <c r="E16" s="87"/>
      <c r="F16" s="87"/>
      <c r="G16" s="87"/>
    </row>
    <row r="17" spans="5:7">
      <c r="E17" s="87"/>
      <c r="F17" s="87"/>
      <c r="G17" s="87"/>
    </row>
    <row r="18" spans="5:7">
      <c r="E18" s="87"/>
      <c r="F18" s="87"/>
      <c r="G18" s="87"/>
    </row>
    <row r="19" spans="5:7">
      <c r="E19" s="87"/>
      <c r="F19" s="87"/>
      <c r="G19" s="87"/>
    </row>
    <row r="20" spans="5:7">
      <c r="E20" s="87"/>
      <c r="F20" s="87"/>
      <c r="G20" s="87"/>
    </row>
    <row r="21" spans="5:5">
      <c r="E21" s="87"/>
    </row>
    <row r="22" spans="5:5">
      <c r="E22" s="87"/>
    </row>
    <row r="23" spans="5:5">
      <c r="E23" s="87"/>
    </row>
    <row r="24" spans="5:5">
      <c r="E24" s="87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8" t="s">
        <v>36</v>
      </c>
      <c r="B2" s="9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8" t="s">
        <v>36</v>
      </c>
      <c r="B3" s="9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8" t="s">
        <v>36</v>
      </c>
      <c r="B4" s="9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8" t="s">
        <v>36</v>
      </c>
      <c r="B5" s="9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8" t="s">
        <v>36</v>
      </c>
      <c r="B6" s="9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8" t="s">
        <v>36</v>
      </c>
      <c r="B7" s="9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8" t="s">
        <v>36</v>
      </c>
      <c r="B8" s="9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8" t="s">
        <v>36</v>
      </c>
      <c r="B9" s="9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8" t="s">
        <v>36</v>
      </c>
      <c r="B10" s="9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8" t="s">
        <v>36</v>
      </c>
      <c r="B11" s="9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8" t="s">
        <v>36</v>
      </c>
      <c r="B12" s="9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8" t="s">
        <v>36</v>
      </c>
      <c r="B13" s="9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8" t="s">
        <v>36</v>
      </c>
      <c r="B14" s="9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8" t="s">
        <v>36</v>
      </c>
      <c r="B15" s="9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8" t="s">
        <v>36</v>
      </c>
      <c r="B16" s="9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8" t="s">
        <v>36</v>
      </c>
      <c r="B17" s="9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8" t="s">
        <v>36</v>
      </c>
      <c r="B18" s="9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8" t="s">
        <v>36</v>
      </c>
      <c r="B19" s="9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8" t="s">
        <v>36</v>
      </c>
      <c r="B20" s="9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8" t="s">
        <v>36</v>
      </c>
      <c r="B21" s="9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8" t="s">
        <v>36</v>
      </c>
      <c r="B22" s="9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8" t="s">
        <v>36</v>
      </c>
      <c r="B23" s="9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8" t="s">
        <v>36</v>
      </c>
      <c r="B24" s="9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8" t="s">
        <v>36</v>
      </c>
      <c r="B25" s="9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8" t="s">
        <v>36</v>
      </c>
      <c r="B26" s="9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8" t="s">
        <v>36</v>
      </c>
      <c r="B27" s="9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8" t="s">
        <v>36</v>
      </c>
      <c r="B28" s="9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8" t="s">
        <v>36</v>
      </c>
      <c r="B29" s="9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8" t="s">
        <v>36</v>
      </c>
      <c r="B30" s="9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8" t="s">
        <v>36</v>
      </c>
      <c r="B31" s="9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8" t="s">
        <v>36</v>
      </c>
      <c r="B32" s="9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8" t="s">
        <v>36</v>
      </c>
      <c r="B33" s="9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8" t="s">
        <v>36</v>
      </c>
      <c r="B34" s="9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8" t="s">
        <v>36</v>
      </c>
      <c r="B35" s="9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8" t="s">
        <v>36</v>
      </c>
      <c r="B36" s="9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8" t="s">
        <v>36</v>
      </c>
      <c r="B37" s="9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8" t="s">
        <v>36</v>
      </c>
      <c r="B38" s="9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8" t="s">
        <v>36</v>
      </c>
      <c r="B39" s="9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8" t="s">
        <v>36</v>
      </c>
      <c r="B40" s="9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8" t="s">
        <v>36</v>
      </c>
      <c r="B41" s="9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8" t="s">
        <v>36</v>
      </c>
      <c r="B42" s="9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8" t="s">
        <v>36</v>
      </c>
      <c r="B43" s="9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8" t="s">
        <v>36</v>
      </c>
      <c r="B44" s="9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8" t="s">
        <v>36</v>
      </c>
      <c r="B45" s="9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8" t="s">
        <v>36</v>
      </c>
      <c r="B46" s="9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8" t="s">
        <v>36</v>
      </c>
      <c r="B47" s="9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8" t="s">
        <v>36</v>
      </c>
      <c r="B48" s="9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8" t="s">
        <v>36</v>
      </c>
      <c r="B49" s="9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8" t="s">
        <v>36</v>
      </c>
      <c r="B50" s="9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8" t="s">
        <v>36</v>
      </c>
      <c r="B51" s="9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8" t="s">
        <v>36</v>
      </c>
      <c r="B52" s="9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8" t="s">
        <v>36</v>
      </c>
      <c r="B53" s="9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8" t="s">
        <v>36</v>
      </c>
      <c r="B54" s="9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8" t="s">
        <v>36</v>
      </c>
      <c r="B55" s="9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8" t="s">
        <v>36</v>
      </c>
      <c r="B56" s="9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8" t="s">
        <v>36</v>
      </c>
      <c r="B57" s="9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8" t="s">
        <v>36</v>
      </c>
      <c r="B58" s="9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8" t="s">
        <v>36</v>
      </c>
      <c r="B59" s="9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8" t="s">
        <v>36</v>
      </c>
      <c r="B60" s="9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8" t="s">
        <v>36</v>
      </c>
      <c r="B61" s="9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8" t="s">
        <v>36</v>
      </c>
      <c r="B62" s="9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8" t="s">
        <v>36</v>
      </c>
      <c r="B63" s="9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8" t="s">
        <v>36</v>
      </c>
      <c r="B64" s="9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8" t="s">
        <v>36</v>
      </c>
      <c r="B65" s="9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8" t="s">
        <v>36</v>
      </c>
      <c r="B66" s="9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8" t="s">
        <v>36</v>
      </c>
      <c r="B67" s="9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8" t="s">
        <v>36</v>
      </c>
      <c r="B68" s="9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8" t="s">
        <v>36</v>
      </c>
      <c r="B69" s="9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8" t="s">
        <v>36</v>
      </c>
      <c r="B70" s="9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8" t="s">
        <v>36</v>
      </c>
      <c r="B71" s="9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8" t="s">
        <v>36</v>
      </c>
      <c r="B72" s="9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8" t="s">
        <v>36</v>
      </c>
      <c r="B73" s="9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8" t="s">
        <v>36</v>
      </c>
      <c r="B74" s="9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8" t="s">
        <v>36</v>
      </c>
      <c r="B75" s="9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8" t="s">
        <v>36</v>
      </c>
      <c r="B76" s="9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8" t="s">
        <v>36</v>
      </c>
      <c r="B77" s="9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8" t="s">
        <v>36</v>
      </c>
      <c r="B78" s="9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8" t="s">
        <v>36</v>
      </c>
      <c r="B79" s="9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8" t="s">
        <v>36</v>
      </c>
      <c r="B80" s="9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8" t="s">
        <v>36</v>
      </c>
      <c r="B81" s="9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8" t="s">
        <v>36</v>
      </c>
      <c r="B82" s="9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8" t="s">
        <v>36</v>
      </c>
      <c r="B83" s="9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8" t="s">
        <v>36</v>
      </c>
      <c r="B84" s="9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8" t="s">
        <v>36</v>
      </c>
      <c r="B85" s="9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8" t="s">
        <v>36</v>
      </c>
      <c r="B86" s="9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8" t="s">
        <v>36</v>
      </c>
      <c r="B87" s="9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8" t="s">
        <v>36</v>
      </c>
      <c r="B88" s="9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8" t="s">
        <v>36</v>
      </c>
      <c r="B89" s="9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8" t="s">
        <v>36</v>
      </c>
      <c r="B90" s="9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8" t="s">
        <v>36</v>
      </c>
      <c r="B91" s="9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8" t="s">
        <v>36</v>
      </c>
      <c r="B92" s="9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8" t="s">
        <v>36</v>
      </c>
      <c r="B93" s="9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8" t="s">
        <v>36</v>
      </c>
      <c r="B94" s="9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opLeftCell="D1" workbookViewId="0">
      <selection activeCell="E3" sqref="E3"/>
    </sheetView>
  </sheetViews>
  <sheetFormatPr defaultColWidth="8.7265625" defaultRowHeight="14"/>
  <cols>
    <col min="1" max="2" width="15.8203125" customWidth="1"/>
    <col min="3" max="3" width="14.7265625" style="21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4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" customWidth="1"/>
    <col min="19" max="20" width="18" style="54" customWidth="1"/>
    <col min="21" max="21" width="25.8203125" customWidth="1"/>
    <col min="22" max="22" width="19.7265625" customWidth="1"/>
  </cols>
  <sheetData>
    <row r="1" spans="1:15">
      <c r="A1" s="30" t="s">
        <v>37</v>
      </c>
      <c r="B1" s="30"/>
      <c r="F1" s="60"/>
      <c r="G1" s="60"/>
      <c r="H1" s="60"/>
      <c r="I1" s="60"/>
      <c r="J1" s="60"/>
      <c r="K1" s="63"/>
      <c r="L1" s="63"/>
      <c r="M1" s="56"/>
      <c r="N1" s="56"/>
      <c r="O1" s="66"/>
    </row>
    <row r="2" spans="1:15">
      <c r="A2" s="30" t="s">
        <v>38</v>
      </c>
      <c r="B2" s="30" t="s">
        <v>39</v>
      </c>
      <c r="C2" s="55" t="s">
        <v>40</v>
      </c>
      <c r="D2" s="30" t="s">
        <v>41</v>
      </c>
      <c r="E2" s="30" t="s">
        <v>42</v>
      </c>
      <c r="F2" s="60" t="s">
        <v>43</v>
      </c>
      <c r="G2" s="60" t="s">
        <v>44</v>
      </c>
      <c r="H2" s="60" t="s">
        <v>45</v>
      </c>
      <c r="I2" s="60" t="s">
        <v>46</v>
      </c>
      <c r="J2" s="60" t="s">
        <v>47</v>
      </c>
      <c r="K2" s="60" t="s">
        <v>48</v>
      </c>
      <c r="L2" s="60"/>
      <c r="M2" s="60" t="s">
        <v>49</v>
      </c>
      <c r="N2" s="60" t="s">
        <v>50</v>
      </c>
      <c r="O2" s="67" t="s">
        <v>51</v>
      </c>
    </row>
    <row r="3" spans="1:15">
      <c r="A3" s="56" t="s">
        <v>52</v>
      </c>
      <c r="B3" t="s">
        <v>53</v>
      </c>
      <c r="C3" s="21" t="s">
        <v>54</v>
      </c>
      <c r="D3">
        <f>('vacsi-fra-2021-03-31-10h03'!$E$37+'vacsi-fra-2021-03-31-10h03'!$G$37)/1000000</f>
        <v>1.679218</v>
      </c>
      <c r="E3">
        <f>D3</f>
        <v>1.679218</v>
      </c>
      <c r="F3" s="61">
        <f>E3</f>
        <v>1.679218</v>
      </c>
      <c r="G3" s="61">
        <v>0.56</v>
      </c>
      <c r="H3" s="61">
        <f>(SUM('vacsi-fra-2021-03-31-10h03'!C2:C37))*$G$3/1000000</f>
        <v>0.90895728</v>
      </c>
      <c r="I3" s="61">
        <f>(SUM('vacsi-fra-2021-03-31-10h03'!D2:D37))/1000000</f>
        <v>0.05608</v>
      </c>
      <c r="J3" s="61">
        <f>SUM($H$3:H3)</f>
        <v>0.90895728</v>
      </c>
      <c r="K3" s="63">
        <f>SUM($H$3:H3)/(SUM($C$38:$C$38)/1000000)</f>
        <v>0.142614285068759</v>
      </c>
      <c r="L3" s="63"/>
      <c r="M3" s="63">
        <f>J3/($D$39/1000000)</f>
        <v>0.0178300475333353</v>
      </c>
      <c r="N3" s="56"/>
      <c r="O3" s="68">
        <f>J3/($C$39/1000000)</f>
        <v>0.0135536398877348</v>
      </c>
    </row>
    <row r="4" spans="1:15">
      <c r="A4" s="56" t="s">
        <v>55</v>
      </c>
      <c r="B4" t="s">
        <v>53</v>
      </c>
      <c r="C4" s="21" t="s">
        <v>54</v>
      </c>
      <c r="D4">
        <f>('vacsi-fra-2021-03-31-10h03'!$E$65+'vacsi-fra-2021-03-31-10h03'!$G$65)/1000000</f>
        <v>4.687506</v>
      </c>
      <c r="E4">
        <f>D4-D3</f>
        <v>3.008288</v>
      </c>
      <c r="F4" s="61">
        <f t="shared" ref="F4:F11" si="0">E4</f>
        <v>3.008288</v>
      </c>
      <c r="G4" s="61">
        <v>0.54</v>
      </c>
      <c r="H4" s="61">
        <f>(SUM('vacsi-fra-2021-03-31-10h03'!C38:C65))*$G$4/1000000</f>
        <v>0.76700034</v>
      </c>
      <c r="I4" s="61">
        <f>(SUM('vacsi-fra-2021-03-31-10h03'!D38:D65))/1000000</f>
        <v>1.587917</v>
      </c>
      <c r="J4" s="61">
        <f>SUM($H$3:H4)</f>
        <v>1.67595762</v>
      </c>
      <c r="K4" s="63">
        <f>SUM($H$3:H4)/(SUM($C$38:$C$38)/1000000)</f>
        <v>0.26295569994427</v>
      </c>
      <c r="L4" s="63"/>
      <c r="M4" s="63">
        <f t="shared" ref="M4:M13" si="1">J4/($D$39/1000000)</f>
        <v>0.0328754768633962</v>
      </c>
      <c r="N4" s="56"/>
      <c r="O4" s="68">
        <f t="shared" ref="O4:O13" si="2">J4/($C$39/1000000)</f>
        <v>0.0249905320617324</v>
      </c>
    </row>
    <row r="5" spans="1:25">
      <c r="A5" s="56" t="s">
        <v>56</v>
      </c>
      <c r="B5" s="57" t="s">
        <v>57</v>
      </c>
      <c r="C5" s="21" t="s">
        <v>58</v>
      </c>
      <c r="D5">
        <f>('vacsi-fra-2021-03-31-10h03'!$E$94+'vacsi-fra-2021-03-31-10h03'!$G$94)/1000000</f>
        <v>10.71425</v>
      </c>
      <c r="E5">
        <f>D5-D4</f>
        <v>6.026744</v>
      </c>
      <c r="F5" s="61">
        <f t="shared" si="0"/>
        <v>6.026744</v>
      </c>
      <c r="G5" s="61">
        <v>1</v>
      </c>
      <c r="H5" s="61">
        <f>(SUM('vacsi-fra-2021-03-31-10h03'!C66:C94))*$G$5/1000000</f>
        <v>4.961449</v>
      </c>
      <c r="I5" s="61">
        <f>(SUM('vacsi-fra-2021-03-31-10h03'!D66:D94))/1000000</f>
        <v>1.065295</v>
      </c>
      <c r="J5" s="61">
        <f>SUM($H$3:H5)</f>
        <v>6.63740662</v>
      </c>
      <c r="K5" s="63">
        <f>SUM($H$3:H5)/(SUM($C$35:$C$38)/1000000)</f>
        <v>0.37183850861389</v>
      </c>
      <c r="L5" s="63"/>
      <c r="M5" s="63">
        <f t="shared" si="1"/>
        <v>0.13019894128872</v>
      </c>
      <c r="N5" s="56"/>
      <c r="O5" s="68">
        <f t="shared" si="2"/>
        <v>0.0989716690711218</v>
      </c>
      <c r="Y5" s="21"/>
    </row>
    <row r="6" spans="1:25">
      <c r="A6" t="s">
        <v>59</v>
      </c>
      <c r="B6" t="s">
        <v>60</v>
      </c>
      <c r="C6" s="21" t="s">
        <v>61</v>
      </c>
      <c r="D6" s="58">
        <f>D5+12</f>
        <v>22.71425</v>
      </c>
      <c r="E6">
        <f t="shared" ref="E6:E11" si="3">D6-D5</f>
        <v>12</v>
      </c>
      <c r="F6" s="61">
        <f t="shared" si="0"/>
        <v>12</v>
      </c>
      <c r="G6" s="61">
        <v>0.62</v>
      </c>
      <c r="H6" s="61">
        <f>(F6-H5)*$G$6</f>
        <v>4.36390162</v>
      </c>
      <c r="I6" s="64">
        <f>H5</f>
        <v>4.961449</v>
      </c>
      <c r="J6" s="61">
        <f>SUM($H$3:H6)</f>
        <v>11.00130824</v>
      </c>
      <c r="K6" s="63">
        <f>SUM($H$3:H6)/(SUM($C$33:$C$38)/1000000)</f>
        <v>0.413034177967878</v>
      </c>
      <c r="L6" s="63"/>
      <c r="M6" s="63">
        <f t="shared" si="1"/>
        <v>0.215800954746821</v>
      </c>
      <c r="N6" s="56" t="s">
        <v>62</v>
      </c>
      <c r="O6" s="68">
        <f t="shared" si="2"/>
        <v>0.164042660155524</v>
      </c>
      <c r="Y6" s="21"/>
    </row>
    <row r="7" spans="1:25">
      <c r="A7" t="s">
        <v>63</v>
      </c>
      <c r="B7" t="s">
        <v>64</v>
      </c>
      <c r="C7" s="21" t="s">
        <v>65</v>
      </c>
      <c r="D7" s="58">
        <f t="shared" ref="D7:D11" si="4">D6+12</f>
        <v>34.71425</v>
      </c>
      <c r="E7">
        <f t="shared" si="3"/>
        <v>12</v>
      </c>
      <c r="F7" s="61">
        <f t="shared" si="0"/>
        <v>12</v>
      </c>
      <c r="G7" s="61">
        <v>1</v>
      </c>
      <c r="H7" s="61">
        <f>(F7-H6)*G7</f>
        <v>7.63609838</v>
      </c>
      <c r="I7" s="64">
        <f t="shared" ref="I7:I13" si="5">H6</f>
        <v>4.36390162</v>
      </c>
      <c r="J7" s="61">
        <f>SUM($H$3:H7)</f>
        <v>18.63740662</v>
      </c>
      <c r="K7" s="63">
        <f>SUM($H$3:H7)/(SUM($C$27:$C$38)/1000000)</f>
        <v>0.365590169356142</v>
      </c>
      <c r="L7" s="63"/>
      <c r="M7" s="63">
        <f t="shared" si="1"/>
        <v>0.365590169356142</v>
      </c>
      <c r="N7" s="56"/>
      <c r="O7" s="68">
        <f t="shared" si="2"/>
        <v>0.277906017506966</v>
      </c>
      <c r="Y7" s="21"/>
    </row>
    <row r="8" spans="1:25">
      <c r="A8" t="s">
        <v>66</v>
      </c>
      <c r="B8" t="s">
        <v>64</v>
      </c>
      <c r="C8" s="21" t="s">
        <v>65</v>
      </c>
      <c r="D8" s="58">
        <f t="shared" si="4"/>
        <v>46.71425</v>
      </c>
      <c r="E8">
        <f t="shared" si="3"/>
        <v>12</v>
      </c>
      <c r="F8" s="61">
        <f t="shared" si="0"/>
        <v>12</v>
      </c>
      <c r="G8" s="61">
        <v>1</v>
      </c>
      <c r="H8" s="61">
        <f t="shared" ref="H8:H11" si="6">(F8-H7)*G8</f>
        <v>4.36390162</v>
      </c>
      <c r="I8" s="64">
        <f t="shared" si="5"/>
        <v>7.63609838</v>
      </c>
      <c r="J8" s="61">
        <f>SUM($H$3:H8)</f>
        <v>23.00130824</v>
      </c>
      <c r="K8" s="63">
        <f>SUM($H$3:H8)/(SUM($C$27:$C$38)/1000000)</f>
        <v>0.451192182814243</v>
      </c>
      <c r="L8" s="63"/>
      <c r="M8" s="63">
        <f t="shared" si="1"/>
        <v>0.451192182814243</v>
      </c>
      <c r="N8" s="56" t="s">
        <v>67</v>
      </c>
      <c r="O8" s="68">
        <f t="shared" si="2"/>
        <v>0.342977008591369</v>
      </c>
      <c r="Y8" s="21"/>
    </row>
    <row r="9" spans="1:25">
      <c r="A9" s="56" t="s">
        <v>68</v>
      </c>
      <c r="B9" t="s">
        <v>64</v>
      </c>
      <c r="C9" s="21" t="s">
        <v>65</v>
      </c>
      <c r="D9" s="58">
        <f t="shared" si="4"/>
        <v>58.71425</v>
      </c>
      <c r="E9">
        <f t="shared" si="3"/>
        <v>12</v>
      </c>
      <c r="F9" s="61">
        <f t="shared" si="0"/>
        <v>12</v>
      </c>
      <c r="G9" s="61">
        <v>1</v>
      </c>
      <c r="H9" s="61">
        <f t="shared" si="6"/>
        <v>7.63609838</v>
      </c>
      <c r="I9" s="64">
        <f t="shared" si="5"/>
        <v>4.36390162</v>
      </c>
      <c r="J9" s="61">
        <f>SUM($H$3:H9)</f>
        <v>30.63740662</v>
      </c>
      <c r="K9" s="65">
        <f>SUM($H$3:H9)/(SUM($C$27:$C$38)/1000000)</f>
        <v>0.600981397423564</v>
      </c>
      <c r="L9" s="65"/>
      <c r="M9" s="65">
        <f t="shared" si="1"/>
        <v>0.600981397423564</v>
      </c>
      <c r="N9" s="56" t="s">
        <v>69</v>
      </c>
      <c r="O9" s="68">
        <f t="shared" si="2"/>
        <v>0.456840365942811</v>
      </c>
      <c r="Y9" s="21"/>
    </row>
    <row r="10" spans="1:25">
      <c r="A10" s="56" t="s">
        <v>70</v>
      </c>
      <c r="B10" t="s">
        <v>64</v>
      </c>
      <c r="C10" s="21" t="s">
        <v>65</v>
      </c>
      <c r="D10" s="58">
        <f t="shared" si="4"/>
        <v>70.71425</v>
      </c>
      <c r="E10">
        <f t="shared" si="3"/>
        <v>12</v>
      </c>
      <c r="F10" s="61">
        <f t="shared" si="0"/>
        <v>12</v>
      </c>
      <c r="G10" s="61">
        <v>1</v>
      </c>
      <c r="H10" s="61">
        <f t="shared" si="6"/>
        <v>4.36390161999999</v>
      </c>
      <c r="I10" s="64">
        <f t="shared" si="5"/>
        <v>7.63609838</v>
      </c>
      <c r="J10" s="61">
        <f>SUM($H$3:H10)</f>
        <v>35.00130824</v>
      </c>
      <c r="K10" s="65">
        <f>SUM($H$3:H10)/(SUM($C$27:$C$38)/1000000)</f>
        <v>0.686583410881666</v>
      </c>
      <c r="L10" s="65"/>
      <c r="M10" s="65">
        <f t="shared" si="1"/>
        <v>0.686583410881666</v>
      </c>
      <c r="N10" s="56"/>
      <c r="O10" s="68">
        <f t="shared" si="2"/>
        <v>0.521911357027213</v>
      </c>
      <c r="Y10" s="21"/>
    </row>
    <row r="11" spans="1:25">
      <c r="A11" s="56" t="s">
        <v>71</v>
      </c>
      <c r="B11" t="s">
        <v>64</v>
      </c>
      <c r="C11" s="21" t="s">
        <v>65</v>
      </c>
      <c r="D11" s="58">
        <f t="shared" si="4"/>
        <v>82.71425</v>
      </c>
      <c r="E11">
        <f t="shared" si="3"/>
        <v>12</v>
      </c>
      <c r="F11" s="61">
        <f t="shared" si="0"/>
        <v>12</v>
      </c>
      <c r="G11" s="61">
        <v>1</v>
      </c>
      <c r="H11" s="61">
        <f t="shared" si="6"/>
        <v>7.63609838000001</v>
      </c>
      <c r="I11" s="64">
        <f t="shared" si="5"/>
        <v>4.36390161999999</v>
      </c>
      <c r="J11" s="61">
        <f>SUM($H$3:H11)</f>
        <v>42.63740662</v>
      </c>
      <c r="K11" s="65">
        <f>SUM($H$3:H11)/(SUM($C$27:$C$38)/1000000)</f>
        <v>0.836372625490987</v>
      </c>
      <c r="L11" s="65"/>
      <c r="M11" s="65">
        <f t="shared" si="1"/>
        <v>0.836372625490987</v>
      </c>
      <c r="N11" s="56" t="s">
        <v>72</v>
      </c>
      <c r="O11" s="69">
        <f t="shared" si="2"/>
        <v>0.635774714378656</v>
      </c>
      <c r="Y11" s="21"/>
    </row>
    <row r="12" spans="1:25">
      <c r="A12" t="s">
        <v>73</v>
      </c>
      <c r="B12" t="s">
        <v>64</v>
      </c>
      <c r="C12" s="21" t="s">
        <v>65</v>
      </c>
      <c r="D12" s="58">
        <f>D11</f>
        <v>82.71425</v>
      </c>
      <c r="E12">
        <v>0</v>
      </c>
      <c r="F12" s="61">
        <v>0</v>
      </c>
      <c r="G12" s="61">
        <v>1</v>
      </c>
      <c r="H12" s="61">
        <v>0</v>
      </c>
      <c r="I12" s="64">
        <f t="shared" si="5"/>
        <v>7.63609838000001</v>
      </c>
      <c r="J12" s="61">
        <f>SUM($H$3:H12)</f>
        <v>42.63740662</v>
      </c>
      <c r="K12" s="65">
        <f>SUM($H$3:H12)/(SUM($C$27:$C$38)/1000000)</f>
        <v>0.836372625490987</v>
      </c>
      <c r="L12" s="65"/>
      <c r="M12" s="65">
        <f t="shared" si="1"/>
        <v>0.836372625490987</v>
      </c>
      <c r="N12" s="56"/>
      <c r="O12" s="69">
        <f t="shared" si="2"/>
        <v>0.635774714378656</v>
      </c>
      <c r="Y12" s="21"/>
    </row>
    <row r="13" spans="1:25">
      <c r="A13" t="s">
        <v>74</v>
      </c>
      <c r="B13" t="s">
        <v>64</v>
      </c>
      <c r="C13" s="21" t="s">
        <v>65</v>
      </c>
      <c r="D13" s="58">
        <f>D12</f>
        <v>82.71425</v>
      </c>
      <c r="E13">
        <v>0</v>
      </c>
      <c r="F13" s="61">
        <f>E13</f>
        <v>0</v>
      </c>
      <c r="G13" s="61">
        <v>1</v>
      </c>
      <c r="H13" s="61">
        <f>F13-H12</f>
        <v>0</v>
      </c>
      <c r="I13" s="64">
        <f t="shared" si="5"/>
        <v>0</v>
      </c>
      <c r="J13" s="61">
        <f>SUM($H$3:H13)</f>
        <v>42.63740662</v>
      </c>
      <c r="K13" s="65">
        <f>SUM($H$3:H13)/(SUM($C$27:$C$38)/1000000)</f>
        <v>0.836372625490987</v>
      </c>
      <c r="L13" s="65"/>
      <c r="M13" s="65">
        <f t="shared" si="1"/>
        <v>0.836372625490987</v>
      </c>
      <c r="N13" s="56"/>
      <c r="O13" s="69">
        <f t="shared" si="2"/>
        <v>0.635774714378656</v>
      </c>
      <c r="Y13" s="21"/>
    </row>
    <row r="14" spans="1:25">
      <c r="A14" s="30" t="s">
        <v>75</v>
      </c>
      <c r="B14" s="30"/>
      <c r="C14" s="55"/>
      <c r="F14" s="62">
        <f>SUM(F3:F13)</f>
        <v>82.71425</v>
      </c>
      <c r="G14" s="62"/>
      <c r="H14" s="37">
        <f>SUM(H3:H13)</f>
        <v>42.63740662</v>
      </c>
      <c r="I14" s="37">
        <f>SUM(I3:I13)</f>
        <v>43.670741</v>
      </c>
      <c r="J14" s="37"/>
      <c r="K14" s="30"/>
      <c r="L14" s="30"/>
      <c r="Y14" s="21"/>
    </row>
    <row r="15" spans="1:25">
      <c r="A15" s="30"/>
      <c r="B15" s="30"/>
      <c r="C15" s="55"/>
      <c r="F15" s="62"/>
      <c r="G15" s="62"/>
      <c r="H15" s="37"/>
      <c r="I15" s="37"/>
      <c r="J15" s="37"/>
      <c r="K15" s="30"/>
      <c r="L15" s="30"/>
      <c r="Y15" s="21"/>
    </row>
    <row r="16" spans="1:8">
      <c r="A16" t="s">
        <v>76</v>
      </c>
      <c r="H16" s="37"/>
    </row>
    <row r="17" spans="1:9">
      <c r="A17" s="59" t="s">
        <v>77</v>
      </c>
      <c r="I17" s="37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30">
        <f>SUM(C23:C38)</f>
        <v>67063703</v>
      </c>
      <c r="D39" s="30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0" t="s">
        <v>82</v>
      </c>
      <c r="T2" s="30" t="s">
        <v>83</v>
      </c>
      <c r="AL2" s="30" t="s">
        <v>84</v>
      </c>
    </row>
    <row r="3" spans="2:53">
      <c r="B3" s="51">
        <v>0</v>
      </c>
      <c r="C3" s="51">
        <v>5</v>
      </c>
      <c r="D3" s="51">
        <v>10</v>
      </c>
      <c r="E3" s="51">
        <v>15</v>
      </c>
      <c r="F3" s="51">
        <v>20</v>
      </c>
      <c r="G3" s="51">
        <v>25</v>
      </c>
      <c r="H3" s="51">
        <v>30</v>
      </c>
      <c r="I3" s="51">
        <v>35</v>
      </c>
      <c r="J3" s="51">
        <v>40</v>
      </c>
      <c r="K3" s="51">
        <v>45</v>
      </c>
      <c r="L3" s="51">
        <v>50</v>
      </c>
      <c r="M3" s="51">
        <v>55</v>
      </c>
      <c r="N3" s="51">
        <v>60</v>
      </c>
      <c r="O3" s="51">
        <v>65</v>
      </c>
      <c r="P3" s="51">
        <v>70</v>
      </c>
      <c r="Q3" s="51">
        <v>75</v>
      </c>
      <c r="R3" s="30"/>
      <c r="T3" s="51">
        <v>0</v>
      </c>
      <c r="U3" s="51">
        <v>5</v>
      </c>
      <c r="V3" s="51">
        <v>10</v>
      </c>
      <c r="W3" s="51">
        <v>15</v>
      </c>
      <c r="X3" s="51">
        <v>20</v>
      </c>
      <c r="Y3" s="51">
        <v>25</v>
      </c>
      <c r="Z3" s="51">
        <v>30</v>
      </c>
      <c r="AA3" s="51">
        <v>35</v>
      </c>
      <c r="AB3" s="51">
        <v>40</v>
      </c>
      <c r="AC3" s="51">
        <v>45</v>
      </c>
      <c r="AD3" s="51">
        <v>50</v>
      </c>
      <c r="AE3" s="51">
        <v>55</v>
      </c>
      <c r="AF3" s="51">
        <v>60</v>
      </c>
      <c r="AG3" s="51">
        <v>65</v>
      </c>
      <c r="AH3" s="51">
        <v>70</v>
      </c>
      <c r="AI3" s="51">
        <v>75</v>
      </c>
      <c r="AL3" s="51">
        <v>0</v>
      </c>
      <c r="AM3" s="51">
        <v>5</v>
      </c>
      <c r="AN3" s="51">
        <v>10</v>
      </c>
      <c r="AO3" s="51">
        <v>15</v>
      </c>
      <c r="AP3" s="51">
        <v>20</v>
      </c>
      <c r="AQ3" s="51">
        <v>25</v>
      </c>
      <c r="AR3" s="51">
        <v>30</v>
      </c>
      <c r="AS3" s="51">
        <v>35</v>
      </c>
      <c r="AT3" s="51">
        <v>40</v>
      </c>
      <c r="AU3" s="51">
        <v>45</v>
      </c>
      <c r="AV3" s="51">
        <v>50</v>
      </c>
      <c r="AW3" s="51">
        <v>55</v>
      </c>
      <c r="AX3" s="51">
        <v>60</v>
      </c>
      <c r="AY3" s="51">
        <v>65</v>
      </c>
      <c r="AZ3" s="51">
        <v>70</v>
      </c>
      <c r="BA3" s="51">
        <v>75</v>
      </c>
    </row>
    <row r="4" spans="1:53">
      <c r="A4" s="52">
        <v>0</v>
      </c>
      <c r="B4" s="53">
        <v>0.2</v>
      </c>
      <c r="C4" s="53">
        <v>0.2</v>
      </c>
      <c r="D4" s="53">
        <v>0.2</v>
      </c>
      <c r="E4" s="53">
        <v>0.2</v>
      </c>
      <c r="F4" s="53">
        <v>0.2</v>
      </c>
      <c r="G4" s="53">
        <v>0.2</v>
      </c>
      <c r="H4" s="53">
        <v>0.2</v>
      </c>
      <c r="I4" s="53">
        <v>0.2</v>
      </c>
      <c r="J4" s="53">
        <v>0.2</v>
      </c>
      <c r="K4" s="53">
        <v>0.2</v>
      </c>
      <c r="L4" s="53">
        <v>0.2</v>
      </c>
      <c r="M4" s="53">
        <v>0.2</v>
      </c>
      <c r="N4" s="53">
        <v>0.2</v>
      </c>
      <c r="O4" s="53">
        <v>0.2</v>
      </c>
      <c r="P4" s="53">
        <v>0.2</v>
      </c>
      <c r="Q4" s="53">
        <v>0.2</v>
      </c>
      <c r="R4" s="8"/>
      <c r="S4" s="52">
        <v>0</v>
      </c>
      <c r="T4" s="8">
        <v>0.6</v>
      </c>
      <c r="U4" s="8">
        <v>0.6</v>
      </c>
      <c r="V4" s="8">
        <v>0.6</v>
      </c>
      <c r="W4" s="8">
        <v>0.6</v>
      </c>
      <c r="X4" s="8">
        <v>0.6</v>
      </c>
      <c r="Y4" s="8">
        <v>0.6</v>
      </c>
      <c r="Z4" s="8">
        <v>0.6</v>
      </c>
      <c r="AA4" s="8">
        <v>0.6</v>
      </c>
      <c r="AB4" s="8">
        <v>0.6</v>
      </c>
      <c r="AC4" s="8">
        <v>0.6</v>
      </c>
      <c r="AD4" s="8">
        <v>0.6</v>
      </c>
      <c r="AE4" s="8">
        <v>0.6</v>
      </c>
      <c r="AF4" s="8">
        <v>0.6</v>
      </c>
      <c r="AG4" s="8">
        <v>0.3</v>
      </c>
      <c r="AH4" s="8">
        <v>0.3</v>
      </c>
      <c r="AI4" s="8">
        <v>0.3</v>
      </c>
      <c r="AK4" s="52">
        <v>0</v>
      </c>
      <c r="AL4" s="8">
        <v>0.6</v>
      </c>
      <c r="AM4" s="8">
        <v>0.6</v>
      </c>
      <c r="AN4" s="8">
        <v>0.6</v>
      </c>
      <c r="AO4" s="8">
        <v>0.6</v>
      </c>
      <c r="AP4" s="8">
        <v>0.6</v>
      </c>
      <c r="AQ4" s="8">
        <v>0.6</v>
      </c>
      <c r="AR4" s="8">
        <v>0.6</v>
      </c>
      <c r="AS4" s="8">
        <v>0.6</v>
      </c>
      <c r="AT4" s="8">
        <v>0.6</v>
      </c>
      <c r="AU4" s="8">
        <v>0.6</v>
      </c>
      <c r="AV4" s="8">
        <v>0.6</v>
      </c>
      <c r="AW4" s="8">
        <v>0.6</v>
      </c>
      <c r="AX4" s="8">
        <v>0.6</v>
      </c>
      <c r="AY4" s="8">
        <v>0.6</v>
      </c>
      <c r="AZ4" s="8">
        <v>0.6</v>
      </c>
      <c r="BA4" s="8">
        <v>0.6</v>
      </c>
    </row>
    <row r="5" spans="1:53">
      <c r="A5" s="52">
        <v>5</v>
      </c>
      <c r="B5" s="53">
        <v>0.2</v>
      </c>
      <c r="C5" s="53">
        <v>0.2</v>
      </c>
      <c r="D5" s="53">
        <v>0.2</v>
      </c>
      <c r="E5" s="53">
        <v>0.2</v>
      </c>
      <c r="F5" s="53">
        <v>0.2</v>
      </c>
      <c r="G5" s="53">
        <v>0.2</v>
      </c>
      <c r="H5" s="53">
        <v>0.2</v>
      </c>
      <c r="I5" s="53">
        <v>0.2</v>
      </c>
      <c r="J5" s="53">
        <v>0.2</v>
      </c>
      <c r="K5" s="53">
        <v>0.2</v>
      </c>
      <c r="L5" s="53">
        <v>0.2</v>
      </c>
      <c r="M5" s="53">
        <v>0.2</v>
      </c>
      <c r="N5" s="53">
        <v>0.2</v>
      </c>
      <c r="O5" s="53">
        <v>0.2</v>
      </c>
      <c r="P5" s="53">
        <v>0.2</v>
      </c>
      <c r="Q5" s="53">
        <v>0.2</v>
      </c>
      <c r="R5" s="8"/>
      <c r="S5" s="52">
        <v>5</v>
      </c>
      <c r="T5" s="8">
        <v>0.6</v>
      </c>
      <c r="U5" s="8">
        <v>0.6</v>
      </c>
      <c r="V5" s="8">
        <v>0.6</v>
      </c>
      <c r="W5" s="8">
        <v>0.6</v>
      </c>
      <c r="X5" s="8">
        <v>0.6</v>
      </c>
      <c r="Y5" s="8">
        <v>0.6</v>
      </c>
      <c r="Z5" s="8">
        <v>0.6</v>
      </c>
      <c r="AA5" s="8">
        <v>0.6</v>
      </c>
      <c r="AB5" s="8">
        <v>0.6</v>
      </c>
      <c r="AC5" s="8">
        <v>0.6</v>
      </c>
      <c r="AD5" s="8">
        <v>0.6</v>
      </c>
      <c r="AE5" s="8">
        <v>0.6</v>
      </c>
      <c r="AF5" s="8">
        <v>0.6</v>
      </c>
      <c r="AG5" s="8">
        <v>0.3</v>
      </c>
      <c r="AH5" s="8">
        <v>0.3</v>
      </c>
      <c r="AI5" s="8">
        <v>0.3</v>
      </c>
      <c r="AK5" s="52">
        <v>5</v>
      </c>
      <c r="AL5" s="8">
        <v>0.6</v>
      </c>
      <c r="AM5" s="8">
        <v>0.6</v>
      </c>
      <c r="AN5" s="8">
        <v>0.6</v>
      </c>
      <c r="AO5" s="8">
        <v>0.6</v>
      </c>
      <c r="AP5" s="8">
        <v>0.6</v>
      </c>
      <c r="AQ5" s="8">
        <v>0.6</v>
      </c>
      <c r="AR5" s="8">
        <v>0.6</v>
      </c>
      <c r="AS5" s="8">
        <v>0.6</v>
      </c>
      <c r="AT5" s="8">
        <v>0.6</v>
      </c>
      <c r="AU5" s="8">
        <v>0.6</v>
      </c>
      <c r="AV5" s="8">
        <v>0.6</v>
      </c>
      <c r="AW5" s="8">
        <v>0.6</v>
      </c>
      <c r="AX5" s="8">
        <v>0.6</v>
      </c>
      <c r="AY5" s="8">
        <v>0.6</v>
      </c>
      <c r="AZ5" s="8">
        <v>0.6</v>
      </c>
      <c r="BA5" s="8">
        <v>0.6</v>
      </c>
    </row>
    <row r="6" spans="1:53">
      <c r="A6" s="52">
        <v>10</v>
      </c>
      <c r="B6" s="53">
        <v>0.2</v>
      </c>
      <c r="C6" s="53">
        <v>0.2</v>
      </c>
      <c r="D6" s="53">
        <v>0.2</v>
      </c>
      <c r="E6" s="53">
        <v>0.2</v>
      </c>
      <c r="F6" s="53">
        <v>0.2</v>
      </c>
      <c r="G6" s="53">
        <v>0.2</v>
      </c>
      <c r="H6" s="53">
        <v>0.2</v>
      </c>
      <c r="I6" s="53">
        <v>0.2</v>
      </c>
      <c r="J6" s="53">
        <v>0.2</v>
      </c>
      <c r="K6" s="53">
        <v>0.2</v>
      </c>
      <c r="L6" s="53">
        <v>0.2</v>
      </c>
      <c r="M6" s="53">
        <v>0.2</v>
      </c>
      <c r="N6" s="53">
        <v>0.2</v>
      </c>
      <c r="O6" s="53">
        <v>0.2</v>
      </c>
      <c r="P6" s="53">
        <v>0.2</v>
      </c>
      <c r="Q6" s="53">
        <v>0.2</v>
      </c>
      <c r="R6" s="8"/>
      <c r="S6" s="52">
        <v>10</v>
      </c>
      <c r="T6" s="8">
        <v>0.6</v>
      </c>
      <c r="U6" s="8">
        <v>0.6</v>
      </c>
      <c r="V6" s="8">
        <v>0.6</v>
      </c>
      <c r="W6" s="8">
        <v>0.6</v>
      </c>
      <c r="X6" s="8">
        <v>0.6</v>
      </c>
      <c r="Y6" s="8">
        <v>0.6</v>
      </c>
      <c r="Z6" s="8">
        <v>0.6</v>
      </c>
      <c r="AA6" s="8">
        <v>0.6</v>
      </c>
      <c r="AB6" s="8">
        <v>0.6</v>
      </c>
      <c r="AC6" s="8">
        <v>0.6</v>
      </c>
      <c r="AD6" s="8">
        <v>0.6</v>
      </c>
      <c r="AE6" s="8">
        <v>0.6</v>
      </c>
      <c r="AF6" s="8">
        <v>0.6</v>
      </c>
      <c r="AG6" s="8">
        <v>0.3</v>
      </c>
      <c r="AH6" s="8">
        <v>0.3</v>
      </c>
      <c r="AI6" s="8">
        <v>0.3</v>
      </c>
      <c r="AK6" s="52">
        <v>10</v>
      </c>
      <c r="AL6" s="8">
        <v>0.6</v>
      </c>
      <c r="AM6" s="8">
        <v>0.6</v>
      </c>
      <c r="AN6" s="8">
        <v>0.6</v>
      </c>
      <c r="AO6" s="8">
        <v>0.6</v>
      </c>
      <c r="AP6" s="8">
        <v>0.6</v>
      </c>
      <c r="AQ6" s="8">
        <v>0.6</v>
      </c>
      <c r="AR6" s="8">
        <v>0.6</v>
      </c>
      <c r="AS6" s="8">
        <v>0.6</v>
      </c>
      <c r="AT6" s="8">
        <v>0.6</v>
      </c>
      <c r="AU6" s="8">
        <v>0.6</v>
      </c>
      <c r="AV6" s="8">
        <v>0.6</v>
      </c>
      <c r="AW6" s="8">
        <v>0.6</v>
      </c>
      <c r="AX6" s="8">
        <v>0.6</v>
      </c>
      <c r="AY6" s="8">
        <v>0.6</v>
      </c>
      <c r="AZ6" s="8">
        <v>0.6</v>
      </c>
      <c r="BA6" s="8">
        <v>0.6</v>
      </c>
    </row>
    <row r="7" spans="1:53">
      <c r="A7" s="52">
        <v>15</v>
      </c>
      <c r="B7" s="53">
        <v>0.2</v>
      </c>
      <c r="C7" s="53">
        <v>0.2</v>
      </c>
      <c r="D7" s="53">
        <v>0.2</v>
      </c>
      <c r="E7" s="53">
        <v>0.2</v>
      </c>
      <c r="F7" s="53">
        <v>0.2</v>
      </c>
      <c r="G7" s="53">
        <v>0.2</v>
      </c>
      <c r="H7" s="53">
        <v>0.2</v>
      </c>
      <c r="I7" s="53">
        <v>0.2</v>
      </c>
      <c r="J7" s="53">
        <v>0.2</v>
      </c>
      <c r="K7" s="53">
        <v>0.2</v>
      </c>
      <c r="L7" s="53">
        <v>0.2</v>
      </c>
      <c r="M7" s="53">
        <v>0.2</v>
      </c>
      <c r="N7" s="53">
        <v>0.2</v>
      </c>
      <c r="O7" s="53">
        <v>0.2</v>
      </c>
      <c r="P7" s="53">
        <v>0.2</v>
      </c>
      <c r="Q7" s="53">
        <v>0.2</v>
      </c>
      <c r="R7" s="8"/>
      <c r="S7" s="52">
        <v>15</v>
      </c>
      <c r="T7" s="8">
        <v>0.6</v>
      </c>
      <c r="U7" s="8">
        <v>0.6</v>
      </c>
      <c r="V7" s="8">
        <v>0.6</v>
      </c>
      <c r="W7" s="8">
        <v>0.6</v>
      </c>
      <c r="X7" s="8">
        <v>0.6</v>
      </c>
      <c r="Y7" s="8">
        <v>0.6</v>
      </c>
      <c r="Z7" s="8">
        <v>0.6</v>
      </c>
      <c r="AA7" s="8">
        <v>0.6</v>
      </c>
      <c r="AB7" s="8">
        <v>0.6</v>
      </c>
      <c r="AC7" s="8">
        <v>0.6</v>
      </c>
      <c r="AD7" s="8">
        <v>0.6</v>
      </c>
      <c r="AE7" s="8">
        <v>0.6</v>
      </c>
      <c r="AF7" s="8">
        <v>0.6</v>
      </c>
      <c r="AG7" s="8">
        <v>0.3</v>
      </c>
      <c r="AH7" s="8">
        <v>0.3</v>
      </c>
      <c r="AI7" s="8">
        <v>0.3</v>
      </c>
      <c r="AK7" s="52">
        <v>15</v>
      </c>
      <c r="AL7" s="8">
        <v>0.6</v>
      </c>
      <c r="AM7" s="8">
        <v>0.6</v>
      </c>
      <c r="AN7" s="8">
        <v>0.6</v>
      </c>
      <c r="AO7" s="8">
        <v>0.6</v>
      </c>
      <c r="AP7" s="8">
        <v>0.6</v>
      </c>
      <c r="AQ7" s="8">
        <v>0.6</v>
      </c>
      <c r="AR7" s="8">
        <v>0.6</v>
      </c>
      <c r="AS7" s="8">
        <v>0.6</v>
      </c>
      <c r="AT7" s="8">
        <v>0.6</v>
      </c>
      <c r="AU7" s="8">
        <v>0.6</v>
      </c>
      <c r="AV7" s="8">
        <v>0.6</v>
      </c>
      <c r="AW7" s="8">
        <v>0.6</v>
      </c>
      <c r="AX7" s="8">
        <v>0.6</v>
      </c>
      <c r="AY7" s="8">
        <v>0.6</v>
      </c>
      <c r="AZ7" s="8">
        <v>0.6</v>
      </c>
      <c r="BA7" s="8">
        <v>0.6</v>
      </c>
    </row>
    <row r="8" spans="1:53">
      <c r="A8" s="52">
        <v>20</v>
      </c>
      <c r="B8" s="53">
        <v>0.2</v>
      </c>
      <c r="C8" s="53">
        <v>0.2</v>
      </c>
      <c r="D8" s="53">
        <v>0.2</v>
      </c>
      <c r="E8" s="53">
        <v>0.2</v>
      </c>
      <c r="F8" s="53">
        <v>0.2</v>
      </c>
      <c r="G8" s="53">
        <v>0.2</v>
      </c>
      <c r="H8" s="53">
        <v>0.2</v>
      </c>
      <c r="I8" s="53">
        <v>0.2</v>
      </c>
      <c r="J8" s="53">
        <v>0.2</v>
      </c>
      <c r="K8" s="53">
        <v>0.2</v>
      </c>
      <c r="L8" s="53">
        <v>0.2</v>
      </c>
      <c r="M8" s="53">
        <v>0.2</v>
      </c>
      <c r="N8" s="53">
        <v>0.2</v>
      </c>
      <c r="O8" s="53">
        <v>0.2</v>
      </c>
      <c r="P8" s="53">
        <v>0.2</v>
      </c>
      <c r="Q8" s="53">
        <v>0.2</v>
      </c>
      <c r="R8" s="8"/>
      <c r="S8" s="52">
        <v>20</v>
      </c>
      <c r="T8" s="8">
        <v>0.6</v>
      </c>
      <c r="U8" s="8">
        <v>0.6</v>
      </c>
      <c r="V8" s="8">
        <v>0.6</v>
      </c>
      <c r="W8" s="8">
        <v>0.6</v>
      </c>
      <c r="X8" s="8">
        <v>0.6</v>
      </c>
      <c r="Y8" s="8">
        <v>0.6</v>
      </c>
      <c r="Z8" s="8">
        <v>0.6</v>
      </c>
      <c r="AA8" s="8">
        <v>0.6</v>
      </c>
      <c r="AB8" s="8">
        <v>0.6</v>
      </c>
      <c r="AC8" s="8">
        <v>0.6</v>
      </c>
      <c r="AD8" s="8">
        <v>0.6</v>
      </c>
      <c r="AE8" s="8">
        <v>0.6</v>
      </c>
      <c r="AF8" s="8">
        <v>0.6</v>
      </c>
      <c r="AG8" s="8">
        <v>0.3</v>
      </c>
      <c r="AH8" s="8">
        <v>0.3</v>
      </c>
      <c r="AI8" s="8">
        <v>0.3</v>
      </c>
      <c r="AK8" s="52">
        <v>20</v>
      </c>
      <c r="AL8" s="8">
        <v>0.6</v>
      </c>
      <c r="AM8" s="8">
        <v>0.6</v>
      </c>
      <c r="AN8" s="8">
        <v>0.6</v>
      </c>
      <c r="AO8" s="8">
        <v>0.6</v>
      </c>
      <c r="AP8" s="8">
        <v>0.6</v>
      </c>
      <c r="AQ8" s="8">
        <v>0.6</v>
      </c>
      <c r="AR8" s="8">
        <v>0.6</v>
      </c>
      <c r="AS8" s="8">
        <v>0.6</v>
      </c>
      <c r="AT8" s="8">
        <v>0.6</v>
      </c>
      <c r="AU8" s="8">
        <v>0.6</v>
      </c>
      <c r="AV8" s="8">
        <v>0.6</v>
      </c>
      <c r="AW8" s="8">
        <v>0.6</v>
      </c>
      <c r="AX8" s="8">
        <v>0.6</v>
      </c>
      <c r="AY8" s="8">
        <v>0.6</v>
      </c>
      <c r="AZ8" s="8">
        <v>0.6</v>
      </c>
      <c r="BA8" s="8">
        <v>0.6</v>
      </c>
    </row>
    <row r="9" spans="1:53">
      <c r="A9" s="52">
        <v>25</v>
      </c>
      <c r="B9" s="53">
        <v>0.2</v>
      </c>
      <c r="C9" s="53">
        <v>0.2</v>
      </c>
      <c r="D9" s="53">
        <v>0.2</v>
      </c>
      <c r="E9" s="53">
        <v>0.2</v>
      </c>
      <c r="F9" s="53">
        <v>0.2</v>
      </c>
      <c r="G9" s="53">
        <v>0.2</v>
      </c>
      <c r="H9" s="53">
        <v>0.2</v>
      </c>
      <c r="I9" s="53">
        <v>0.2</v>
      </c>
      <c r="J9" s="53">
        <v>0.2</v>
      </c>
      <c r="K9" s="53">
        <v>0.2</v>
      </c>
      <c r="L9" s="53">
        <v>0.2</v>
      </c>
      <c r="M9" s="53">
        <v>0.2</v>
      </c>
      <c r="N9" s="53">
        <v>0.2</v>
      </c>
      <c r="O9" s="53">
        <v>0.2</v>
      </c>
      <c r="P9" s="53">
        <v>0.2</v>
      </c>
      <c r="Q9" s="53">
        <v>0.2</v>
      </c>
      <c r="R9" s="8"/>
      <c r="S9" s="52">
        <v>25</v>
      </c>
      <c r="T9" s="8">
        <v>0.6</v>
      </c>
      <c r="U9" s="8">
        <v>0.6</v>
      </c>
      <c r="V9" s="8">
        <v>0.6</v>
      </c>
      <c r="W9" s="8">
        <v>0.6</v>
      </c>
      <c r="X9" s="8">
        <v>0.6</v>
      </c>
      <c r="Y9" s="8">
        <v>0.6</v>
      </c>
      <c r="Z9" s="8">
        <v>0.6</v>
      </c>
      <c r="AA9" s="8">
        <v>0.6</v>
      </c>
      <c r="AB9" s="8">
        <v>0.6</v>
      </c>
      <c r="AC9" s="8">
        <v>0.6</v>
      </c>
      <c r="AD9" s="8">
        <v>0.6</v>
      </c>
      <c r="AE9" s="8">
        <v>0.6</v>
      </c>
      <c r="AF9" s="8">
        <v>0.6</v>
      </c>
      <c r="AG9" s="8">
        <v>0.3</v>
      </c>
      <c r="AH9" s="8">
        <v>0.3</v>
      </c>
      <c r="AI9" s="8">
        <v>0.3</v>
      </c>
      <c r="AK9" s="52">
        <v>25</v>
      </c>
      <c r="AL9" s="8">
        <v>0.6</v>
      </c>
      <c r="AM9" s="8">
        <v>0.6</v>
      </c>
      <c r="AN9" s="8">
        <v>0.6</v>
      </c>
      <c r="AO9" s="8">
        <v>0.6</v>
      </c>
      <c r="AP9" s="8">
        <v>0.6</v>
      </c>
      <c r="AQ9" s="8">
        <v>0.6</v>
      </c>
      <c r="AR9" s="8">
        <v>0.6</v>
      </c>
      <c r="AS9" s="8">
        <v>0.6</v>
      </c>
      <c r="AT9" s="8">
        <v>0.6</v>
      </c>
      <c r="AU9" s="8">
        <v>0.6</v>
      </c>
      <c r="AV9" s="8">
        <v>0.6</v>
      </c>
      <c r="AW9" s="8">
        <v>0.6</v>
      </c>
      <c r="AX9" s="8">
        <v>0.6</v>
      </c>
      <c r="AY9" s="8">
        <v>0.6</v>
      </c>
      <c r="AZ9" s="8">
        <v>0.6</v>
      </c>
      <c r="BA9" s="8">
        <v>0.6</v>
      </c>
    </row>
    <row r="10" spans="1:53">
      <c r="A10" s="52">
        <v>30</v>
      </c>
      <c r="B10" s="53">
        <v>0.2</v>
      </c>
      <c r="C10" s="53">
        <v>0.2</v>
      </c>
      <c r="D10" s="53">
        <v>0.2</v>
      </c>
      <c r="E10" s="53">
        <v>0.2</v>
      </c>
      <c r="F10" s="53">
        <v>0.2</v>
      </c>
      <c r="G10" s="53">
        <v>0.2</v>
      </c>
      <c r="H10" s="53">
        <v>0.2</v>
      </c>
      <c r="I10" s="53">
        <v>0.2</v>
      </c>
      <c r="J10" s="53">
        <v>0.2</v>
      </c>
      <c r="K10" s="53">
        <v>0.2</v>
      </c>
      <c r="L10" s="53">
        <v>0.2</v>
      </c>
      <c r="M10" s="53">
        <v>0.2</v>
      </c>
      <c r="N10" s="53">
        <v>0.2</v>
      </c>
      <c r="O10" s="53">
        <v>0.2</v>
      </c>
      <c r="P10" s="53">
        <v>0.2</v>
      </c>
      <c r="Q10" s="53">
        <v>0.2</v>
      </c>
      <c r="R10" s="8"/>
      <c r="S10" s="52">
        <v>30</v>
      </c>
      <c r="T10" s="8">
        <v>0.6</v>
      </c>
      <c r="U10" s="8">
        <v>0.6</v>
      </c>
      <c r="V10" s="8">
        <v>0.6</v>
      </c>
      <c r="W10" s="8">
        <v>0.6</v>
      </c>
      <c r="X10" s="8">
        <v>0.6</v>
      </c>
      <c r="Y10" s="8">
        <v>0.6</v>
      </c>
      <c r="Z10" s="8">
        <v>0.6</v>
      </c>
      <c r="AA10" s="8">
        <v>0.6</v>
      </c>
      <c r="AB10" s="8">
        <v>0.6</v>
      </c>
      <c r="AC10" s="8">
        <v>0.6</v>
      </c>
      <c r="AD10" s="8">
        <v>0.6</v>
      </c>
      <c r="AE10" s="8">
        <v>0.6</v>
      </c>
      <c r="AF10" s="8">
        <v>0.6</v>
      </c>
      <c r="AG10" s="8">
        <v>0.3</v>
      </c>
      <c r="AH10" s="8">
        <v>0.3</v>
      </c>
      <c r="AI10" s="8">
        <v>0.3</v>
      </c>
      <c r="AK10" s="52">
        <v>30</v>
      </c>
      <c r="AL10" s="8">
        <v>0.6</v>
      </c>
      <c r="AM10" s="8">
        <v>0.6</v>
      </c>
      <c r="AN10" s="8">
        <v>0.6</v>
      </c>
      <c r="AO10" s="8">
        <v>0.6</v>
      </c>
      <c r="AP10" s="8">
        <v>0.6</v>
      </c>
      <c r="AQ10" s="8">
        <v>0.6</v>
      </c>
      <c r="AR10" s="8">
        <v>0.6</v>
      </c>
      <c r="AS10" s="8">
        <v>0.6</v>
      </c>
      <c r="AT10" s="8">
        <v>0.6</v>
      </c>
      <c r="AU10" s="8">
        <v>0.6</v>
      </c>
      <c r="AV10" s="8">
        <v>0.6</v>
      </c>
      <c r="AW10" s="8">
        <v>0.6</v>
      </c>
      <c r="AX10" s="8">
        <v>0.6</v>
      </c>
      <c r="AY10" s="8">
        <v>0.6</v>
      </c>
      <c r="AZ10" s="8">
        <v>0.6</v>
      </c>
      <c r="BA10" s="8">
        <v>0.6</v>
      </c>
    </row>
    <row r="11" spans="1:53">
      <c r="A11" s="52">
        <v>35</v>
      </c>
      <c r="B11" s="53">
        <v>0.2</v>
      </c>
      <c r="C11" s="53">
        <v>0.2</v>
      </c>
      <c r="D11" s="53">
        <v>0.2</v>
      </c>
      <c r="E11" s="53">
        <v>0.2</v>
      </c>
      <c r="F11" s="53">
        <v>0.2</v>
      </c>
      <c r="G11" s="53">
        <v>0.2</v>
      </c>
      <c r="H11" s="53">
        <v>0.2</v>
      </c>
      <c r="I11" s="53">
        <v>0.2</v>
      </c>
      <c r="J11" s="53">
        <v>0.2</v>
      </c>
      <c r="K11" s="53">
        <v>0.2</v>
      </c>
      <c r="L11" s="53">
        <v>0.2</v>
      </c>
      <c r="M11" s="53">
        <v>0.2</v>
      </c>
      <c r="N11" s="53">
        <v>0.2</v>
      </c>
      <c r="O11" s="53">
        <v>0.2</v>
      </c>
      <c r="P11" s="53">
        <v>0.2</v>
      </c>
      <c r="Q11" s="53">
        <v>0.2</v>
      </c>
      <c r="R11" s="8"/>
      <c r="S11" s="52">
        <v>35</v>
      </c>
      <c r="T11" s="8">
        <v>0.6</v>
      </c>
      <c r="U11" s="8">
        <v>0.6</v>
      </c>
      <c r="V11" s="8">
        <v>0.6</v>
      </c>
      <c r="W11" s="8">
        <v>0.6</v>
      </c>
      <c r="X11" s="8">
        <v>0.6</v>
      </c>
      <c r="Y11" s="8">
        <v>0.6</v>
      </c>
      <c r="Z11" s="8">
        <v>0.6</v>
      </c>
      <c r="AA11" s="8">
        <v>0.6</v>
      </c>
      <c r="AB11" s="8">
        <v>0.6</v>
      </c>
      <c r="AC11" s="8">
        <v>0.6</v>
      </c>
      <c r="AD11" s="8">
        <v>0.6</v>
      </c>
      <c r="AE11" s="8">
        <v>0.6</v>
      </c>
      <c r="AF11" s="8">
        <v>0.6</v>
      </c>
      <c r="AG11" s="8">
        <v>0.3</v>
      </c>
      <c r="AH11" s="8">
        <v>0.3</v>
      </c>
      <c r="AI11" s="8">
        <v>0.3</v>
      </c>
      <c r="AK11" s="52">
        <v>35</v>
      </c>
      <c r="AL11" s="8">
        <v>0.6</v>
      </c>
      <c r="AM11" s="8">
        <v>0.6</v>
      </c>
      <c r="AN11" s="8">
        <v>0.6</v>
      </c>
      <c r="AO11" s="8">
        <v>0.6</v>
      </c>
      <c r="AP11" s="8">
        <v>0.6</v>
      </c>
      <c r="AQ11" s="8">
        <v>0.6</v>
      </c>
      <c r="AR11" s="8">
        <v>0.6</v>
      </c>
      <c r="AS11" s="8">
        <v>0.6</v>
      </c>
      <c r="AT11" s="8">
        <v>0.6</v>
      </c>
      <c r="AU11" s="8">
        <v>0.6</v>
      </c>
      <c r="AV11" s="8">
        <v>0.6</v>
      </c>
      <c r="AW11" s="8">
        <v>0.6</v>
      </c>
      <c r="AX11" s="8">
        <v>0.6</v>
      </c>
      <c r="AY11" s="8">
        <v>0.6</v>
      </c>
      <c r="AZ11" s="8">
        <v>0.6</v>
      </c>
      <c r="BA11" s="8">
        <v>0.6</v>
      </c>
    </row>
    <row r="12" spans="1:53">
      <c r="A12" s="52">
        <v>40</v>
      </c>
      <c r="B12" s="53">
        <v>0.2</v>
      </c>
      <c r="C12" s="53">
        <v>0.2</v>
      </c>
      <c r="D12" s="53">
        <v>0.2</v>
      </c>
      <c r="E12" s="53">
        <v>0.2</v>
      </c>
      <c r="F12" s="53">
        <v>0.2</v>
      </c>
      <c r="G12" s="53">
        <v>0.2</v>
      </c>
      <c r="H12" s="53">
        <v>0.2</v>
      </c>
      <c r="I12" s="53">
        <v>0.2</v>
      </c>
      <c r="J12" s="53">
        <v>0.2</v>
      </c>
      <c r="K12" s="53">
        <v>0.2</v>
      </c>
      <c r="L12" s="53">
        <v>0.2</v>
      </c>
      <c r="M12" s="53">
        <v>0.2</v>
      </c>
      <c r="N12" s="53">
        <v>0.2</v>
      </c>
      <c r="O12" s="53">
        <v>0.2</v>
      </c>
      <c r="P12" s="53">
        <v>0.2</v>
      </c>
      <c r="Q12" s="53">
        <v>0.2</v>
      </c>
      <c r="R12" s="8"/>
      <c r="S12" s="52">
        <v>40</v>
      </c>
      <c r="T12" s="8">
        <v>0.6</v>
      </c>
      <c r="U12" s="8">
        <v>0.6</v>
      </c>
      <c r="V12" s="8">
        <v>0.6</v>
      </c>
      <c r="W12" s="8">
        <v>0.6</v>
      </c>
      <c r="X12" s="8">
        <v>0.6</v>
      </c>
      <c r="Y12" s="8">
        <v>0.6</v>
      </c>
      <c r="Z12" s="8">
        <v>0.6</v>
      </c>
      <c r="AA12" s="8">
        <v>0.6</v>
      </c>
      <c r="AB12" s="8">
        <v>0.6</v>
      </c>
      <c r="AC12" s="8">
        <v>0.6</v>
      </c>
      <c r="AD12" s="8">
        <v>0.6</v>
      </c>
      <c r="AE12" s="8">
        <v>0.6</v>
      </c>
      <c r="AF12" s="8">
        <v>0.6</v>
      </c>
      <c r="AG12" s="8">
        <v>0.3</v>
      </c>
      <c r="AH12" s="8">
        <v>0.3</v>
      </c>
      <c r="AI12" s="8">
        <v>0.3</v>
      </c>
      <c r="AK12" s="52">
        <v>40</v>
      </c>
      <c r="AL12" s="8">
        <v>0.6</v>
      </c>
      <c r="AM12" s="8">
        <v>0.6</v>
      </c>
      <c r="AN12" s="8">
        <v>0.6</v>
      </c>
      <c r="AO12" s="8">
        <v>0.6</v>
      </c>
      <c r="AP12" s="8">
        <v>0.6</v>
      </c>
      <c r="AQ12" s="8">
        <v>0.6</v>
      </c>
      <c r="AR12" s="8">
        <v>0.6</v>
      </c>
      <c r="AS12" s="8">
        <v>0.6</v>
      </c>
      <c r="AT12" s="8">
        <v>0.6</v>
      </c>
      <c r="AU12" s="8">
        <v>0.6</v>
      </c>
      <c r="AV12" s="8">
        <v>0.6</v>
      </c>
      <c r="AW12" s="8">
        <v>0.6</v>
      </c>
      <c r="AX12" s="8">
        <v>0.6</v>
      </c>
      <c r="AY12" s="8">
        <v>0.6</v>
      </c>
      <c r="AZ12" s="8">
        <v>0.6</v>
      </c>
      <c r="BA12" s="8">
        <v>0.6</v>
      </c>
    </row>
    <row r="13" spans="1:53">
      <c r="A13" s="52">
        <v>45</v>
      </c>
      <c r="B13" s="53">
        <v>0.2</v>
      </c>
      <c r="C13" s="53">
        <v>0.2</v>
      </c>
      <c r="D13" s="53">
        <v>0.2</v>
      </c>
      <c r="E13" s="53">
        <v>0.2</v>
      </c>
      <c r="F13" s="53">
        <v>0.2</v>
      </c>
      <c r="G13" s="53">
        <v>0.2</v>
      </c>
      <c r="H13" s="53">
        <v>0.2</v>
      </c>
      <c r="I13" s="53">
        <v>0.2</v>
      </c>
      <c r="J13" s="53">
        <v>0.2</v>
      </c>
      <c r="K13" s="53">
        <v>0.2</v>
      </c>
      <c r="L13" s="53">
        <v>0.2</v>
      </c>
      <c r="M13" s="53">
        <v>0.2</v>
      </c>
      <c r="N13" s="53">
        <v>0.2</v>
      </c>
      <c r="O13" s="53">
        <v>0.2</v>
      </c>
      <c r="P13" s="53">
        <v>0.2</v>
      </c>
      <c r="Q13" s="53">
        <v>0.2</v>
      </c>
      <c r="R13" s="8"/>
      <c r="S13" s="52">
        <v>45</v>
      </c>
      <c r="T13" s="8">
        <v>0.6</v>
      </c>
      <c r="U13" s="8">
        <v>0.6</v>
      </c>
      <c r="V13" s="8">
        <v>0.6</v>
      </c>
      <c r="W13" s="8">
        <v>0.6</v>
      </c>
      <c r="X13" s="8">
        <v>0.6</v>
      </c>
      <c r="Y13" s="8">
        <v>0.6</v>
      </c>
      <c r="Z13" s="8">
        <v>0.6</v>
      </c>
      <c r="AA13" s="8">
        <v>0.6</v>
      </c>
      <c r="AB13" s="8">
        <v>0.6</v>
      </c>
      <c r="AC13" s="8">
        <v>0.6</v>
      </c>
      <c r="AD13" s="8">
        <v>0.6</v>
      </c>
      <c r="AE13" s="8">
        <v>0.6</v>
      </c>
      <c r="AF13" s="8">
        <v>0.6</v>
      </c>
      <c r="AG13" s="8">
        <v>0.3</v>
      </c>
      <c r="AH13" s="8">
        <v>0.3</v>
      </c>
      <c r="AI13" s="8">
        <v>0.3</v>
      </c>
      <c r="AK13" s="52">
        <v>45</v>
      </c>
      <c r="AL13" s="8">
        <v>0.6</v>
      </c>
      <c r="AM13" s="8">
        <v>0.6</v>
      </c>
      <c r="AN13" s="8">
        <v>0.6</v>
      </c>
      <c r="AO13" s="8">
        <v>0.6</v>
      </c>
      <c r="AP13" s="8">
        <v>0.6</v>
      </c>
      <c r="AQ13" s="8">
        <v>0.6</v>
      </c>
      <c r="AR13" s="8">
        <v>0.6</v>
      </c>
      <c r="AS13" s="8">
        <v>0.6</v>
      </c>
      <c r="AT13" s="8">
        <v>0.6</v>
      </c>
      <c r="AU13" s="8">
        <v>0.6</v>
      </c>
      <c r="AV13" s="8">
        <v>0.6</v>
      </c>
      <c r="AW13" s="8">
        <v>0.6</v>
      </c>
      <c r="AX13" s="8">
        <v>0.6</v>
      </c>
      <c r="AY13" s="8">
        <v>0.6</v>
      </c>
      <c r="AZ13" s="8">
        <v>0.6</v>
      </c>
      <c r="BA13" s="8">
        <v>0.6</v>
      </c>
    </row>
    <row r="14" spans="1:53">
      <c r="A14" s="52">
        <v>50</v>
      </c>
      <c r="B14" s="53">
        <v>0.2</v>
      </c>
      <c r="C14" s="53">
        <v>0.2</v>
      </c>
      <c r="D14" s="53">
        <v>0.2</v>
      </c>
      <c r="E14" s="53">
        <v>0.2</v>
      </c>
      <c r="F14" s="53">
        <v>0.2</v>
      </c>
      <c r="G14" s="53">
        <v>0.2</v>
      </c>
      <c r="H14" s="53">
        <v>0.2</v>
      </c>
      <c r="I14" s="53">
        <v>0.2</v>
      </c>
      <c r="J14" s="53">
        <v>0.2</v>
      </c>
      <c r="K14" s="53">
        <v>0.2</v>
      </c>
      <c r="L14" s="53">
        <v>0.2</v>
      </c>
      <c r="M14" s="53">
        <v>0.2</v>
      </c>
      <c r="N14" s="53">
        <v>0.2</v>
      </c>
      <c r="O14" s="53">
        <v>0.2</v>
      </c>
      <c r="P14" s="53">
        <v>0.2</v>
      </c>
      <c r="Q14" s="53">
        <v>0.2</v>
      </c>
      <c r="R14" s="8"/>
      <c r="S14" s="52">
        <v>50</v>
      </c>
      <c r="T14" s="8">
        <v>0.6</v>
      </c>
      <c r="U14" s="8">
        <v>0.6</v>
      </c>
      <c r="V14" s="8">
        <v>0.6</v>
      </c>
      <c r="W14" s="8">
        <v>0.6</v>
      </c>
      <c r="X14" s="8">
        <v>0.6</v>
      </c>
      <c r="Y14" s="8">
        <v>0.6</v>
      </c>
      <c r="Z14" s="8">
        <v>0.6</v>
      </c>
      <c r="AA14" s="8">
        <v>0.6</v>
      </c>
      <c r="AB14" s="8">
        <v>0.6</v>
      </c>
      <c r="AC14" s="8">
        <v>0.6</v>
      </c>
      <c r="AD14" s="8">
        <v>0.6</v>
      </c>
      <c r="AE14" s="8">
        <v>0.6</v>
      </c>
      <c r="AF14" s="8">
        <v>0.6</v>
      </c>
      <c r="AG14" s="8">
        <v>0.3</v>
      </c>
      <c r="AH14" s="8">
        <v>0.3</v>
      </c>
      <c r="AI14" s="8">
        <v>0.3</v>
      </c>
      <c r="AK14" s="52">
        <v>50</v>
      </c>
      <c r="AL14" s="8">
        <v>0.6</v>
      </c>
      <c r="AM14" s="8">
        <v>0.6</v>
      </c>
      <c r="AN14" s="8">
        <v>0.6</v>
      </c>
      <c r="AO14" s="8">
        <v>0.6</v>
      </c>
      <c r="AP14" s="8">
        <v>0.6</v>
      </c>
      <c r="AQ14" s="8">
        <v>0.6</v>
      </c>
      <c r="AR14" s="8">
        <v>0.6</v>
      </c>
      <c r="AS14" s="8">
        <v>0.6</v>
      </c>
      <c r="AT14" s="8">
        <v>0.6</v>
      </c>
      <c r="AU14" s="8">
        <v>0.6</v>
      </c>
      <c r="AV14" s="8">
        <v>0.6</v>
      </c>
      <c r="AW14" s="8">
        <v>0.6</v>
      </c>
      <c r="AX14" s="8">
        <v>0.6</v>
      </c>
      <c r="AY14" s="8">
        <v>0.6</v>
      </c>
      <c r="AZ14" s="8">
        <v>0.6</v>
      </c>
      <c r="BA14" s="8">
        <v>0.6</v>
      </c>
    </row>
    <row r="15" spans="1:53">
      <c r="A15" s="52">
        <v>55</v>
      </c>
      <c r="B15" s="53">
        <v>0.2</v>
      </c>
      <c r="C15" s="53">
        <v>0.2</v>
      </c>
      <c r="D15" s="53">
        <v>0.2</v>
      </c>
      <c r="E15" s="53">
        <v>0.2</v>
      </c>
      <c r="F15" s="53">
        <v>0.2</v>
      </c>
      <c r="G15" s="53">
        <v>0.2</v>
      </c>
      <c r="H15" s="53">
        <v>0.2</v>
      </c>
      <c r="I15" s="53">
        <v>0.2</v>
      </c>
      <c r="J15" s="53">
        <v>0.2</v>
      </c>
      <c r="K15" s="53">
        <v>0.2</v>
      </c>
      <c r="L15" s="53">
        <v>0.2</v>
      </c>
      <c r="M15" s="53">
        <v>0.2</v>
      </c>
      <c r="N15" s="53">
        <v>0.2</v>
      </c>
      <c r="O15" s="53">
        <v>0.2</v>
      </c>
      <c r="P15" s="53">
        <v>0.2</v>
      </c>
      <c r="Q15" s="53">
        <v>0.2</v>
      </c>
      <c r="R15" s="8"/>
      <c r="S15" s="52">
        <v>55</v>
      </c>
      <c r="T15" s="8">
        <v>0.6</v>
      </c>
      <c r="U15" s="8">
        <v>0.6</v>
      </c>
      <c r="V15" s="8">
        <v>0.6</v>
      </c>
      <c r="W15" s="8">
        <v>0.6</v>
      </c>
      <c r="X15" s="8">
        <v>0.6</v>
      </c>
      <c r="Y15" s="8">
        <v>0.6</v>
      </c>
      <c r="Z15" s="8">
        <v>0.6</v>
      </c>
      <c r="AA15" s="8">
        <v>0.6</v>
      </c>
      <c r="AB15" s="8">
        <v>0.6</v>
      </c>
      <c r="AC15" s="8">
        <v>0.6</v>
      </c>
      <c r="AD15" s="8">
        <v>0.6</v>
      </c>
      <c r="AE15" s="8">
        <v>0.6</v>
      </c>
      <c r="AF15" s="8">
        <v>0.6</v>
      </c>
      <c r="AG15" s="8">
        <v>0.3</v>
      </c>
      <c r="AH15" s="8">
        <v>0.3</v>
      </c>
      <c r="AI15" s="8">
        <v>0.3</v>
      </c>
      <c r="AK15" s="52">
        <v>55</v>
      </c>
      <c r="AL15" s="8">
        <v>0.6</v>
      </c>
      <c r="AM15" s="8">
        <v>0.6</v>
      </c>
      <c r="AN15" s="8">
        <v>0.6</v>
      </c>
      <c r="AO15" s="8">
        <v>0.6</v>
      </c>
      <c r="AP15" s="8">
        <v>0.6</v>
      </c>
      <c r="AQ15" s="8">
        <v>0.6</v>
      </c>
      <c r="AR15" s="8">
        <v>0.6</v>
      </c>
      <c r="AS15" s="8">
        <v>0.6</v>
      </c>
      <c r="AT15" s="8">
        <v>0.6</v>
      </c>
      <c r="AU15" s="8">
        <v>0.6</v>
      </c>
      <c r="AV15" s="8">
        <v>0.6</v>
      </c>
      <c r="AW15" s="8">
        <v>0.6</v>
      </c>
      <c r="AX15" s="8">
        <v>0.6</v>
      </c>
      <c r="AY15" s="8">
        <v>0.6</v>
      </c>
      <c r="AZ15" s="8">
        <v>0.6</v>
      </c>
      <c r="BA15" s="8">
        <v>0.6</v>
      </c>
    </row>
    <row r="16" spans="1:53">
      <c r="A16" s="52">
        <v>60</v>
      </c>
      <c r="B16" s="53">
        <v>0.2</v>
      </c>
      <c r="C16" s="53">
        <v>0.2</v>
      </c>
      <c r="D16" s="53">
        <v>0.2</v>
      </c>
      <c r="E16" s="53">
        <v>0.2</v>
      </c>
      <c r="F16" s="53">
        <v>0.2</v>
      </c>
      <c r="G16" s="53">
        <v>0.2</v>
      </c>
      <c r="H16" s="53">
        <v>0.2</v>
      </c>
      <c r="I16" s="53">
        <v>0.2</v>
      </c>
      <c r="J16" s="53">
        <v>0.2</v>
      </c>
      <c r="K16" s="53">
        <v>0.2</v>
      </c>
      <c r="L16" s="53">
        <v>0.2</v>
      </c>
      <c r="M16" s="53">
        <v>0.2</v>
      </c>
      <c r="N16" s="53">
        <v>0.2</v>
      </c>
      <c r="O16" s="53">
        <v>0.2</v>
      </c>
      <c r="P16" s="53">
        <v>0.2</v>
      </c>
      <c r="Q16" s="53">
        <v>0.2</v>
      </c>
      <c r="R16" s="8"/>
      <c r="S16" s="52">
        <v>60</v>
      </c>
      <c r="T16" s="8">
        <v>0.6</v>
      </c>
      <c r="U16" s="8">
        <v>0.6</v>
      </c>
      <c r="V16" s="8">
        <v>0.6</v>
      </c>
      <c r="W16" s="8">
        <v>0.6</v>
      </c>
      <c r="X16" s="8">
        <v>0.6</v>
      </c>
      <c r="Y16" s="8">
        <v>0.6</v>
      </c>
      <c r="Z16" s="8">
        <v>0.6</v>
      </c>
      <c r="AA16" s="8">
        <v>0.6</v>
      </c>
      <c r="AB16" s="8">
        <v>0.6</v>
      </c>
      <c r="AC16" s="8">
        <v>0.6</v>
      </c>
      <c r="AD16" s="8">
        <v>0.6</v>
      </c>
      <c r="AE16" s="8">
        <v>0.6</v>
      </c>
      <c r="AF16" s="8">
        <v>0.6</v>
      </c>
      <c r="AG16" s="8">
        <v>0.3</v>
      </c>
      <c r="AH16" s="8">
        <v>0.3</v>
      </c>
      <c r="AI16" s="8">
        <v>0.3</v>
      </c>
      <c r="AK16" s="52">
        <v>60</v>
      </c>
      <c r="AL16" s="8">
        <v>0.6</v>
      </c>
      <c r="AM16" s="8">
        <v>0.6</v>
      </c>
      <c r="AN16" s="8">
        <v>0.6</v>
      </c>
      <c r="AO16" s="8">
        <v>0.6</v>
      </c>
      <c r="AP16" s="8">
        <v>0.6</v>
      </c>
      <c r="AQ16" s="8">
        <v>0.6</v>
      </c>
      <c r="AR16" s="8">
        <v>0.6</v>
      </c>
      <c r="AS16" s="8">
        <v>0.6</v>
      </c>
      <c r="AT16" s="8">
        <v>0.6</v>
      </c>
      <c r="AU16" s="8">
        <v>0.6</v>
      </c>
      <c r="AV16" s="8">
        <v>0.6</v>
      </c>
      <c r="AW16" s="8">
        <v>0.6</v>
      </c>
      <c r="AX16" s="8">
        <v>0.6</v>
      </c>
      <c r="AY16" s="8">
        <v>0.6</v>
      </c>
      <c r="AZ16" s="8">
        <v>0.6</v>
      </c>
      <c r="BA16" s="8">
        <v>0.6</v>
      </c>
    </row>
    <row r="17" spans="1:53">
      <c r="A17" s="52">
        <v>65</v>
      </c>
      <c r="B17" s="53">
        <v>0.2</v>
      </c>
      <c r="C17" s="53">
        <v>0.2</v>
      </c>
      <c r="D17" s="53">
        <v>0.2</v>
      </c>
      <c r="E17" s="53">
        <v>0.2</v>
      </c>
      <c r="F17" s="53">
        <v>0.2</v>
      </c>
      <c r="G17" s="53">
        <v>0.2</v>
      </c>
      <c r="H17" s="53">
        <v>0.2</v>
      </c>
      <c r="I17" s="53">
        <v>0.2</v>
      </c>
      <c r="J17" s="53">
        <v>0.2</v>
      </c>
      <c r="K17" s="53">
        <v>0.2</v>
      </c>
      <c r="L17" s="53">
        <v>0.2</v>
      </c>
      <c r="M17" s="53">
        <v>0.2</v>
      </c>
      <c r="N17" s="53">
        <v>0.2</v>
      </c>
      <c r="O17" s="53">
        <v>0.2</v>
      </c>
      <c r="P17" s="53">
        <v>0.2</v>
      </c>
      <c r="Q17" s="53">
        <v>0.2</v>
      </c>
      <c r="R17" s="8"/>
      <c r="S17" s="52">
        <v>65</v>
      </c>
      <c r="T17" s="8">
        <v>0.3</v>
      </c>
      <c r="U17" s="8">
        <v>0.3</v>
      </c>
      <c r="V17" s="8">
        <v>0.3</v>
      </c>
      <c r="W17" s="8">
        <v>0.3</v>
      </c>
      <c r="X17" s="8">
        <v>0.3</v>
      </c>
      <c r="Y17" s="8">
        <v>0.3</v>
      </c>
      <c r="Z17" s="8">
        <v>0.3</v>
      </c>
      <c r="AA17" s="8">
        <v>0.3</v>
      </c>
      <c r="AB17" s="8">
        <v>0.3</v>
      </c>
      <c r="AC17" s="8">
        <v>0.3</v>
      </c>
      <c r="AD17" s="8">
        <v>0.3</v>
      </c>
      <c r="AE17" s="8">
        <v>0.3</v>
      </c>
      <c r="AF17" s="8">
        <v>0.3</v>
      </c>
      <c r="AG17" s="8">
        <v>0.3</v>
      </c>
      <c r="AH17" s="8">
        <v>0.3</v>
      </c>
      <c r="AI17" s="8">
        <v>0.3</v>
      </c>
      <c r="AK17" s="52">
        <v>65</v>
      </c>
      <c r="AL17" s="8">
        <v>0.6</v>
      </c>
      <c r="AM17" s="8">
        <v>0.6</v>
      </c>
      <c r="AN17" s="8">
        <v>0.6</v>
      </c>
      <c r="AO17" s="8">
        <v>0.6</v>
      </c>
      <c r="AP17" s="8">
        <v>0.6</v>
      </c>
      <c r="AQ17" s="8">
        <v>0.6</v>
      </c>
      <c r="AR17" s="8">
        <v>0.6</v>
      </c>
      <c r="AS17" s="8">
        <v>0.6</v>
      </c>
      <c r="AT17" s="8">
        <v>0.6</v>
      </c>
      <c r="AU17" s="8">
        <v>0.6</v>
      </c>
      <c r="AV17" s="8">
        <v>0.6</v>
      </c>
      <c r="AW17" s="8">
        <v>0.6</v>
      </c>
      <c r="AX17" s="8">
        <v>0.6</v>
      </c>
      <c r="AY17" s="8">
        <v>0.6</v>
      </c>
      <c r="AZ17" s="8">
        <v>0.6</v>
      </c>
      <c r="BA17" s="8">
        <v>0.6</v>
      </c>
    </row>
    <row r="18" spans="1:53">
      <c r="A18" s="52">
        <v>70</v>
      </c>
      <c r="B18" s="53">
        <v>0.2</v>
      </c>
      <c r="C18" s="53">
        <v>0.2</v>
      </c>
      <c r="D18" s="53">
        <v>0.2</v>
      </c>
      <c r="E18" s="53">
        <v>0.2</v>
      </c>
      <c r="F18" s="53">
        <v>0.2</v>
      </c>
      <c r="G18" s="53">
        <v>0.2</v>
      </c>
      <c r="H18" s="53">
        <v>0.2</v>
      </c>
      <c r="I18" s="53">
        <v>0.2</v>
      </c>
      <c r="J18" s="53">
        <v>0.2</v>
      </c>
      <c r="K18" s="53">
        <v>0.2</v>
      </c>
      <c r="L18" s="53">
        <v>0.2</v>
      </c>
      <c r="M18" s="53">
        <v>0.2</v>
      </c>
      <c r="N18" s="53">
        <v>0.2</v>
      </c>
      <c r="O18" s="53">
        <v>0.2</v>
      </c>
      <c r="P18" s="53">
        <v>0.2</v>
      </c>
      <c r="Q18" s="53">
        <v>0.2</v>
      </c>
      <c r="R18" s="8"/>
      <c r="S18" s="52">
        <v>70</v>
      </c>
      <c r="T18" s="8">
        <v>0.3</v>
      </c>
      <c r="U18" s="8">
        <v>0.3</v>
      </c>
      <c r="V18" s="8">
        <v>0.3</v>
      </c>
      <c r="W18" s="8">
        <v>0.3</v>
      </c>
      <c r="X18" s="8">
        <v>0.3</v>
      </c>
      <c r="Y18" s="8">
        <v>0.3</v>
      </c>
      <c r="Z18" s="8">
        <v>0.3</v>
      </c>
      <c r="AA18" s="8">
        <v>0.3</v>
      </c>
      <c r="AB18" s="8">
        <v>0.3</v>
      </c>
      <c r="AC18" s="8">
        <v>0.3</v>
      </c>
      <c r="AD18" s="8">
        <v>0.3</v>
      </c>
      <c r="AE18" s="8">
        <v>0.3</v>
      </c>
      <c r="AF18" s="8">
        <v>0.3</v>
      </c>
      <c r="AG18" s="8">
        <v>0.3</v>
      </c>
      <c r="AH18" s="8">
        <v>0.3</v>
      </c>
      <c r="AI18" s="8">
        <v>0.3</v>
      </c>
      <c r="AK18" s="52">
        <v>70</v>
      </c>
      <c r="AL18" s="8">
        <v>0.6</v>
      </c>
      <c r="AM18" s="8">
        <v>0.6</v>
      </c>
      <c r="AN18" s="8">
        <v>0.6</v>
      </c>
      <c r="AO18" s="8">
        <v>0.6</v>
      </c>
      <c r="AP18" s="8">
        <v>0.6</v>
      </c>
      <c r="AQ18" s="8">
        <v>0.6</v>
      </c>
      <c r="AR18" s="8">
        <v>0.6</v>
      </c>
      <c r="AS18" s="8">
        <v>0.6</v>
      </c>
      <c r="AT18" s="8">
        <v>0.6</v>
      </c>
      <c r="AU18" s="8">
        <v>0.6</v>
      </c>
      <c r="AV18" s="8">
        <v>0.6</v>
      </c>
      <c r="AW18" s="8">
        <v>0.6</v>
      </c>
      <c r="AX18" s="8">
        <v>0.6</v>
      </c>
      <c r="AY18" s="8">
        <v>0.6</v>
      </c>
      <c r="AZ18" s="8">
        <v>0.6</v>
      </c>
      <c r="BA18" s="8">
        <v>0.6</v>
      </c>
    </row>
    <row r="19" spans="1:53">
      <c r="A19" s="52">
        <v>75</v>
      </c>
      <c r="B19" s="53">
        <v>0.2</v>
      </c>
      <c r="C19" s="53">
        <v>0.2</v>
      </c>
      <c r="D19" s="53">
        <v>0.2</v>
      </c>
      <c r="E19" s="53">
        <v>0.2</v>
      </c>
      <c r="F19" s="53">
        <v>0.2</v>
      </c>
      <c r="G19" s="53">
        <v>0.2</v>
      </c>
      <c r="H19" s="53">
        <v>0.2</v>
      </c>
      <c r="I19" s="53">
        <v>0.2</v>
      </c>
      <c r="J19" s="53">
        <v>0.2</v>
      </c>
      <c r="K19" s="53">
        <v>0.2</v>
      </c>
      <c r="L19" s="53">
        <v>0.2</v>
      </c>
      <c r="M19" s="53">
        <v>0.2</v>
      </c>
      <c r="N19" s="53">
        <v>0.2</v>
      </c>
      <c r="O19" s="53">
        <v>0.2</v>
      </c>
      <c r="P19" s="53">
        <v>0.2</v>
      </c>
      <c r="Q19" s="53">
        <v>0.2</v>
      </c>
      <c r="R19" s="8"/>
      <c r="S19" s="52">
        <v>75</v>
      </c>
      <c r="T19" s="8">
        <v>0.3</v>
      </c>
      <c r="U19" s="8">
        <v>0.3</v>
      </c>
      <c r="V19" s="8">
        <v>0.3</v>
      </c>
      <c r="W19" s="8">
        <v>0.3</v>
      </c>
      <c r="X19" s="8">
        <v>0.3</v>
      </c>
      <c r="Y19" s="8">
        <v>0.3</v>
      </c>
      <c r="Z19" s="8">
        <v>0.3</v>
      </c>
      <c r="AA19" s="8">
        <v>0.3</v>
      </c>
      <c r="AB19" s="8">
        <v>0.3</v>
      </c>
      <c r="AC19" s="8">
        <v>0.3</v>
      </c>
      <c r="AD19" s="8">
        <v>0.3</v>
      </c>
      <c r="AE19" s="8">
        <v>0.3</v>
      </c>
      <c r="AF19" s="8">
        <v>0.3</v>
      </c>
      <c r="AG19" s="8">
        <v>0.3</v>
      </c>
      <c r="AH19" s="8">
        <v>0.3</v>
      </c>
      <c r="AI19" s="8">
        <v>0.3</v>
      </c>
      <c r="AK19" s="52">
        <v>75</v>
      </c>
      <c r="AL19" s="8">
        <v>0.6</v>
      </c>
      <c r="AM19" s="8">
        <v>0.6</v>
      </c>
      <c r="AN19" s="8">
        <v>0.6</v>
      </c>
      <c r="AO19" s="8">
        <v>0.6</v>
      </c>
      <c r="AP19" s="8">
        <v>0.6</v>
      </c>
      <c r="AQ19" s="8">
        <v>0.6</v>
      </c>
      <c r="AR19" s="8">
        <v>0.6</v>
      </c>
      <c r="AS19" s="8">
        <v>0.6</v>
      </c>
      <c r="AT19" s="8">
        <v>0.6</v>
      </c>
      <c r="AU19" s="8">
        <v>0.6</v>
      </c>
      <c r="AV19" s="8">
        <v>0.6</v>
      </c>
      <c r="AW19" s="8">
        <v>0.6</v>
      </c>
      <c r="AX19" s="8">
        <v>0.6</v>
      </c>
      <c r="AY19" s="8">
        <v>0.6</v>
      </c>
      <c r="AZ19" s="8">
        <v>0.6</v>
      </c>
      <c r="BA19" s="8">
        <v>0.6</v>
      </c>
    </row>
    <row r="21" spans="2:38">
      <c r="B21" s="30" t="s">
        <v>85</v>
      </c>
      <c r="T21" s="30" t="s">
        <v>86</v>
      </c>
      <c r="AL21" s="30" t="s">
        <v>87</v>
      </c>
    </row>
    <row r="22" spans="2:53">
      <c r="B22" s="51">
        <v>0</v>
      </c>
      <c r="C22" s="51">
        <v>5</v>
      </c>
      <c r="D22" s="51">
        <v>10</v>
      </c>
      <c r="E22" s="51">
        <v>15</v>
      </c>
      <c r="F22" s="51">
        <v>20</v>
      </c>
      <c r="G22" s="51">
        <v>25</v>
      </c>
      <c r="H22" s="51">
        <v>30</v>
      </c>
      <c r="I22" s="51">
        <v>35</v>
      </c>
      <c r="J22" s="51">
        <v>40</v>
      </c>
      <c r="K22" s="51">
        <v>45</v>
      </c>
      <c r="L22" s="51">
        <v>50</v>
      </c>
      <c r="M22" s="51">
        <v>55</v>
      </c>
      <c r="N22" s="51">
        <v>60</v>
      </c>
      <c r="O22" s="51">
        <v>65</v>
      </c>
      <c r="P22" s="51">
        <v>70</v>
      </c>
      <c r="Q22" s="51">
        <v>75</v>
      </c>
      <c r="T22" s="51">
        <v>0</v>
      </c>
      <c r="U22" s="51">
        <v>5</v>
      </c>
      <c r="V22" s="51">
        <v>10</v>
      </c>
      <c r="W22" s="51">
        <v>15</v>
      </c>
      <c r="X22" s="51">
        <v>20</v>
      </c>
      <c r="Y22" s="51">
        <v>25</v>
      </c>
      <c r="Z22" s="51">
        <v>30</v>
      </c>
      <c r="AA22" s="51">
        <v>35</v>
      </c>
      <c r="AB22" s="51">
        <v>40</v>
      </c>
      <c r="AC22" s="51">
        <v>45</v>
      </c>
      <c r="AD22" s="51">
        <v>50</v>
      </c>
      <c r="AE22" s="51">
        <v>55</v>
      </c>
      <c r="AF22" s="51">
        <v>60</v>
      </c>
      <c r="AG22" s="51">
        <v>65</v>
      </c>
      <c r="AH22" s="51">
        <v>70</v>
      </c>
      <c r="AI22" s="51">
        <v>75</v>
      </c>
      <c r="AL22" s="51">
        <v>0</v>
      </c>
      <c r="AM22" s="51">
        <v>5</v>
      </c>
      <c r="AN22" s="51">
        <v>10</v>
      </c>
      <c r="AO22" s="51">
        <v>15</v>
      </c>
      <c r="AP22" s="51">
        <v>20</v>
      </c>
      <c r="AQ22" s="51">
        <v>25</v>
      </c>
      <c r="AR22" s="51">
        <v>30</v>
      </c>
      <c r="AS22" s="51">
        <v>35</v>
      </c>
      <c r="AT22" s="51">
        <v>40</v>
      </c>
      <c r="AU22" s="51">
        <v>45</v>
      </c>
      <c r="AV22" s="51">
        <v>50</v>
      </c>
      <c r="AW22" s="51">
        <v>55</v>
      </c>
      <c r="AX22" s="51">
        <v>60</v>
      </c>
      <c r="AY22" s="51">
        <v>65</v>
      </c>
      <c r="AZ22" s="51">
        <v>70</v>
      </c>
      <c r="BA22" s="51">
        <v>75</v>
      </c>
    </row>
    <row r="23" spans="1:53">
      <c r="A23" s="52">
        <v>0</v>
      </c>
      <c r="B23" s="53">
        <v>0.05</v>
      </c>
      <c r="C23" s="53">
        <v>0.05</v>
      </c>
      <c r="D23" s="53">
        <v>0.05</v>
      </c>
      <c r="E23" s="53">
        <v>0.05</v>
      </c>
      <c r="F23" s="53">
        <v>0.05</v>
      </c>
      <c r="G23" s="53">
        <v>0.05</v>
      </c>
      <c r="H23" s="53">
        <v>0.05</v>
      </c>
      <c r="I23" s="53">
        <v>0.05</v>
      </c>
      <c r="J23" s="53">
        <v>0.05</v>
      </c>
      <c r="K23" s="53">
        <v>0.05</v>
      </c>
      <c r="L23" s="53">
        <v>0.05</v>
      </c>
      <c r="M23" s="53">
        <v>0.05</v>
      </c>
      <c r="N23" s="53">
        <v>0.05</v>
      </c>
      <c r="O23" s="53">
        <v>0.05</v>
      </c>
      <c r="P23" s="53">
        <v>0.05</v>
      </c>
      <c r="Q23" s="53">
        <v>0.05</v>
      </c>
      <c r="S23" s="52">
        <v>0</v>
      </c>
      <c r="T23" s="8">
        <v>0.1</v>
      </c>
      <c r="U23" s="8">
        <v>0.1</v>
      </c>
      <c r="V23" s="8">
        <v>0.1</v>
      </c>
      <c r="W23" s="8">
        <v>0.1</v>
      </c>
      <c r="X23" s="8">
        <v>0.1</v>
      </c>
      <c r="Y23" s="8">
        <v>0.1</v>
      </c>
      <c r="Z23" s="8">
        <v>0.1</v>
      </c>
      <c r="AA23" s="8">
        <v>0.1</v>
      </c>
      <c r="AB23" s="8">
        <v>0.1</v>
      </c>
      <c r="AC23" s="8">
        <v>0.1</v>
      </c>
      <c r="AD23" s="8">
        <v>0.1</v>
      </c>
      <c r="AE23" s="8">
        <v>0.1</v>
      </c>
      <c r="AF23" s="8">
        <v>0.1</v>
      </c>
      <c r="AG23" s="8">
        <v>0.05</v>
      </c>
      <c r="AH23" s="8">
        <v>0.05</v>
      </c>
      <c r="AI23" s="8">
        <v>0.05</v>
      </c>
      <c r="AK23" s="52">
        <v>0</v>
      </c>
      <c r="AL23" s="8">
        <v>0.3</v>
      </c>
      <c r="AM23" s="8">
        <v>0.3</v>
      </c>
      <c r="AN23" s="8">
        <v>0.3</v>
      </c>
      <c r="AO23" s="8">
        <v>0.3</v>
      </c>
      <c r="AP23" s="8">
        <v>0.3</v>
      </c>
      <c r="AQ23" s="8">
        <v>0.3</v>
      </c>
      <c r="AR23" s="8">
        <v>0.3</v>
      </c>
      <c r="AS23" s="8">
        <v>0.3</v>
      </c>
      <c r="AT23" s="8">
        <v>0.3</v>
      </c>
      <c r="AU23" s="8">
        <v>0.3</v>
      </c>
      <c r="AV23" s="8">
        <v>0.3</v>
      </c>
      <c r="AW23" s="8">
        <v>0.3</v>
      </c>
      <c r="AX23" s="8">
        <v>0.3</v>
      </c>
      <c r="AY23" s="8">
        <v>0.3</v>
      </c>
      <c r="AZ23" s="8">
        <v>0.3</v>
      </c>
      <c r="BA23" s="8">
        <v>0.3</v>
      </c>
    </row>
    <row r="24" spans="1:53">
      <c r="A24" s="52">
        <v>5</v>
      </c>
      <c r="B24" s="53">
        <v>0.05</v>
      </c>
      <c r="C24" s="53">
        <v>0.05</v>
      </c>
      <c r="D24" s="53">
        <v>0.05</v>
      </c>
      <c r="E24" s="53">
        <v>0.05</v>
      </c>
      <c r="F24" s="53">
        <v>0.05</v>
      </c>
      <c r="G24" s="53">
        <v>0.05</v>
      </c>
      <c r="H24" s="53">
        <v>0.05</v>
      </c>
      <c r="I24" s="53">
        <v>0.05</v>
      </c>
      <c r="J24" s="53">
        <v>0.05</v>
      </c>
      <c r="K24" s="53">
        <v>0.05</v>
      </c>
      <c r="L24" s="53">
        <v>0.05</v>
      </c>
      <c r="M24" s="53">
        <v>0.05</v>
      </c>
      <c r="N24" s="53">
        <v>0.05</v>
      </c>
      <c r="O24" s="53">
        <v>0.05</v>
      </c>
      <c r="P24" s="53">
        <v>0.05</v>
      </c>
      <c r="Q24" s="53">
        <v>0.05</v>
      </c>
      <c r="S24" s="52">
        <v>5</v>
      </c>
      <c r="T24" s="8">
        <v>0.1</v>
      </c>
      <c r="U24" s="8">
        <v>0.1</v>
      </c>
      <c r="V24" s="8">
        <v>0.1</v>
      </c>
      <c r="W24" s="8">
        <v>0.1</v>
      </c>
      <c r="X24" s="8">
        <v>0.1</v>
      </c>
      <c r="Y24" s="8">
        <v>0.1</v>
      </c>
      <c r="Z24" s="8">
        <v>0.1</v>
      </c>
      <c r="AA24" s="8">
        <v>0.1</v>
      </c>
      <c r="AB24" s="8">
        <v>0.1</v>
      </c>
      <c r="AC24" s="8">
        <v>0.1</v>
      </c>
      <c r="AD24" s="8">
        <v>0.1</v>
      </c>
      <c r="AE24" s="8">
        <v>0.1</v>
      </c>
      <c r="AF24" s="8">
        <v>0.1</v>
      </c>
      <c r="AG24" s="8">
        <v>0.05</v>
      </c>
      <c r="AH24" s="8">
        <v>0.05</v>
      </c>
      <c r="AI24" s="8">
        <v>0.05</v>
      </c>
      <c r="AK24" s="52">
        <v>5</v>
      </c>
      <c r="AL24" s="8">
        <v>0.3</v>
      </c>
      <c r="AM24" s="8">
        <v>0.3</v>
      </c>
      <c r="AN24" s="8">
        <v>0.3</v>
      </c>
      <c r="AO24" s="8">
        <v>0.3</v>
      </c>
      <c r="AP24" s="8">
        <v>0.3</v>
      </c>
      <c r="AQ24" s="8">
        <v>0.3</v>
      </c>
      <c r="AR24" s="8">
        <v>0.3</v>
      </c>
      <c r="AS24" s="8">
        <v>0.3</v>
      </c>
      <c r="AT24" s="8">
        <v>0.3</v>
      </c>
      <c r="AU24" s="8">
        <v>0.3</v>
      </c>
      <c r="AV24" s="8">
        <v>0.3</v>
      </c>
      <c r="AW24" s="8">
        <v>0.3</v>
      </c>
      <c r="AX24" s="8">
        <v>0.3</v>
      </c>
      <c r="AY24" s="8">
        <v>0.3</v>
      </c>
      <c r="AZ24" s="8">
        <v>0.3</v>
      </c>
      <c r="BA24" s="8">
        <v>0.3</v>
      </c>
    </row>
    <row r="25" spans="1:53">
      <c r="A25" s="52">
        <v>10</v>
      </c>
      <c r="B25" s="53">
        <v>0.05</v>
      </c>
      <c r="C25" s="53">
        <v>0.05</v>
      </c>
      <c r="D25" s="53">
        <v>0.05</v>
      </c>
      <c r="E25" s="53">
        <v>0.05</v>
      </c>
      <c r="F25" s="53">
        <v>0.05</v>
      </c>
      <c r="G25" s="53">
        <v>0.05</v>
      </c>
      <c r="H25" s="53">
        <v>0.05</v>
      </c>
      <c r="I25" s="53">
        <v>0.05</v>
      </c>
      <c r="J25" s="53">
        <v>0.05</v>
      </c>
      <c r="K25" s="53">
        <v>0.05</v>
      </c>
      <c r="L25" s="53">
        <v>0.05</v>
      </c>
      <c r="M25" s="53">
        <v>0.05</v>
      </c>
      <c r="N25" s="53">
        <v>0.05</v>
      </c>
      <c r="O25" s="53">
        <v>0.05</v>
      </c>
      <c r="P25" s="53">
        <v>0.05</v>
      </c>
      <c r="Q25" s="53">
        <v>0.05</v>
      </c>
      <c r="S25" s="52">
        <v>10</v>
      </c>
      <c r="T25" s="8">
        <v>0.1</v>
      </c>
      <c r="U25" s="8">
        <v>0.1</v>
      </c>
      <c r="V25" s="8">
        <v>0.1</v>
      </c>
      <c r="W25" s="8">
        <v>0.1</v>
      </c>
      <c r="X25" s="8">
        <v>0.1</v>
      </c>
      <c r="Y25" s="8">
        <v>0.1</v>
      </c>
      <c r="Z25" s="8">
        <v>0.1</v>
      </c>
      <c r="AA25" s="8">
        <v>0.1</v>
      </c>
      <c r="AB25" s="8">
        <v>0.1</v>
      </c>
      <c r="AC25" s="8">
        <v>0.1</v>
      </c>
      <c r="AD25" s="8">
        <v>0.1</v>
      </c>
      <c r="AE25" s="8">
        <v>0.1</v>
      </c>
      <c r="AF25" s="8">
        <v>0.1</v>
      </c>
      <c r="AG25" s="8">
        <v>0.05</v>
      </c>
      <c r="AH25" s="8">
        <v>0.05</v>
      </c>
      <c r="AI25" s="8">
        <v>0.05</v>
      </c>
      <c r="AK25" s="52">
        <v>10</v>
      </c>
      <c r="AL25" s="8">
        <v>0.3</v>
      </c>
      <c r="AM25" s="8">
        <v>0.3</v>
      </c>
      <c r="AN25" s="8">
        <v>0.3</v>
      </c>
      <c r="AO25" s="8">
        <v>0.3</v>
      </c>
      <c r="AP25" s="8">
        <v>0.3</v>
      </c>
      <c r="AQ25" s="8">
        <v>0.3</v>
      </c>
      <c r="AR25" s="8">
        <v>0.3</v>
      </c>
      <c r="AS25" s="8">
        <v>0.3</v>
      </c>
      <c r="AT25" s="8">
        <v>0.3</v>
      </c>
      <c r="AU25" s="8">
        <v>0.3</v>
      </c>
      <c r="AV25" s="8">
        <v>0.3</v>
      </c>
      <c r="AW25" s="8">
        <v>0.3</v>
      </c>
      <c r="AX25" s="8">
        <v>0.3</v>
      </c>
      <c r="AY25" s="8">
        <v>0.3</v>
      </c>
      <c r="AZ25" s="8">
        <v>0.3</v>
      </c>
      <c r="BA25" s="8">
        <v>0.3</v>
      </c>
    </row>
    <row r="26" spans="1:53">
      <c r="A26" s="52">
        <v>15</v>
      </c>
      <c r="B26" s="53">
        <v>0.05</v>
      </c>
      <c r="C26" s="53">
        <v>0.05</v>
      </c>
      <c r="D26" s="53">
        <v>0.05</v>
      </c>
      <c r="E26" s="53">
        <v>0.05</v>
      </c>
      <c r="F26" s="53">
        <v>0.05</v>
      </c>
      <c r="G26" s="53">
        <v>0.05</v>
      </c>
      <c r="H26" s="53">
        <v>0.05</v>
      </c>
      <c r="I26" s="53">
        <v>0.05</v>
      </c>
      <c r="J26" s="53">
        <v>0.05</v>
      </c>
      <c r="K26" s="53">
        <v>0.05</v>
      </c>
      <c r="L26" s="53">
        <v>0.05</v>
      </c>
      <c r="M26" s="53">
        <v>0.05</v>
      </c>
      <c r="N26" s="53">
        <v>0.05</v>
      </c>
      <c r="O26" s="53">
        <v>0.05</v>
      </c>
      <c r="P26" s="53">
        <v>0.05</v>
      </c>
      <c r="Q26" s="53">
        <v>0.05</v>
      </c>
      <c r="S26" s="52">
        <v>15</v>
      </c>
      <c r="T26" s="8">
        <v>0.1</v>
      </c>
      <c r="U26" s="8">
        <v>0.1</v>
      </c>
      <c r="V26" s="8">
        <v>0.1</v>
      </c>
      <c r="W26" s="8">
        <v>0.1</v>
      </c>
      <c r="X26" s="8">
        <v>0.1</v>
      </c>
      <c r="Y26" s="8">
        <v>0.1</v>
      </c>
      <c r="Z26" s="8">
        <v>0.1</v>
      </c>
      <c r="AA26" s="8">
        <v>0.1</v>
      </c>
      <c r="AB26" s="8">
        <v>0.1</v>
      </c>
      <c r="AC26" s="8">
        <v>0.1</v>
      </c>
      <c r="AD26" s="8">
        <v>0.1</v>
      </c>
      <c r="AE26" s="8">
        <v>0.1</v>
      </c>
      <c r="AF26" s="8">
        <v>0.1</v>
      </c>
      <c r="AG26" s="8">
        <v>0.05</v>
      </c>
      <c r="AH26" s="8">
        <v>0.05</v>
      </c>
      <c r="AI26" s="8">
        <v>0.05</v>
      </c>
      <c r="AK26" s="52">
        <v>15</v>
      </c>
      <c r="AL26" s="8">
        <v>0.3</v>
      </c>
      <c r="AM26" s="8">
        <v>0.3</v>
      </c>
      <c r="AN26" s="8">
        <v>0.3</v>
      </c>
      <c r="AO26" s="8">
        <v>0.3</v>
      </c>
      <c r="AP26" s="8">
        <v>0.3</v>
      </c>
      <c r="AQ26" s="8">
        <v>0.3</v>
      </c>
      <c r="AR26" s="8">
        <v>0.3</v>
      </c>
      <c r="AS26" s="8">
        <v>0.3</v>
      </c>
      <c r="AT26" s="8">
        <v>0.3</v>
      </c>
      <c r="AU26" s="8">
        <v>0.3</v>
      </c>
      <c r="AV26" s="8">
        <v>0.3</v>
      </c>
      <c r="AW26" s="8">
        <v>0.3</v>
      </c>
      <c r="AX26" s="8">
        <v>0.3</v>
      </c>
      <c r="AY26" s="8">
        <v>0.3</v>
      </c>
      <c r="AZ26" s="8">
        <v>0.3</v>
      </c>
      <c r="BA26" s="8">
        <v>0.3</v>
      </c>
    </row>
    <row r="27" spans="1:53">
      <c r="A27" s="52">
        <v>20</v>
      </c>
      <c r="B27" s="53">
        <v>0.05</v>
      </c>
      <c r="C27" s="53">
        <v>0.05</v>
      </c>
      <c r="D27" s="53">
        <v>0.05</v>
      </c>
      <c r="E27" s="53">
        <v>0.05</v>
      </c>
      <c r="F27" s="53">
        <v>0.05</v>
      </c>
      <c r="G27" s="53">
        <v>0.05</v>
      </c>
      <c r="H27" s="53">
        <v>0.05</v>
      </c>
      <c r="I27" s="53">
        <v>0.05</v>
      </c>
      <c r="J27" s="53">
        <v>0.05</v>
      </c>
      <c r="K27" s="53">
        <v>0.05</v>
      </c>
      <c r="L27" s="53">
        <v>0.05</v>
      </c>
      <c r="M27" s="53">
        <v>0.05</v>
      </c>
      <c r="N27" s="53">
        <v>0.05</v>
      </c>
      <c r="O27" s="53">
        <v>0.05</v>
      </c>
      <c r="P27" s="53">
        <v>0.05</v>
      </c>
      <c r="Q27" s="53">
        <v>0.05</v>
      </c>
      <c r="S27" s="52">
        <v>20</v>
      </c>
      <c r="T27" s="8">
        <v>0.1</v>
      </c>
      <c r="U27" s="8">
        <v>0.1</v>
      </c>
      <c r="V27" s="8">
        <v>0.1</v>
      </c>
      <c r="W27" s="8">
        <v>0.1</v>
      </c>
      <c r="X27" s="8">
        <v>0.1</v>
      </c>
      <c r="Y27" s="8">
        <v>0.1</v>
      </c>
      <c r="Z27" s="8">
        <v>0.1</v>
      </c>
      <c r="AA27" s="8">
        <v>0.1</v>
      </c>
      <c r="AB27" s="8">
        <v>0.1</v>
      </c>
      <c r="AC27" s="8">
        <v>0.1</v>
      </c>
      <c r="AD27" s="8">
        <v>0.1</v>
      </c>
      <c r="AE27" s="8">
        <v>0.1</v>
      </c>
      <c r="AF27" s="8">
        <v>0.1</v>
      </c>
      <c r="AG27" s="8">
        <v>0.05</v>
      </c>
      <c r="AH27" s="8">
        <v>0.05</v>
      </c>
      <c r="AI27" s="8">
        <v>0.05</v>
      </c>
      <c r="AK27" s="52">
        <v>20</v>
      </c>
      <c r="AL27" s="8">
        <v>0.3</v>
      </c>
      <c r="AM27" s="8">
        <v>0.3</v>
      </c>
      <c r="AN27" s="8">
        <v>0.3</v>
      </c>
      <c r="AO27" s="8">
        <v>0.3</v>
      </c>
      <c r="AP27" s="8">
        <v>0.3</v>
      </c>
      <c r="AQ27" s="8">
        <v>0.3</v>
      </c>
      <c r="AR27" s="8">
        <v>0.3</v>
      </c>
      <c r="AS27" s="8">
        <v>0.3</v>
      </c>
      <c r="AT27" s="8">
        <v>0.3</v>
      </c>
      <c r="AU27" s="8">
        <v>0.3</v>
      </c>
      <c r="AV27" s="8">
        <v>0.3</v>
      </c>
      <c r="AW27" s="8">
        <v>0.3</v>
      </c>
      <c r="AX27" s="8">
        <v>0.3</v>
      </c>
      <c r="AY27" s="8">
        <v>0.3</v>
      </c>
      <c r="AZ27" s="8">
        <v>0.3</v>
      </c>
      <c r="BA27" s="8">
        <v>0.3</v>
      </c>
    </row>
    <row r="28" spans="1:53">
      <c r="A28" s="52">
        <v>25</v>
      </c>
      <c r="B28" s="53">
        <v>0.05</v>
      </c>
      <c r="C28" s="53">
        <v>0.05</v>
      </c>
      <c r="D28" s="53">
        <v>0.05</v>
      </c>
      <c r="E28" s="53">
        <v>0.05</v>
      </c>
      <c r="F28" s="53">
        <v>0.05</v>
      </c>
      <c r="G28" s="53">
        <v>0.05</v>
      </c>
      <c r="H28" s="53">
        <v>0.05</v>
      </c>
      <c r="I28" s="53">
        <v>0.05</v>
      </c>
      <c r="J28" s="53">
        <v>0.05</v>
      </c>
      <c r="K28" s="53">
        <v>0.05</v>
      </c>
      <c r="L28" s="53">
        <v>0.05</v>
      </c>
      <c r="M28" s="53">
        <v>0.05</v>
      </c>
      <c r="N28" s="53">
        <v>0.05</v>
      </c>
      <c r="O28" s="53">
        <v>0.05</v>
      </c>
      <c r="P28" s="53">
        <v>0.05</v>
      </c>
      <c r="Q28" s="53">
        <v>0.05</v>
      </c>
      <c r="S28" s="52">
        <v>25</v>
      </c>
      <c r="T28" s="8">
        <v>0.1</v>
      </c>
      <c r="U28" s="8">
        <v>0.1</v>
      </c>
      <c r="V28" s="8">
        <v>0.1</v>
      </c>
      <c r="W28" s="8">
        <v>0.1</v>
      </c>
      <c r="X28" s="8">
        <v>0.1</v>
      </c>
      <c r="Y28" s="8">
        <v>0.1</v>
      </c>
      <c r="Z28" s="8">
        <v>0.1</v>
      </c>
      <c r="AA28" s="8">
        <v>0.1</v>
      </c>
      <c r="AB28" s="8">
        <v>0.1</v>
      </c>
      <c r="AC28" s="8">
        <v>0.1</v>
      </c>
      <c r="AD28" s="8">
        <v>0.1</v>
      </c>
      <c r="AE28" s="8">
        <v>0.1</v>
      </c>
      <c r="AF28" s="8">
        <v>0.1</v>
      </c>
      <c r="AG28" s="8">
        <v>0.05</v>
      </c>
      <c r="AH28" s="8">
        <v>0.05</v>
      </c>
      <c r="AI28" s="8">
        <v>0.05</v>
      </c>
      <c r="AK28" s="52">
        <v>25</v>
      </c>
      <c r="AL28" s="8">
        <v>0.3</v>
      </c>
      <c r="AM28" s="8">
        <v>0.3</v>
      </c>
      <c r="AN28" s="8">
        <v>0.3</v>
      </c>
      <c r="AO28" s="8">
        <v>0.3</v>
      </c>
      <c r="AP28" s="8">
        <v>0.3</v>
      </c>
      <c r="AQ28" s="8">
        <v>0.3</v>
      </c>
      <c r="AR28" s="8">
        <v>0.3</v>
      </c>
      <c r="AS28" s="8">
        <v>0.3</v>
      </c>
      <c r="AT28" s="8">
        <v>0.3</v>
      </c>
      <c r="AU28" s="8">
        <v>0.3</v>
      </c>
      <c r="AV28" s="8">
        <v>0.3</v>
      </c>
      <c r="AW28" s="8">
        <v>0.3</v>
      </c>
      <c r="AX28" s="8">
        <v>0.3</v>
      </c>
      <c r="AY28" s="8">
        <v>0.3</v>
      </c>
      <c r="AZ28" s="8">
        <v>0.3</v>
      </c>
      <c r="BA28" s="8">
        <v>0.3</v>
      </c>
    </row>
    <row r="29" spans="1:53">
      <c r="A29" s="52">
        <v>30</v>
      </c>
      <c r="B29" s="53">
        <v>0.05</v>
      </c>
      <c r="C29" s="53">
        <v>0.05</v>
      </c>
      <c r="D29" s="53">
        <v>0.05</v>
      </c>
      <c r="E29" s="53">
        <v>0.05</v>
      </c>
      <c r="F29" s="53">
        <v>0.05</v>
      </c>
      <c r="G29" s="53">
        <v>0.05</v>
      </c>
      <c r="H29" s="53">
        <v>0.05</v>
      </c>
      <c r="I29" s="53">
        <v>0.05</v>
      </c>
      <c r="J29" s="53">
        <v>0.05</v>
      </c>
      <c r="K29" s="53">
        <v>0.05</v>
      </c>
      <c r="L29" s="53">
        <v>0.05</v>
      </c>
      <c r="M29" s="53">
        <v>0.05</v>
      </c>
      <c r="N29" s="53">
        <v>0.05</v>
      </c>
      <c r="O29" s="53">
        <v>0.05</v>
      </c>
      <c r="P29" s="53">
        <v>0.05</v>
      </c>
      <c r="Q29" s="53">
        <v>0.05</v>
      </c>
      <c r="S29" s="52">
        <v>30</v>
      </c>
      <c r="T29" s="8">
        <v>0.1</v>
      </c>
      <c r="U29" s="8">
        <v>0.1</v>
      </c>
      <c r="V29" s="8">
        <v>0.1</v>
      </c>
      <c r="W29" s="8">
        <v>0.1</v>
      </c>
      <c r="X29" s="8">
        <v>0.1</v>
      </c>
      <c r="Y29" s="8">
        <v>0.1</v>
      </c>
      <c r="Z29" s="8">
        <v>0.1</v>
      </c>
      <c r="AA29" s="8">
        <v>0.1</v>
      </c>
      <c r="AB29" s="8">
        <v>0.1</v>
      </c>
      <c r="AC29" s="8">
        <v>0.1</v>
      </c>
      <c r="AD29" s="8">
        <v>0.1</v>
      </c>
      <c r="AE29" s="8">
        <v>0.1</v>
      </c>
      <c r="AF29" s="8">
        <v>0.1</v>
      </c>
      <c r="AG29" s="8">
        <v>0.05</v>
      </c>
      <c r="AH29" s="8">
        <v>0.05</v>
      </c>
      <c r="AI29" s="8">
        <v>0.05</v>
      </c>
      <c r="AK29" s="52">
        <v>30</v>
      </c>
      <c r="AL29" s="8">
        <v>0.3</v>
      </c>
      <c r="AM29" s="8">
        <v>0.3</v>
      </c>
      <c r="AN29" s="8">
        <v>0.3</v>
      </c>
      <c r="AO29" s="8">
        <v>0.3</v>
      </c>
      <c r="AP29" s="8">
        <v>0.3</v>
      </c>
      <c r="AQ29" s="8">
        <v>0.3</v>
      </c>
      <c r="AR29" s="8">
        <v>0.3</v>
      </c>
      <c r="AS29" s="8">
        <v>0.3</v>
      </c>
      <c r="AT29" s="8">
        <v>0.3</v>
      </c>
      <c r="AU29" s="8">
        <v>0.3</v>
      </c>
      <c r="AV29" s="8">
        <v>0.3</v>
      </c>
      <c r="AW29" s="8">
        <v>0.3</v>
      </c>
      <c r="AX29" s="8">
        <v>0.3</v>
      </c>
      <c r="AY29" s="8">
        <v>0.3</v>
      </c>
      <c r="AZ29" s="8">
        <v>0.3</v>
      </c>
      <c r="BA29" s="8">
        <v>0.3</v>
      </c>
    </row>
    <row r="30" spans="1:53">
      <c r="A30" s="52">
        <v>35</v>
      </c>
      <c r="B30" s="53">
        <v>0.05</v>
      </c>
      <c r="C30" s="53">
        <v>0.05</v>
      </c>
      <c r="D30" s="53">
        <v>0.05</v>
      </c>
      <c r="E30" s="53">
        <v>0.05</v>
      </c>
      <c r="F30" s="53">
        <v>0.05</v>
      </c>
      <c r="G30" s="53">
        <v>0.05</v>
      </c>
      <c r="H30" s="53">
        <v>0.05</v>
      </c>
      <c r="I30" s="53">
        <v>0.05</v>
      </c>
      <c r="J30" s="53">
        <v>0.05</v>
      </c>
      <c r="K30" s="53">
        <v>0.05</v>
      </c>
      <c r="L30" s="53">
        <v>0.05</v>
      </c>
      <c r="M30" s="53">
        <v>0.05</v>
      </c>
      <c r="N30" s="53">
        <v>0.05</v>
      </c>
      <c r="O30" s="53">
        <v>0.05</v>
      </c>
      <c r="P30" s="53">
        <v>0.05</v>
      </c>
      <c r="Q30" s="53">
        <v>0.05</v>
      </c>
      <c r="S30" s="52">
        <v>35</v>
      </c>
      <c r="T30" s="8">
        <v>0.1</v>
      </c>
      <c r="U30" s="8">
        <v>0.1</v>
      </c>
      <c r="V30" s="8">
        <v>0.1</v>
      </c>
      <c r="W30" s="8">
        <v>0.1</v>
      </c>
      <c r="X30" s="8">
        <v>0.1</v>
      </c>
      <c r="Y30" s="8">
        <v>0.1</v>
      </c>
      <c r="Z30" s="8">
        <v>0.1</v>
      </c>
      <c r="AA30" s="8">
        <v>0.1</v>
      </c>
      <c r="AB30" s="8">
        <v>0.1</v>
      </c>
      <c r="AC30" s="8">
        <v>0.1</v>
      </c>
      <c r="AD30" s="8">
        <v>0.1</v>
      </c>
      <c r="AE30" s="8">
        <v>0.1</v>
      </c>
      <c r="AF30" s="8">
        <v>0.1</v>
      </c>
      <c r="AG30" s="8">
        <v>0.05</v>
      </c>
      <c r="AH30" s="8">
        <v>0.05</v>
      </c>
      <c r="AI30" s="8">
        <v>0.05</v>
      </c>
      <c r="AK30" s="52">
        <v>35</v>
      </c>
      <c r="AL30" s="8">
        <v>0.3</v>
      </c>
      <c r="AM30" s="8">
        <v>0.3</v>
      </c>
      <c r="AN30" s="8">
        <v>0.3</v>
      </c>
      <c r="AO30" s="8">
        <v>0.3</v>
      </c>
      <c r="AP30" s="8">
        <v>0.3</v>
      </c>
      <c r="AQ30" s="8">
        <v>0.3</v>
      </c>
      <c r="AR30" s="8">
        <v>0.3</v>
      </c>
      <c r="AS30" s="8">
        <v>0.3</v>
      </c>
      <c r="AT30" s="8">
        <v>0.3</v>
      </c>
      <c r="AU30" s="8">
        <v>0.3</v>
      </c>
      <c r="AV30" s="8">
        <v>0.3</v>
      </c>
      <c r="AW30" s="8">
        <v>0.3</v>
      </c>
      <c r="AX30" s="8">
        <v>0.3</v>
      </c>
      <c r="AY30" s="8">
        <v>0.3</v>
      </c>
      <c r="AZ30" s="8">
        <v>0.3</v>
      </c>
      <c r="BA30" s="8">
        <v>0.3</v>
      </c>
    </row>
    <row r="31" spans="1:53">
      <c r="A31" s="52">
        <v>40</v>
      </c>
      <c r="B31" s="53">
        <v>0.05</v>
      </c>
      <c r="C31" s="53">
        <v>0.05</v>
      </c>
      <c r="D31" s="53">
        <v>0.05</v>
      </c>
      <c r="E31" s="53">
        <v>0.05</v>
      </c>
      <c r="F31" s="53">
        <v>0.05</v>
      </c>
      <c r="G31" s="53">
        <v>0.05</v>
      </c>
      <c r="H31" s="53">
        <v>0.05</v>
      </c>
      <c r="I31" s="53">
        <v>0.05</v>
      </c>
      <c r="J31" s="53">
        <v>0.05</v>
      </c>
      <c r="K31" s="53">
        <v>0.05</v>
      </c>
      <c r="L31" s="53">
        <v>0.05</v>
      </c>
      <c r="M31" s="53">
        <v>0.05</v>
      </c>
      <c r="N31" s="53">
        <v>0.05</v>
      </c>
      <c r="O31" s="53">
        <v>0.05</v>
      </c>
      <c r="P31" s="53">
        <v>0.05</v>
      </c>
      <c r="Q31" s="53">
        <v>0.05</v>
      </c>
      <c r="S31" s="52">
        <v>40</v>
      </c>
      <c r="T31" s="8">
        <v>0.1</v>
      </c>
      <c r="U31" s="8">
        <v>0.1</v>
      </c>
      <c r="V31" s="8">
        <v>0.1</v>
      </c>
      <c r="W31" s="8">
        <v>0.1</v>
      </c>
      <c r="X31" s="8">
        <v>0.1</v>
      </c>
      <c r="Y31" s="8">
        <v>0.1</v>
      </c>
      <c r="Z31" s="8">
        <v>0.1</v>
      </c>
      <c r="AA31" s="8">
        <v>0.1</v>
      </c>
      <c r="AB31" s="8">
        <v>0.1</v>
      </c>
      <c r="AC31" s="8">
        <v>0.1</v>
      </c>
      <c r="AD31" s="8">
        <v>0.1</v>
      </c>
      <c r="AE31" s="8">
        <v>0.1</v>
      </c>
      <c r="AF31" s="8">
        <v>0.1</v>
      </c>
      <c r="AG31" s="8">
        <v>0.05</v>
      </c>
      <c r="AH31" s="8">
        <v>0.05</v>
      </c>
      <c r="AI31" s="8">
        <v>0.05</v>
      </c>
      <c r="AK31" s="52">
        <v>40</v>
      </c>
      <c r="AL31" s="8">
        <v>0.3</v>
      </c>
      <c r="AM31" s="8">
        <v>0.3</v>
      </c>
      <c r="AN31" s="8">
        <v>0.3</v>
      </c>
      <c r="AO31" s="8">
        <v>0.3</v>
      </c>
      <c r="AP31" s="8">
        <v>0.3</v>
      </c>
      <c r="AQ31" s="8">
        <v>0.3</v>
      </c>
      <c r="AR31" s="8">
        <v>0.3</v>
      </c>
      <c r="AS31" s="8">
        <v>0.3</v>
      </c>
      <c r="AT31" s="8">
        <v>0.3</v>
      </c>
      <c r="AU31" s="8">
        <v>0.3</v>
      </c>
      <c r="AV31" s="8">
        <v>0.3</v>
      </c>
      <c r="AW31" s="8">
        <v>0.3</v>
      </c>
      <c r="AX31" s="8">
        <v>0.3</v>
      </c>
      <c r="AY31" s="8">
        <v>0.3</v>
      </c>
      <c r="AZ31" s="8">
        <v>0.3</v>
      </c>
      <c r="BA31" s="8">
        <v>0.3</v>
      </c>
    </row>
    <row r="32" spans="1:53">
      <c r="A32" s="52">
        <v>45</v>
      </c>
      <c r="B32" s="53">
        <v>0.05</v>
      </c>
      <c r="C32" s="53">
        <v>0.05</v>
      </c>
      <c r="D32" s="53">
        <v>0.05</v>
      </c>
      <c r="E32" s="53">
        <v>0.05</v>
      </c>
      <c r="F32" s="53">
        <v>0.05</v>
      </c>
      <c r="G32" s="53">
        <v>0.05</v>
      </c>
      <c r="H32" s="53">
        <v>0.05</v>
      </c>
      <c r="I32" s="53">
        <v>0.05</v>
      </c>
      <c r="J32" s="53">
        <v>0.05</v>
      </c>
      <c r="K32" s="53">
        <v>0.05</v>
      </c>
      <c r="L32" s="53">
        <v>0.05</v>
      </c>
      <c r="M32" s="53">
        <v>0.05</v>
      </c>
      <c r="N32" s="53">
        <v>0.05</v>
      </c>
      <c r="O32" s="53">
        <v>0.05</v>
      </c>
      <c r="P32" s="53">
        <v>0.05</v>
      </c>
      <c r="Q32" s="53">
        <v>0.05</v>
      </c>
      <c r="S32" s="52">
        <v>45</v>
      </c>
      <c r="T32" s="8">
        <v>0.1</v>
      </c>
      <c r="U32" s="8">
        <v>0.1</v>
      </c>
      <c r="V32" s="8">
        <v>0.1</v>
      </c>
      <c r="W32" s="8">
        <v>0.1</v>
      </c>
      <c r="X32" s="8">
        <v>0.1</v>
      </c>
      <c r="Y32" s="8">
        <v>0.1</v>
      </c>
      <c r="Z32" s="8">
        <v>0.1</v>
      </c>
      <c r="AA32" s="8">
        <v>0.1</v>
      </c>
      <c r="AB32" s="8">
        <v>0.1</v>
      </c>
      <c r="AC32" s="8">
        <v>0.1</v>
      </c>
      <c r="AD32" s="8">
        <v>0.1</v>
      </c>
      <c r="AE32" s="8">
        <v>0.1</v>
      </c>
      <c r="AF32" s="8">
        <v>0.1</v>
      </c>
      <c r="AG32" s="8">
        <v>0.05</v>
      </c>
      <c r="AH32" s="8">
        <v>0.05</v>
      </c>
      <c r="AI32" s="8">
        <v>0.05</v>
      </c>
      <c r="AK32" s="52">
        <v>45</v>
      </c>
      <c r="AL32" s="8">
        <v>0.3</v>
      </c>
      <c r="AM32" s="8">
        <v>0.3</v>
      </c>
      <c r="AN32" s="8">
        <v>0.3</v>
      </c>
      <c r="AO32" s="8">
        <v>0.3</v>
      </c>
      <c r="AP32" s="8">
        <v>0.3</v>
      </c>
      <c r="AQ32" s="8">
        <v>0.3</v>
      </c>
      <c r="AR32" s="8">
        <v>0.3</v>
      </c>
      <c r="AS32" s="8">
        <v>0.3</v>
      </c>
      <c r="AT32" s="8">
        <v>0.3</v>
      </c>
      <c r="AU32" s="8">
        <v>0.3</v>
      </c>
      <c r="AV32" s="8">
        <v>0.3</v>
      </c>
      <c r="AW32" s="8">
        <v>0.3</v>
      </c>
      <c r="AX32" s="8">
        <v>0.3</v>
      </c>
      <c r="AY32" s="8">
        <v>0.3</v>
      </c>
      <c r="AZ32" s="8">
        <v>0.3</v>
      </c>
      <c r="BA32" s="8">
        <v>0.3</v>
      </c>
    </row>
    <row r="33" spans="1:53">
      <c r="A33" s="52">
        <v>50</v>
      </c>
      <c r="B33" s="53">
        <v>0.05</v>
      </c>
      <c r="C33" s="53">
        <v>0.05</v>
      </c>
      <c r="D33" s="53">
        <v>0.05</v>
      </c>
      <c r="E33" s="53">
        <v>0.05</v>
      </c>
      <c r="F33" s="53">
        <v>0.05</v>
      </c>
      <c r="G33" s="53">
        <v>0.05</v>
      </c>
      <c r="H33" s="53">
        <v>0.05</v>
      </c>
      <c r="I33" s="53">
        <v>0.05</v>
      </c>
      <c r="J33" s="53">
        <v>0.05</v>
      </c>
      <c r="K33" s="53">
        <v>0.05</v>
      </c>
      <c r="L33" s="53">
        <v>0.05</v>
      </c>
      <c r="M33" s="53">
        <v>0.05</v>
      </c>
      <c r="N33" s="53">
        <v>0.05</v>
      </c>
      <c r="O33" s="53">
        <v>0.05</v>
      </c>
      <c r="P33" s="53">
        <v>0.05</v>
      </c>
      <c r="Q33" s="53">
        <v>0.05</v>
      </c>
      <c r="S33" s="52">
        <v>50</v>
      </c>
      <c r="T33" s="8">
        <v>0.1</v>
      </c>
      <c r="U33" s="8">
        <v>0.1</v>
      </c>
      <c r="V33" s="8">
        <v>0.1</v>
      </c>
      <c r="W33" s="8">
        <v>0.1</v>
      </c>
      <c r="X33" s="8">
        <v>0.1</v>
      </c>
      <c r="Y33" s="8">
        <v>0.1</v>
      </c>
      <c r="Z33" s="8">
        <v>0.1</v>
      </c>
      <c r="AA33" s="8">
        <v>0.1</v>
      </c>
      <c r="AB33" s="8">
        <v>0.1</v>
      </c>
      <c r="AC33" s="8">
        <v>0.1</v>
      </c>
      <c r="AD33" s="8">
        <v>0.1</v>
      </c>
      <c r="AE33" s="8">
        <v>0.1</v>
      </c>
      <c r="AF33" s="8">
        <v>0.1</v>
      </c>
      <c r="AG33" s="8">
        <v>0.05</v>
      </c>
      <c r="AH33" s="8">
        <v>0.05</v>
      </c>
      <c r="AI33" s="8">
        <v>0.05</v>
      </c>
      <c r="AK33" s="52">
        <v>50</v>
      </c>
      <c r="AL33" s="8">
        <v>0.3</v>
      </c>
      <c r="AM33" s="8">
        <v>0.3</v>
      </c>
      <c r="AN33" s="8">
        <v>0.3</v>
      </c>
      <c r="AO33" s="8">
        <v>0.3</v>
      </c>
      <c r="AP33" s="8">
        <v>0.3</v>
      </c>
      <c r="AQ33" s="8">
        <v>0.3</v>
      </c>
      <c r="AR33" s="8">
        <v>0.3</v>
      </c>
      <c r="AS33" s="8">
        <v>0.3</v>
      </c>
      <c r="AT33" s="8">
        <v>0.3</v>
      </c>
      <c r="AU33" s="8">
        <v>0.3</v>
      </c>
      <c r="AV33" s="8">
        <v>0.3</v>
      </c>
      <c r="AW33" s="8">
        <v>0.3</v>
      </c>
      <c r="AX33" s="8">
        <v>0.3</v>
      </c>
      <c r="AY33" s="8">
        <v>0.3</v>
      </c>
      <c r="AZ33" s="8">
        <v>0.3</v>
      </c>
      <c r="BA33" s="8">
        <v>0.3</v>
      </c>
    </row>
    <row r="34" spans="1:53">
      <c r="A34" s="52">
        <v>55</v>
      </c>
      <c r="B34" s="53">
        <v>0.05</v>
      </c>
      <c r="C34" s="53">
        <v>0.05</v>
      </c>
      <c r="D34" s="53">
        <v>0.05</v>
      </c>
      <c r="E34" s="53">
        <v>0.05</v>
      </c>
      <c r="F34" s="53">
        <v>0.05</v>
      </c>
      <c r="G34" s="53">
        <v>0.05</v>
      </c>
      <c r="H34" s="53">
        <v>0.05</v>
      </c>
      <c r="I34" s="53">
        <v>0.05</v>
      </c>
      <c r="J34" s="53">
        <v>0.05</v>
      </c>
      <c r="K34" s="53">
        <v>0.05</v>
      </c>
      <c r="L34" s="53">
        <v>0.05</v>
      </c>
      <c r="M34" s="53">
        <v>0.05</v>
      </c>
      <c r="N34" s="53">
        <v>0.05</v>
      </c>
      <c r="O34" s="53">
        <v>0.05</v>
      </c>
      <c r="P34" s="53">
        <v>0.05</v>
      </c>
      <c r="Q34" s="53">
        <v>0.05</v>
      </c>
      <c r="S34" s="52">
        <v>55</v>
      </c>
      <c r="T34" s="8">
        <v>0.1</v>
      </c>
      <c r="U34" s="8">
        <v>0.1</v>
      </c>
      <c r="V34" s="8">
        <v>0.1</v>
      </c>
      <c r="W34" s="8">
        <v>0.1</v>
      </c>
      <c r="X34" s="8">
        <v>0.1</v>
      </c>
      <c r="Y34" s="8">
        <v>0.1</v>
      </c>
      <c r="Z34" s="8">
        <v>0.1</v>
      </c>
      <c r="AA34" s="8">
        <v>0.1</v>
      </c>
      <c r="AB34" s="8">
        <v>0.1</v>
      </c>
      <c r="AC34" s="8">
        <v>0.1</v>
      </c>
      <c r="AD34" s="8">
        <v>0.1</v>
      </c>
      <c r="AE34" s="8">
        <v>0.1</v>
      </c>
      <c r="AF34" s="8">
        <v>0.1</v>
      </c>
      <c r="AG34" s="8">
        <v>0.05</v>
      </c>
      <c r="AH34" s="8">
        <v>0.05</v>
      </c>
      <c r="AI34" s="8">
        <v>0.05</v>
      </c>
      <c r="AK34" s="52">
        <v>55</v>
      </c>
      <c r="AL34" s="8">
        <v>0.3</v>
      </c>
      <c r="AM34" s="8">
        <v>0.3</v>
      </c>
      <c r="AN34" s="8">
        <v>0.3</v>
      </c>
      <c r="AO34" s="8">
        <v>0.3</v>
      </c>
      <c r="AP34" s="8">
        <v>0.3</v>
      </c>
      <c r="AQ34" s="8">
        <v>0.3</v>
      </c>
      <c r="AR34" s="8">
        <v>0.3</v>
      </c>
      <c r="AS34" s="8">
        <v>0.3</v>
      </c>
      <c r="AT34" s="8">
        <v>0.3</v>
      </c>
      <c r="AU34" s="8">
        <v>0.3</v>
      </c>
      <c r="AV34" s="8">
        <v>0.3</v>
      </c>
      <c r="AW34" s="8">
        <v>0.3</v>
      </c>
      <c r="AX34" s="8">
        <v>0.3</v>
      </c>
      <c r="AY34" s="8">
        <v>0.3</v>
      </c>
      <c r="AZ34" s="8">
        <v>0.3</v>
      </c>
      <c r="BA34" s="8">
        <v>0.3</v>
      </c>
    </row>
    <row r="35" spans="1:53">
      <c r="A35" s="52">
        <v>60</v>
      </c>
      <c r="B35" s="53">
        <v>0.05</v>
      </c>
      <c r="C35" s="53">
        <v>0.05</v>
      </c>
      <c r="D35" s="53">
        <v>0.05</v>
      </c>
      <c r="E35" s="53">
        <v>0.05</v>
      </c>
      <c r="F35" s="53">
        <v>0.05</v>
      </c>
      <c r="G35" s="53">
        <v>0.05</v>
      </c>
      <c r="H35" s="53">
        <v>0.05</v>
      </c>
      <c r="I35" s="53">
        <v>0.05</v>
      </c>
      <c r="J35" s="53">
        <v>0.05</v>
      </c>
      <c r="K35" s="53">
        <v>0.05</v>
      </c>
      <c r="L35" s="53">
        <v>0.05</v>
      </c>
      <c r="M35" s="53">
        <v>0.05</v>
      </c>
      <c r="N35" s="53">
        <v>0.05</v>
      </c>
      <c r="O35" s="53">
        <v>0.05</v>
      </c>
      <c r="P35" s="53">
        <v>0.05</v>
      </c>
      <c r="Q35" s="53">
        <v>0.05</v>
      </c>
      <c r="S35" s="52">
        <v>60</v>
      </c>
      <c r="T35" s="8">
        <v>0.1</v>
      </c>
      <c r="U35" s="8">
        <v>0.1</v>
      </c>
      <c r="V35" s="8">
        <v>0.1</v>
      </c>
      <c r="W35" s="8">
        <v>0.1</v>
      </c>
      <c r="X35" s="8">
        <v>0.1</v>
      </c>
      <c r="Y35" s="8">
        <v>0.1</v>
      </c>
      <c r="Z35" s="8">
        <v>0.1</v>
      </c>
      <c r="AA35" s="8">
        <v>0.1</v>
      </c>
      <c r="AB35" s="8">
        <v>0.1</v>
      </c>
      <c r="AC35" s="8">
        <v>0.1</v>
      </c>
      <c r="AD35" s="8">
        <v>0.1</v>
      </c>
      <c r="AE35" s="8">
        <v>0.1</v>
      </c>
      <c r="AF35" s="8">
        <v>0.1</v>
      </c>
      <c r="AG35" s="8">
        <v>0.05</v>
      </c>
      <c r="AH35" s="8">
        <v>0.05</v>
      </c>
      <c r="AI35" s="8">
        <v>0.05</v>
      </c>
      <c r="AK35" s="52">
        <v>60</v>
      </c>
      <c r="AL35" s="8">
        <v>0.3</v>
      </c>
      <c r="AM35" s="8">
        <v>0.3</v>
      </c>
      <c r="AN35" s="8">
        <v>0.3</v>
      </c>
      <c r="AO35" s="8">
        <v>0.3</v>
      </c>
      <c r="AP35" s="8">
        <v>0.3</v>
      </c>
      <c r="AQ35" s="8">
        <v>0.3</v>
      </c>
      <c r="AR35" s="8">
        <v>0.3</v>
      </c>
      <c r="AS35" s="8">
        <v>0.3</v>
      </c>
      <c r="AT35" s="8">
        <v>0.3</v>
      </c>
      <c r="AU35" s="8">
        <v>0.3</v>
      </c>
      <c r="AV35" s="8">
        <v>0.3</v>
      </c>
      <c r="AW35" s="8">
        <v>0.3</v>
      </c>
      <c r="AX35" s="8">
        <v>0.3</v>
      </c>
      <c r="AY35" s="8">
        <v>0.3</v>
      </c>
      <c r="AZ35" s="8">
        <v>0.3</v>
      </c>
      <c r="BA35" s="8">
        <v>0.3</v>
      </c>
    </row>
    <row r="36" spans="1:53">
      <c r="A36" s="52">
        <v>65</v>
      </c>
      <c r="B36" s="53">
        <v>0.05</v>
      </c>
      <c r="C36" s="53">
        <v>0.05</v>
      </c>
      <c r="D36" s="53">
        <v>0.05</v>
      </c>
      <c r="E36" s="53">
        <v>0.05</v>
      </c>
      <c r="F36" s="53">
        <v>0.05</v>
      </c>
      <c r="G36" s="53">
        <v>0.05</v>
      </c>
      <c r="H36" s="53">
        <v>0.05</v>
      </c>
      <c r="I36" s="53">
        <v>0.05</v>
      </c>
      <c r="J36" s="53">
        <v>0.05</v>
      </c>
      <c r="K36" s="53">
        <v>0.05</v>
      </c>
      <c r="L36" s="53">
        <v>0.05</v>
      </c>
      <c r="M36" s="53">
        <v>0.05</v>
      </c>
      <c r="N36" s="53">
        <v>0.05</v>
      </c>
      <c r="O36" s="53">
        <v>0.05</v>
      </c>
      <c r="P36" s="53">
        <v>0.05</v>
      </c>
      <c r="Q36" s="53">
        <v>0.05</v>
      </c>
      <c r="S36" s="52">
        <v>65</v>
      </c>
      <c r="T36" s="8">
        <v>0.05</v>
      </c>
      <c r="U36" s="8">
        <v>0.05</v>
      </c>
      <c r="V36" s="8">
        <v>0.05</v>
      </c>
      <c r="W36" s="8">
        <v>0.05</v>
      </c>
      <c r="X36" s="8">
        <v>0.05</v>
      </c>
      <c r="Y36" s="8">
        <v>0.05</v>
      </c>
      <c r="Z36" s="8">
        <v>0.05</v>
      </c>
      <c r="AA36" s="8">
        <v>0.05</v>
      </c>
      <c r="AB36" s="8">
        <v>0.05</v>
      </c>
      <c r="AC36" s="8">
        <v>0.05</v>
      </c>
      <c r="AD36" s="8">
        <v>0.05</v>
      </c>
      <c r="AE36" s="8">
        <v>0.05</v>
      </c>
      <c r="AF36" s="8">
        <v>0.05</v>
      </c>
      <c r="AG36" s="8">
        <v>0.05</v>
      </c>
      <c r="AH36" s="8">
        <v>0.05</v>
      </c>
      <c r="AI36" s="8">
        <v>0.05</v>
      </c>
      <c r="AK36" s="52">
        <v>65</v>
      </c>
      <c r="AL36" s="8">
        <v>0.3</v>
      </c>
      <c r="AM36" s="8">
        <v>0.3</v>
      </c>
      <c r="AN36" s="8">
        <v>0.3</v>
      </c>
      <c r="AO36" s="8">
        <v>0.3</v>
      </c>
      <c r="AP36" s="8">
        <v>0.3</v>
      </c>
      <c r="AQ36" s="8">
        <v>0.3</v>
      </c>
      <c r="AR36" s="8">
        <v>0.3</v>
      </c>
      <c r="AS36" s="8">
        <v>0.3</v>
      </c>
      <c r="AT36" s="8">
        <v>0.3</v>
      </c>
      <c r="AU36" s="8">
        <v>0.3</v>
      </c>
      <c r="AV36" s="8">
        <v>0.3</v>
      </c>
      <c r="AW36" s="8">
        <v>0.3</v>
      </c>
      <c r="AX36" s="8">
        <v>0.3</v>
      </c>
      <c r="AY36" s="8">
        <v>0.3</v>
      </c>
      <c r="AZ36" s="8">
        <v>0.3</v>
      </c>
      <c r="BA36" s="8">
        <v>0.3</v>
      </c>
    </row>
    <row r="37" spans="1:53">
      <c r="A37" s="52">
        <v>70</v>
      </c>
      <c r="B37" s="53">
        <v>0.05</v>
      </c>
      <c r="C37" s="53">
        <v>0.05</v>
      </c>
      <c r="D37" s="53">
        <v>0.05</v>
      </c>
      <c r="E37" s="53">
        <v>0.05</v>
      </c>
      <c r="F37" s="53">
        <v>0.05</v>
      </c>
      <c r="G37" s="53">
        <v>0.05</v>
      </c>
      <c r="H37" s="53">
        <v>0.05</v>
      </c>
      <c r="I37" s="53">
        <v>0.05</v>
      </c>
      <c r="J37" s="53">
        <v>0.05</v>
      </c>
      <c r="K37" s="53">
        <v>0.05</v>
      </c>
      <c r="L37" s="53">
        <v>0.05</v>
      </c>
      <c r="M37" s="53">
        <v>0.05</v>
      </c>
      <c r="N37" s="53">
        <v>0.05</v>
      </c>
      <c r="O37" s="53">
        <v>0.05</v>
      </c>
      <c r="P37" s="53">
        <v>0.05</v>
      </c>
      <c r="Q37" s="53">
        <v>0.05</v>
      </c>
      <c r="S37" s="52">
        <v>70</v>
      </c>
      <c r="T37" s="8">
        <v>0.05</v>
      </c>
      <c r="U37" s="8">
        <v>0.05</v>
      </c>
      <c r="V37" s="8">
        <v>0.05</v>
      </c>
      <c r="W37" s="8">
        <v>0.05</v>
      </c>
      <c r="X37" s="8">
        <v>0.05</v>
      </c>
      <c r="Y37" s="8">
        <v>0.05</v>
      </c>
      <c r="Z37" s="8">
        <v>0.05</v>
      </c>
      <c r="AA37" s="8">
        <v>0.05</v>
      </c>
      <c r="AB37" s="8">
        <v>0.05</v>
      </c>
      <c r="AC37" s="8">
        <v>0.05</v>
      </c>
      <c r="AD37" s="8">
        <v>0.05</v>
      </c>
      <c r="AE37" s="8">
        <v>0.05</v>
      </c>
      <c r="AF37" s="8">
        <v>0.05</v>
      </c>
      <c r="AG37" s="8">
        <v>0.05</v>
      </c>
      <c r="AH37" s="8">
        <v>0.05</v>
      </c>
      <c r="AI37" s="8">
        <v>0.05</v>
      </c>
      <c r="AK37" s="52">
        <v>70</v>
      </c>
      <c r="AL37" s="8">
        <v>0.3</v>
      </c>
      <c r="AM37" s="8">
        <v>0.3</v>
      </c>
      <c r="AN37" s="8">
        <v>0.3</v>
      </c>
      <c r="AO37" s="8">
        <v>0.3</v>
      </c>
      <c r="AP37" s="8">
        <v>0.3</v>
      </c>
      <c r="AQ37" s="8">
        <v>0.3</v>
      </c>
      <c r="AR37" s="8">
        <v>0.3</v>
      </c>
      <c r="AS37" s="8">
        <v>0.3</v>
      </c>
      <c r="AT37" s="8">
        <v>0.3</v>
      </c>
      <c r="AU37" s="8">
        <v>0.3</v>
      </c>
      <c r="AV37" s="8">
        <v>0.3</v>
      </c>
      <c r="AW37" s="8">
        <v>0.3</v>
      </c>
      <c r="AX37" s="8">
        <v>0.3</v>
      </c>
      <c r="AY37" s="8">
        <v>0.3</v>
      </c>
      <c r="AZ37" s="8">
        <v>0.3</v>
      </c>
      <c r="BA37" s="8">
        <v>0.3</v>
      </c>
    </row>
    <row r="38" spans="1:53">
      <c r="A38" s="52">
        <v>75</v>
      </c>
      <c r="B38" s="53">
        <v>0.05</v>
      </c>
      <c r="C38" s="53">
        <v>0.05</v>
      </c>
      <c r="D38" s="53">
        <v>0.05</v>
      </c>
      <c r="E38" s="53">
        <v>0.05</v>
      </c>
      <c r="F38" s="53">
        <v>0.05</v>
      </c>
      <c r="G38" s="53">
        <v>0.05</v>
      </c>
      <c r="H38" s="53">
        <v>0.05</v>
      </c>
      <c r="I38" s="53">
        <v>0.05</v>
      </c>
      <c r="J38" s="53">
        <v>0.05</v>
      </c>
      <c r="K38" s="53">
        <v>0.05</v>
      </c>
      <c r="L38" s="53">
        <v>0.05</v>
      </c>
      <c r="M38" s="53">
        <v>0.05</v>
      </c>
      <c r="N38" s="53">
        <v>0.05</v>
      </c>
      <c r="O38" s="53">
        <v>0.05</v>
      </c>
      <c r="P38" s="53">
        <v>0.05</v>
      </c>
      <c r="Q38" s="53">
        <v>0.05</v>
      </c>
      <c r="S38" s="52">
        <v>75</v>
      </c>
      <c r="T38" s="8">
        <v>0.05</v>
      </c>
      <c r="U38" s="8">
        <v>0.05</v>
      </c>
      <c r="V38" s="8">
        <v>0.05</v>
      </c>
      <c r="W38" s="8">
        <v>0.05</v>
      </c>
      <c r="X38" s="8">
        <v>0.05</v>
      </c>
      <c r="Y38" s="8">
        <v>0.05</v>
      </c>
      <c r="Z38" s="8">
        <v>0.05</v>
      </c>
      <c r="AA38" s="8">
        <v>0.05</v>
      </c>
      <c r="AB38" s="8">
        <v>0.05</v>
      </c>
      <c r="AC38" s="8">
        <v>0.05</v>
      </c>
      <c r="AD38" s="8">
        <v>0.05</v>
      </c>
      <c r="AE38" s="8">
        <v>0.05</v>
      </c>
      <c r="AF38" s="8">
        <v>0.05</v>
      </c>
      <c r="AG38" s="8">
        <v>0.05</v>
      </c>
      <c r="AH38" s="8">
        <v>0.05</v>
      </c>
      <c r="AI38" s="8">
        <v>0.05</v>
      </c>
      <c r="AK38" s="52">
        <v>75</v>
      </c>
      <c r="AL38" s="8">
        <v>0.3</v>
      </c>
      <c r="AM38" s="8">
        <v>0.3</v>
      </c>
      <c r="AN38" s="8">
        <v>0.3</v>
      </c>
      <c r="AO38" s="8">
        <v>0.3</v>
      </c>
      <c r="AP38" s="8">
        <v>0.3</v>
      </c>
      <c r="AQ38" s="8">
        <v>0.3</v>
      </c>
      <c r="AR38" s="8">
        <v>0.3</v>
      </c>
      <c r="AS38" s="8">
        <v>0.3</v>
      </c>
      <c r="AT38" s="8">
        <v>0.3</v>
      </c>
      <c r="AU38" s="8">
        <v>0.3</v>
      </c>
      <c r="AV38" s="8">
        <v>0.3</v>
      </c>
      <c r="AW38" s="8">
        <v>0.3</v>
      </c>
      <c r="AX38" s="8">
        <v>0.3</v>
      </c>
      <c r="AY38" s="8">
        <v>0.3</v>
      </c>
      <c r="AZ38" s="8">
        <v>0.3</v>
      </c>
      <c r="BA38" s="8">
        <v>0.3</v>
      </c>
    </row>
    <row r="40" spans="2:38">
      <c r="B40" s="30" t="s">
        <v>88</v>
      </c>
      <c r="T40" s="30" t="s">
        <v>89</v>
      </c>
      <c r="AL40" s="30" t="s">
        <v>90</v>
      </c>
    </row>
    <row r="41" spans="2:53">
      <c r="B41" s="51">
        <v>0</v>
      </c>
      <c r="C41" s="51">
        <v>5</v>
      </c>
      <c r="D41" s="51">
        <v>10</v>
      </c>
      <c r="E41" s="51">
        <v>15</v>
      </c>
      <c r="F41" s="51">
        <v>20</v>
      </c>
      <c r="G41" s="51">
        <v>25</v>
      </c>
      <c r="H41" s="51">
        <v>30</v>
      </c>
      <c r="I41" s="51">
        <v>35</v>
      </c>
      <c r="J41" s="51">
        <v>40</v>
      </c>
      <c r="K41" s="51">
        <v>45</v>
      </c>
      <c r="L41" s="51">
        <v>50</v>
      </c>
      <c r="M41" s="51">
        <v>55</v>
      </c>
      <c r="N41" s="51">
        <v>60</v>
      </c>
      <c r="O41" s="51">
        <v>65</v>
      </c>
      <c r="P41" s="51">
        <v>70</v>
      </c>
      <c r="Q41" s="51">
        <v>75</v>
      </c>
      <c r="T41" s="51">
        <v>0</v>
      </c>
      <c r="U41" s="51">
        <v>5</v>
      </c>
      <c r="V41" s="51">
        <v>10</v>
      </c>
      <c r="W41" s="51">
        <v>15</v>
      </c>
      <c r="X41" s="51">
        <v>20</v>
      </c>
      <c r="Y41" s="51">
        <v>25</v>
      </c>
      <c r="Z41" s="51">
        <v>30</v>
      </c>
      <c r="AA41" s="51">
        <v>35</v>
      </c>
      <c r="AB41" s="51">
        <v>40</v>
      </c>
      <c r="AC41" s="51">
        <v>45</v>
      </c>
      <c r="AD41" s="51">
        <v>50</v>
      </c>
      <c r="AE41" s="51">
        <v>55</v>
      </c>
      <c r="AF41" s="51">
        <v>60</v>
      </c>
      <c r="AG41" s="51">
        <v>65</v>
      </c>
      <c r="AH41" s="51">
        <v>70</v>
      </c>
      <c r="AI41" s="51">
        <v>75</v>
      </c>
      <c r="AL41" s="51">
        <v>0</v>
      </c>
      <c r="AM41" s="51">
        <v>5</v>
      </c>
      <c r="AN41" s="51">
        <v>10</v>
      </c>
      <c r="AO41" s="51">
        <v>15</v>
      </c>
      <c r="AP41" s="51">
        <v>20</v>
      </c>
      <c r="AQ41" s="51">
        <v>25</v>
      </c>
      <c r="AR41" s="51">
        <v>30</v>
      </c>
      <c r="AS41" s="51">
        <v>35</v>
      </c>
      <c r="AT41" s="51">
        <v>40</v>
      </c>
      <c r="AU41" s="51">
        <v>45</v>
      </c>
      <c r="AV41" s="51">
        <v>50</v>
      </c>
      <c r="AW41" s="51">
        <v>55</v>
      </c>
      <c r="AX41" s="51">
        <v>60</v>
      </c>
      <c r="AY41" s="51">
        <v>65</v>
      </c>
      <c r="AZ41" s="51">
        <v>70</v>
      </c>
      <c r="BA41" s="51">
        <v>75</v>
      </c>
    </row>
    <row r="42" spans="1:53">
      <c r="A42" s="52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52">
        <v>0</v>
      </c>
      <c r="T42" s="8">
        <v>0.8</v>
      </c>
      <c r="U42" s="8">
        <v>0.8</v>
      </c>
      <c r="V42" s="8">
        <v>0.8</v>
      </c>
      <c r="W42" s="8">
        <v>0.8</v>
      </c>
      <c r="X42" s="8">
        <v>0.8</v>
      </c>
      <c r="Y42" s="8">
        <v>0.8</v>
      </c>
      <c r="Z42" s="8">
        <v>0.8</v>
      </c>
      <c r="AA42" s="8">
        <v>0.8</v>
      </c>
      <c r="AB42" s="8">
        <v>0.8</v>
      </c>
      <c r="AC42" s="8">
        <v>0.8</v>
      </c>
      <c r="AD42" s="8">
        <v>0.8</v>
      </c>
      <c r="AE42" s="8">
        <v>0.8</v>
      </c>
      <c r="AF42" s="8">
        <v>0.8</v>
      </c>
      <c r="AG42" s="8">
        <v>0.5</v>
      </c>
      <c r="AH42" s="8">
        <v>0.5</v>
      </c>
      <c r="AI42" s="8">
        <v>0.5</v>
      </c>
      <c r="AK42" s="52">
        <v>0</v>
      </c>
      <c r="AL42" s="8">
        <v>0.7</v>
      </c>
      <c r="AM42" s="8">
        <v>0.7</v>
      </c>
      <c r="AN42" s="8">
        <v>0.7</v>
      </c>
      <c r="AO42" s="8">
        <v>0.7</v>
      </c>
      <c r="AP42" s="8">
        <v>0.7</v>
      </c>
      <c r="AQ42" s="8">
        <v>0.7</v>
      </c>
      <c r="AR42" s="8">
        <v>0.7</v>
      </c>
      <c r="AS42" s="8">
        <v>0.7</v>
      </c>
      <c r="AT42" s="8">
        <v>0.7</v>
      </c>
      <c r="AU42" s="8">
        <v>0.7</v>
      </c>
      <c r="AV42" s="8">
        <v>0.7</v>
      </c>
      <c r="AW42" s="8">
        <v>0.7</v>
      </c>
      <c r="AX42" s="8">
        <v>0.7</v>
      </c>
      <c r="AY42" s="8">
        <v>0.7</v>
      </c>
      <c r="AZ42" s="8">
        <v>0.7</v>
      </c>
      <c r="BA42" s="8">
        <v>0.7</v>
      </c>
    </row>
    <row r="43" spans="1:53">
      <c r="A43" s="52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52">
        <v>5</v>
      </c>
      <c r="T43" s="8">
        <v>0.8</v>
      </c>
      <c r="U43" s="8">
        <v>0.8</v>
      </c>
      <c r="V43" s="8">
        <v>0.8</v>
      </c>
      <c r="W43" s="8">
        <v>0.8</v>
      </c>
      <c r="X43" s="8">
        <v>0.8</v>
      </c>
      <c r="Y43" s="8">
        <v>0.8</v>
      </c>
      <c r="Z43" s="8">
        <v>0.8</v>
      </c>
      <c r="AA43" s="8">
        <v>0.8</v>
      </c>
      <c r="AB43" s="8">
        <v>0.8</v>
      </c>
      <c r="AC43" s="8">
        <v>0.8</v>
      </c>
      <c r="AD43" s="8">
        <v>0.8</v>
      </c>
      <c r="AE43" s="8">
        <v>0.8</v>
      </c>
      <c r="AF43" s="8">
        <v>0.8</v>
      </c>
      <c r="AG43" s="8">
        <v>0.5</v>
      </c>
      <c r="AH43" s="8">
        <v>0.5</v>
      </c>
      <c r="AI43" s="8">
        <v>0.5</v>
      </c>
      <c r="AK43" s="52">
        <v>5</v>
      </c>
      <c r="AL43" s="8">
        <v>0.7</v>
      </c>
      <c r="AM43" s="8">
        <v>0.7</v>
      </c>
      <c r="AN43" s="8">
        <v>0.7</v>
      </c>
      <c r="AO43" s="8">
        <v>0.7</v>
      </c>
      <c r="AP43" s="8">
        <v>0.7</v>
      </c>
      <c r="AQ43" s="8">
        <v>0.7</v>
      </c>
      <c r="AR43" s="8">
        <v>0.7</v>
      </c>
      <c r="AS43" s="8">
        <v>0.7</v>
      </c>
      <c r="AT43" s="8">
        <v>0.7</v>
      </c>
      <c r="AU43" s="8">
        <v>0.7</v>
      </c>
      <c r="AV43" s="8">
        <v>0.7</v>
      </c>
      <c r="AW43" s="8">
        <v>0.7</v>
      </c>
      <c r="AX43" s="8">
        <v>0.7</v>
      </c>
      <c r="AY43" s="8">
        <v>0.7</v>
      </c>
      <c r="AZ43" s="8">
        <v>0.7</v>
      </c>
      <c r="BA43" s="8">
        <v>0.7</v>
      </c>
    </row>
    <row r="44" spans="1:53">
      <c r="A44" s="52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52">
        <v>10</v>
      </c>
      <c r="T44" s="8">
        <v>0.8</v>
      </c>
      <c r="U44" s="8">
        <v>0.8</v>
      </c>
      <c r="V44" s="8">
        <v>0.8</v>
      </c>
      <c r="W44" s="8">
        <v>0.8</v>
      </c>
      <c r="X44" s="8">
        <v>0.8</v>
      </c>
      <c r="Y44" s="8">
        <v>0.8</v>
      </c>
      <c r="Z44" s="8">
        <v>0.8</v>
      </c>
      <c r="AA44" s="8">
        <v>0.8</v>
      </c>
      <c r="AB44" s="8">
        <v>0.8</v>
      </c>
      <c r="AC44" s="8">
        <v>0.8</v>
      </c>
      <c r="AD44" s="8">
        <v>0.8</v>
      </c>
      <c r="AE44" s="8">
        <v>0.8</v>
      </c>
      <c r="AF44" s="8">
        <v>0.8</v>
      </c>
      <c r="AG44" s="8">
        <v>0.5</v>
      </c>
      <c r="AH44" s="8">
        <v>0.5</v>
      </c>
      <c r="AI44" s="8">
        <v>0.5</v>
      </c>
      <c r="AK44" s="52">
        <v>10</v>
      </c>
      <c r="AL44" s="8">
        <v>0.7</v>
      </c>
      <c r="AM44" s="8">
        <v>0.7</v>
      </c>
      <c r="AN44" s="8">
        <v>0.7</v>
      </c>
      <c r="AO44" s="8">
        <v>0.7</v>
      </c>
      <c r="AP44" s="8">
        <v>0.7</v>
      </c>
      <c r="AQ44" s="8">
        <v>0.7</v>
      </c>
      <c r="AR44" s="8">
        <v>0.7</v>
      </c>
      <c r="AS44" s="8">
        <v>0.7</v>
      </c>
      <c r="AT44" s="8">
        <v>0.7</v>
      </c>
      <c r="AU44" s="8">
        <v>0.7</v>
      </c>
      <c r="AV44" s="8">
        <v>0.7</v>
      </c>
      <c r="AW44" s="8">
        <v>0.7</v>
      </c>
      <c r="AX44" s="8">
        <v>0.7</v>
      </c>
      <c r="AY44" s="8">
        <v>0.7</v>
      </c>
      <c r="AZ44" s="8">
        <v>0.7</v>
      </c>
      <c r="BA44" s="8">
        <v>0.7</v>
      </c>
    </row>
    <row r="45" spans="1:53">
      <c r="A45" s="52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52">
        <v>15</v>
      </c>
      <c r="T45" s="8">
        <v>0.8</v>
      </c>
      <c r="U45" s="8">
        <v>0.8</v>
      </c>
      <c r="V45" s="8">
        <v>0.8</v>
      </c>
      <c r="W45" s="8">
        <v>0.8</v>
      </c>
      <c r="X45" s="8">
        <v>0.8</v>
      </c>
      <c r="Y45" s="8">
        <v>0.8</v>
      </c>
      <c r="Z45" s="8">
        <v>0.8</v>
      </c>
      <c r="AA45" s="8">
        <v>0.8</v>
      </c>
      <c r="AB45" s="8">
        <v>0.8</v>
      </c>
      <c r="AC45" s="8">
        <v>0.8</v>
      </c>
      <c r="AD45" s="8">
        <v>0.8</v>
      </c>
      <c r="AE45" s="8">
        <v>0.8</v>
      </c>
      <c r="AF45" s="8">
        <v>0.8</v>
      </c>
      <c r="AG45" s="8">
        <v>0.5</v>
      </c>
      <c r="AH45" s="8">
        <v>0.5</v>
      </c>
      <c r="AI45" s="8">
        <v>0.5</v>
      </c>
      <c r="AK45" s="52">
        <v>15</v>
      </c>
      <c r="AL45" s="8">
        <v>0.7</v>
      </c>
      <c r="AM45" s="8">
        <v>0.7</v>
      </c>
      <c r="AN45" s="8">
        <v>0.7</v>
      </c>
      <c r="AO45" s="8">
        <v>0.7</v>
      </c>
      <c r="AP45" s="8">
        <v>0.7</v>
      </c>
      <c r="AQ45" s="8">
        <v>0.7</v>
      </c>
      <c r="AR45" s="8">
        <v>0.7</v>
      </c>
      <c r="AS45" s="8">
        <v>0.7</v>
      </c>
      <c r="AT45" s="8">
        <v>0.7</v>
      </c>
      <c r="AU45" s="8">
        <v>0.7</v>
      </c>
      <c r="AV45" s="8">
        <v>0.7</v>
      </c>
      <c r="AW45" s="8">
        <v>0.7</v>
      </c>
      <c r="AX45" s="8">
        <v>0.7</v>
      </c>
      <c r="AY45" s="8">
        <v>0.7</v>
      </c>
      <c r="AZ45" s="8">
        <v>0.7</v>
      </c>
      <c r="BA45" s="8">
        <v>0.7</v>
      </c>
    </row>
    <row r="46" spans="1:53">
      <c r="A46" s="52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52">
        <v>20</v>
      </c>
      <c r="T46" s="8">
        <v>0.8</v>
      </c>
      <c r="U46" s="8">
        <v>0.8</v>
      </c>
      <c r="V46" s="8">
        <v>0.8</v>
      </c>
      <c r="W46" s="8">
        <v>0.8</v>
      </c>
      <c r="X46" s="8">
        <v>0.8</v>
      </c>
      <c r="Y46" s="8">
        <v>0.8</v>
      </c>
      <c r="Z46" s="8">
        <v>0.8</v>
      </c>
      <c r="AA46" s="8">
        <v>0.8</v>
      </c>
      <c r="AB46" s="8">
        <v>0.8</v>
      </c>
      <c r="AC46" s="8">
        <v>0.8</v>
      </c>
      <c r="AD46" s="8">
        <v>0.8</v>
      </c>
      <c r="AE46" s="8">
        <v>0.8</v>
      </c>
      <c r="AF46" s="8">
        <v>0.8</v>
      </c>
      <c r="AG46" s="8">
        <v>0.5</v>
      </c>
      <c r="AH46" s="8">
        <v>0.5</v>
      </c>
      <c r="AI46" s="8">
        <v>0.5</v>
      </c>
      <c r="AK46" s="52">
        <v>20</v>
      </c>
      <c r="AL46" s="8">
        <v>0.7</v>
      </c>
      <c r="AM46" s="8">
        <v>0.7</v>
      </c>
      <c r="AN46" s="8">
        <v>0.7</v>
      </c>
      <c r="AO46" s="8">
        <v>0.7</v>
      </c>
      <c r="AP46" s="8">
        <v>0.7</v>
      </c>
      <c r="AQ46" s="8">
        <v>0.7</v>
      </c>
      <c r="AR46" s="8">
        <v>0.7</v>
      </c>
      <c r="AS46" s="8">
        <v>0.7</v>
      </c>
      <c r="AT46" s="8">
        <v>0.7</v>
      </c>
      <c r="AU46" s="8">
        <v>0.7</v>
      </c>
      <c r="AV46" s="8">
        <v>0.7</v>
      </c>
      <c r="AW46" s="8">
        <v>0.7</v>
      </c>
      <c r="AX46" s="8">
        <v>0.7</v>
      </c>
      <c r="AY46" s="8">
        <v>0.7</v>
      </c>
      <c r="AZ46" s="8">
        <v>0.7</v>
      </c>
      <c r="BA46" s="8">
        <v>0.7</v>
      </c>
    </row>
    <row r="47" spans="1:53">
      <c r="A47" s="52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52">
        <v>25</v>
      </c>
      <c r="T47" s="8">
        <v>0.8</v>
      </c>
      <c r="U47" s="8">
        <v>0.8</v>
      </c>
      <c r="V47" s="8">
        <v>0.8</v>
      </c>
      <c r="W47" s="8">
        <v>0.8</v>
      </c>
      <c r="X47" s="8">
        <v>0.8</v>
      </c>
      <c r="Y47" s="8">
        <v>0.8</v>
      </c>
      <c r="Z47" s="8">
        <v>0.8</v>
      </c>
      <c r="AA47" s="8">
        <v>0.8</v>
      </c>
      <c r="AB47" s="8">
        <v>0.8</v>
      </c>
      <c r="AC47" s="8">
        <v>0.8</v>
      </c>
      <c r="AD47" s="8">
        <v>0.8</v>
      </c>
      <c r="AE47" s="8">
        <v>0.8</v>
      </c>
      <c r="AF47" s="8">
        <v>0.8</v>
      </c>
      <c r="AG47" s="8">
        <v>0.5</v>
      </c>
      <c r="AH47" s="8">
        <v>0.5</v>
      </c>
      <c r="AI47" s="8">
        <v>0.5</v>
      </c>
      <c r="AK47" s="52">
        <v>25</v>
      </c>
      <c r="AL47" s="8">
        <v>0.7</v>
      </c>
      <c r="AM47" s="8">
        <v>0.7</v>
      </c>
      <c r="AN47" s="8">
        <v>0.7</v>
      </c>
      <c r="AO47" s="8">
        <v>0.7</v>
      </c>
      <c r="AP47" s="8">
        <v>0.7</v>
      </c>
      <c r="AQ47" s="8">
        <v>0.7</v>
      </c>
      <c r="AR47" s="8">
        <v>0.7</v>
      </c>
      <c r="AS47" s="8">
        <v>0.7</v>
      </c>
      <c r="AT47" s="8">
        <v>0.7</v>
      </c>
      <c r="AU47" s="8">
        <v>0.7</v>
      </c>
      <c r="AV47" s="8">
        <v>0.7</v>
      </c>
      <c r="AW47" s="8">
        <v>0.7</v>
      </c>
      <c r="AX47" s="8">
        <v>0.7</v>
      </c>
      <c r="AY47" s="8">
        <v>0.7</v>
      </c>
      <c r="AZ47" s="8">
        <v>0.7</v>
      </c>
      <c r="BA47" s="8">
        <v>0.7</v>
      </c>
    </row>
    <row r="48" spans="1:53">
      <c r="A48" s="52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52">
        <v>30</v>
      </c>
      <c r="T48" s="8">
        <v>0.8</v>
      </c>
      <c r="U48" s="8">
        <v>0.8</v>
      </c>
      <c r="V48" s="8">
        <v>0.8</v>
      </c>
      <c r="W48" s="8">
        <v>0.8</v>
      </c>
      <c r="X48" s="8">
        <v>0.8</v>
      </c>
      <c r="Y48" s="8">
        <v>0.8</v>
      </c>
      <c r="Z48" s="8">
        <v>0.8</v>
      </c>
      <c r="AA48" s="8">
        <v>0.8</v>
      </c>
      <c r="AB48" s="8">
        <v>0.8</v>
      </c>
      <c r="AC48" s="8">
        <v>0.8</v>
      </c>
      <c r="AD48" s="8">
        <v>0.8</v>
      </c>
      <c r="AE48" s="8">
        <v>0.8</v>
      </c>
      <c r="AF48" s="8">
        <v>0.8</v>
      </c>
      <c r="AG48" s="8">
        <v>0.5</v>
      </c>
      <c r="AH48" s="8">
        <v>0.5</v>
      </c>
      <c r="AI48" s="8">
        <v>0.5</v>
      </c>
      <c r="AK48" s="52">
        <v>30</v>
      </c>
      <c r="AL48" s="8">
        <v>0.7</v>
      </c>
      <c r="AM48" s="8">
        <v>0.7</v>
      </c>
      <c r="AN48" s="8">
        <v>0.7</v>
      </c>
      <c r="AO48" s="8">
        <v>0.7</v>
      </c>
      <c r="AP48" s="8">
        <v>0.7</v>
      </c>
      <c r="AQ48" s="8">
        <v>0.7</v>
      </c>
      <c r="AR48" s="8">
        <v>0.7</v>
      </c>
      <c r="AS48" s="8">
        <v>0.7</v>
      </c>
      <c r="AT48" s="8">
        <v>0.7</v>
      </c>
      <c r="AU48" s="8">
        <v>0.7</v>
      </c>
      <c r="AV48" s="8">
        <v>0.7</v>
      </c>
      <c r="AW48" s="8">
        <v>0.7</v>
      </c>
      <c r="AX48" s="8">
        <v>0.7</v>
      </c>
      <c r="AY48" s="8">
        <v>0.7</v>
      </c>
      <c r="AZ48" s="8">
        <v>0.7</v>
      </c>
      <c r="BA48" s="8">
        <v>0.7</v>
      </c>
    </row>
    <row r="49" spans="1:53">
      <c r="A49" s="52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52">
        <v>35</v>
      </c>
      <c r="T49" s="8">
        <v>0.8</v>
      </c>
      <c r="U49" s="8">
        <v>0.8</v>
      </c>
      <c r="V49" s="8">
        <v>0.8</v>
      </c>
      <c r="W49" s="8">
        <v>0.8</v>
      </c>
      <c r="X49" s="8">
        <v>0.8</v>
      </c>
      <c r="Y49" s="8">
        <v>0.8</v>
      </c>
      <c r="Z49" s="8">
        <v>0.8</v>
      </c>
      <c r="AA49" s="8">
        <v>0.8</v>
      </c>
      <c r="AB49" s="8">
        <v>0.8</v>
      </c>
      <c r="AC49" s="8">
        <v>0.8</v>
      </c>
      <c r="AD49" s="8">
        <v>0.8</v>
      </c>
      <c r="AE49" s="8">
        <v>0.8</v>
      </c>
      <c r="AF49" s="8">
        <v>0.8</v>
      </c>
      <c r="AG49" s="8">
        <v>0.5</v>
      </c>
      <c r="AH49" s="8">
        <v>0.5</v>
      </c>
      <c r="AI49" s="8">
        <v>0.5</v>
      </c>
      <c r="AK49" s="52">
        <v>35</v>
      </c>
      <c r="AL49" s="8">
        <v>0.7</v>
      </c>
      <c r="AM49" s="8">
        <v>0.7</v>
      </c>
      <c r="AN49" s="8">
        <v>0.7</v>
      </c>
      <c r="AO49" s="8">
        <v>0.7</v>
      </c>
      <c r="AP49" s="8">
        <v>0.7</v>
      </c>
      <c r="AQ49" s="8">
        <v>0.7</v>
      </c>
      <c r="AR49" s="8">
        <v>0.7</v>
      </c>
      <c r="AS49" s="8">
        <v>0.7</v>
      </c>
      <c r="AT49" s="8">
        <v>0.7</v>
      </c>
      <c r="AU49" s="8">
        <v>0.7</v>
      </c>
      <c r="AV49" s="8">
        <v>0.7</v>
      </c>
      <c r="AW49" s="8">
        <v>0.7</v>
      </c>
      <c r="AX49" s="8">
        <v>0.7</v>
      </c>
      <c r="AY49" s="8">
        <v>0.7</v>
      </c>
      <c r="AZ49" s="8">
        <v>0.7</v>
      </c>
      <c r="BA49" s="8">
        <v>0.7</v>
      </c>
    </row>
    <row r="50" spans="1:53">
      <c r="A50" s="52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52">
        <v>40</v>
      </c>
      <c r="T50" s="8">
        <v>0.8</v>
      </c>
      <c r="U50" s="8">
        <v>0.8</v>
      </c>
      <c r="V50" s="8">
        <v>0.8</v>
      </c>
      <c r="W50" s="8">
        <v>0.8</v>
      </c>
      <c r="X50" s="8">
        <v>0.8</v>
      </c>
      <c r="Y50" s="8">
        <v>0.8</v>
      </c>
      <c r="Z50" s="8">
        <v>0.8</v>
      </c>
      <c r="AA50" s="8">
        <v>0.8</v>
      </c>
      <c r="AB50" s="8">
        <v>0.8</v>
      </c>
      <c r="AC50" s="8">
        <v>0.8</v>
      </c>
      <c r="AD50" s="8">
        <v>0.8</v>
      </c>
      <c r="AE50" s="8">
        <v>0.8</v>
      </c>
      <c r="AF50" s="8">
        <v>0.8</v>
      </c>
      <c r="AG50" s="8">
        <v>0.5</v>
      </c>
      <c r="AH50" s="8">
        <v>0.5</v>
      </c>
      <c r="AI50" s="8">
        <v>0.5</v>
      </c>
      <c r="AK50" s="52">
        <v>40</v>
      </c>
      <c r="AL50" s="8">
        <v>0.7</v>
      </c>
      <c r="AM50" s="8">
        <v>0.7</v>
      </c>
      <c r="AN50" s="8">
        <v>0.7</v>
      </c>
      <c r="AO50" s="8">
        <v>0.7</v>
      </c>
      <c r="AP50" s="8">
        <v>0.7</v>
      </c>
      <c r="AQ50" s="8">
        <v>0.7</v>
      </c>
      <c r="AR50" s="8">
        <v>0.7</v>
      </c>
      <c r="AS50" s="8">
        <v>0.7</v>
      </c>
      <c r="AT50" s="8">
        <v>0.7</v>
      </c>
      <c r="AU50" s="8">
        <v>0.7</v>
      </c>
      <c r="AV50" s="8">
        <v>0.7</v>
      </c>
      <c r="AW50" s="8">
        <v>0.7</v>
      </c>
      <c r="AX50" s="8">
        <v>0.7</v>
      </c>
      <c r="AY50" s="8">
        <v>0.7</v>
      </c>
      <c r="AZ50" s="8">
        <v>0.7</v>
      </c>
      <c r="BA50" s="8">
        <v>0.7</v>
      </c>
    </row>
    <row r="51" spans="1:53">
      <c r="A51" s="52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52">
        <v>45</v>
      </c>
      <c r="T51" s="8">
        <v>0.8</v>
      </c>
      <c r="U51" s="8">
        <v>0.8</v>
      </c>
      <c r="V51" s="8">
        <v>0.8</v>
      </c>
      <c r="W51" s="8">
        <v>0.8</v>
      </c>
      <c r="X51" s="8">
        <v>0.8</v>
      </c>
      <c r="Y51" s="8">
        <v>0.8</v>
      </c>
      <c r="Z51" s="8">
        <v>0.8</v>
      </c>
      <c r="AA51" s="8">
        <v>0.8</v>
      </c>
      <c r="AB51" s="8">
        <v>0.8</v>
      </c>
      <c r="AC51" s="8">
        <v>0.8</v>
      </c>
      <c r="AD51" s="8">
        <v>0.8</v>
      </c>
      <c r="AE51" s="8">
        <v>0.8</v>
      </c>
      <c r="AF51" s="8">
        <v>0.8</v>
      </c>
      <c r="AG51" s="8">
        <v>0.5</v>
      </c>
      <c r="AH51" s="8">
        <v>0.5</v>
      </c>
      <c r="AI51" s="8">
        <v>0.5</v>
      </c>
      <c r="AK51" s="52">
        <v>45</v>
      </c>
      <c r="AL51" s="8">
        <v>0.7</v>
      </c>
      <c r="AM51" s="8">
        <v>0.7</v>
      </c>
      <c r="AN51" s="8">
        <v>0.7</v>
      </c>
      <c r="AO51" s="8">
        <v>0.7</v>
      </c>
      <c r="AP51" s="8">
        <v>0.7</v>
      </c>
      <c r="AQ51" s="8">
        <v>0.7</v>
      </c>
      <c r="AR51" s="8">
        <v>0.7</v>
      </c>
      <c r="AS51" s="8">
        <v>0.7</v>
      </c>
      <c r="AT51" s="8">
        <v>0.7</v>
      </c>
      <c r="AU51" s="8">
        <v>0.7</v>
      </c>
      <c r="AV51" s="8">
        <v>0.7</v>
      </c>
      <c r="AW51" s="8">
        <v>0.7</v>
      </c>
      <c r="AX51" s="8">
        <v>0.7</v>
      </c>
      <c r="AY51" s="8">
        <v>0.7</v>
      </c>
      <c r="AZ51" s="8">
        <v>0.7</v>
      </c>
      <c r="BA51" s="8">
        <v>0.7</v>
      </c>
    </row>
    <row r="52" spans="1:53">
      <c r="A52" s="52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52">
        <v>50</v>
      </c>
      <c r="T52" s="8">
        <v>0.8</v>
      </c>
      <c r="U52" s="8">
        <v>0.8</v>
      </c>
      <c r="V52" s="8">
        <v>0.8</v>
      </c>
      <c r="W52" s="8">
        <v>0.8</v>
      </c>
      <c r="X52" s="8">
        <v>0.8</v>
      </c>
      <c r="Y52" s="8">
        <v>0.8</v>
      </c>
      <c r="Z52" s="8">
        <v>0.8</v>
      </c>
      <c r="AA52" s="8">
        <v>0.8</v>
      </c>
      <c r="AB52" s="8">
        <v>0.8</v>
      </c>
      <c r="AC52" s="8">
        <v>0.8</v>
      </c>
      <c r="AD52" s="8">
        <v>0.8</v>
      </c>
      <c r="AE52" s="8">
        <v>0.8</v>
      </c>
      <c r="AF52" s="8">
        <v>0.8</v>
      </c>
      <c r="AG52" s="8">
        <v>0.5</v>
      </c>
      <c r="AH52" s="8">
        <v>0.5</v>
      </c>
      <c r="AI52" s="8">
        <v>0.5</v>
      </c>
      <c r="AK52" s="52">
        <v>50</v>
      </c>
      <c r="AL52" s="8">
        <v>0.7</v>
      </c>
      <c r="AM52" s="8">
        <v>0.7</v>
      </c>
      <c r="AN52" s="8">
        <v>0.7</v>
      </c>
      <c r="AO52" s="8">
        <v>0.7</v>
      </c>
      <c r="AP52" s="8">
        <v>0.7</v>
      </c>
      <c r="AQ52" s="8">
        <v>0.7</v>
      </c>
      <c r="AR52" s="8">
        <v>0.7</v>
      </c>
      <c r="AS52" s="8">
        <v>0.7</v>
      </c>
      <c r="AT52" s="8">
        <v>0.7</v>
      </c>
      <c r="AU52" s="8">
        <v>0.7</v>
      </c>
      <c r="AV52" s="8">
        <v>0.7</v>
      </c>
      <c r="AW52" s="8">
        <v>0.7</v>
      </c>
      <c r="AX52" s="8">
        <v>0.7</v>
      </c>
      <c r="AY52" s="8">
        <v>0.7</v>
      </c>
      <c r="AZ52" s="8">
        <v>0.7</v>
      </c>
      <c r="BA52" s="8">
        <v>0.7</v>
      </c>
    </row>
    <row r="53" spans="1:53">
      <c r="A53" s="52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52">
        <v>55</v>
      </c>
      <c r="T53" s="8">
        <v>0.8</v>
      </c>
      <c r="U53" s="8">
        <v>0.8</v>
      </c>
      <c r="V53" s="8">
        <v>0.8</v>
      </c>
      <c r="W53" s="8">
        <v>0.8</v>
      </c>
      <c r="X53" s="8">
        <v>0.8</v>
      </c>
      <c r="Y53" s="8">
        <v>0.8</v>
      </c>
      <c r="Z53" s="8">
        <v>0.8</v>
      </c>
      <c r="AA53" s="8">
        <v>0.8</v>
      </c>
      <c r="AB53" s="8">
        <v>0.8</v>
      </c>
      <c r="AC53" s="8">
        <v>0.8</v>
      </c>
      <c r="AD53" s="8">
        <v>0.8</v>
      </c>
      <c r="AE53" s="8">
        <v>0.8</v>
      </c>
      <c r="AF53" s="8">
        <v>0.8</v>
      </c>
      <c r="AG53" s="8">
        <v>0.5</v>
      </c>
      <c r="AH53" s="8">
        <v>0.5</v>
      </c>
      <c r="AI53" s="8">
        <v>0.5</v>
      </c>
      <c r="AK53" s="52">
        <v>55</v>
      </c>
      <c r="AL53" s="8">
        <v>0.7</v>
      </c>
      <c r="AM53" s="8">
        <v>0.7</v>
      </c>
      <c r="AN53" s="8">
        <v>0.7</v>
      </c>
      <c r="AO53" s="8">
        <v>0.7</v>
      </c>
      <c r="AP53" s="8">
        <v>0.7</v>
      </c>
      <c r="AQ53" s="8">
        <v>0.7</v>
      </c>
      <c r="AR53" s="8">
        <v>0.7</v>
      </c>
      <c r="AS53" s="8">
        <v>0.7</v>
      </c>
      <c r="AT53" s="8">
        <v>0.7</v>
      </c>
      <c r="AU53" s="8">
        <v>0.7</v>
      </c>
      <c r="AV53" s="8">
        <v>0.7</v>
      </c>
      <c r="AW53" s="8">
        <v>0.7</v>
      </c>
      <c r="AX53" s="8">
        <v>0.7</v>
      </c>
      <c r="AY53" s="8">
        <v>0.7</v>
      </c>
      <c r="AZ53" s="8">
        <v>0.7</v>
      </c>
      <c r="BA53" s="8">
        <v>0.7</v>
      </c>
    </row>
    <row r="54" spans="1:53">
      <c r="A54" s="52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52">
        <v>60</v>
      </c>
      <c r="T54" s="8">
        <v>0.8</v>
      </c>
      <c r="U54" s="8">
        <v>0.8</v>
      </c>
      <c r="V54" s="8">
        <v>0.8</v>
      </c>
      <c r="W54" s="8">
        <v>0.8</v>
      </c>
      <c r="X54" s="8">
        <v>0.8</v>
      </c>
      <c r="Y54" s="8">
        <v>0.8</v>
      </c>
      <c r="Z54" s="8">
        <v>0.8</v>
      </c>
      <c r="AA54" s="8">
        <v>0.8</v>
      </c>
      <c r="AB54" s="8">
        <v>0.8</v>
      </c>
      <c r="AC54" s="8">
        <v>0.8</v>
      </c>
      <c r="AD54" s="8">
        <v>0.8</v>
      </c>
      <c r="AE54" s="8">
        <v>0.8</v>
      </c>
      <c r="AF54" s="8">
        <v>0.8</v>
      </c>
      <c r="AG54" s="8">
        <v>0.5</v>
      </c>
      <c r="AH54" s="8">
        <v>0.5</v>
      </c>
      <c r="AI54" s="8">
        <v>0.5</v>
      </c>
      <c r="AK54" s="52">
        <v>60</v>
      </c>
      <c r="AL54" s="8">
        <v>0.7</v>
      </c>
      <c r="AM54" s="8">
        <v>0.7</v>
      </c>
      <c r="AN54" s="8">
        <v>0.7</v>
      </c>
      <c r="AO54" s="8">
        <v>0.7</v>
      </c>
      <c r="AP54" s="8">
        <v>0.7</v>
      </c>
      <c r="AQ54" s="8">
        <v>0.7</v>
      </c>
      <c r="AR54" s="8">
        <v>0.7</v>
      </c>
      <c r="AS54" s="8">
        <v>0.7</v>
      </c>
      <c r="AT54" s="8">
        <v>0.7</v>
      </c>
      <c r="AU54" s="8">
        <v>0.7</v>
      </c>
      <c r="AV54" s="8">
        <v>0.7</v>
      </c>
      <c r="AW54" s="8">
        <v>0.7</v>
      </c>
      <c r="AX54" s="8">
        <v>0.7</v>
      </c>
      <c r="AY54" s="8">
        <v>0.7</v>
      </c>
      <c r="AZ54" s="8">
        <v>0.7</v>
      </c>
      <c r="BA54" s="8">
        <v>0.7</v>
      </c>
    </row>
    <row r="55" spans="1:53">
      <c r="A55" s="52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52">
        <v>65</v>
      </c>
      <c r="T55" s="8">
        <v>0.5</v>
      </c>
      <c r="U55" s="8">
        <v>0.5</v>
      </c>
      <c r="V55" s="8">
        <v>0.5</v>
      </c>
      <c r="W55" s="8">
        <v>0.5</v>
      </c>
      <c r="X55" s="8">
        <v>0.5</v>
      </c>
      <c r="Y55" s="8">
        <v>0.5</v>
      </c>
      <c r="Z55" s="8">
        <v>0.5</v>
      </c>
      <c r="AA55" s="8">
        <v>0.5</v>
      </c>
      <c r="AB55" s="8">
        <v>0.5</v>
      </c>
      <c r="AC55" s="8">
        <v>0.5</v>
      </c>
      <c r="AD55" s="8">
        <v>0.5</v>
      </c>
      <c r="AE55" s="8">
        <v>0.5</v>
      </c>
      <c r="AF55" s="8">
        <v>0.5</v>
      </c>
      <c r="AG55" s="8">
        <v>0.5</v>
      </c>
      <c r="AH55" s="8">
        <v>0.5</v>
      </c>
      <c r="AI55" s="8">
        <v>0.5</v>
      </c>
      <c r="AK55" s="52">
        <v>65</v>
      </c>
      <c r="AL55" s="8">
        <v>0.7</v>
      </c>
      <c r="AM55" s="8">
        <v>0.7</v>
      </c>
      <c r="AN55" s="8">
        <v>0.7</v>
      </c>
      <c r="AO55" s="8">
        <v>0.7</v>
      </c>
      <c r="AP55" s="8">
        <v>0.7</v>
      </c>
      <c r="AQ55" s="8">
        <v>0.7</v>
      </c>
      <c r="AR55" s="8">
        <v>0.7</v>
      </c>
      <c r="AS55" s="8">
        <v>0.7</v>
      </c>
      <c r="AT55" s="8">
        <v>0.7</v>
      </c>
      <c r="AU55" s="8">
        <v>0.7</v>
      </c>
      <c r="AV55" s="8">
        <v>0.7</v>
      </c>
      <c r="AW55" s="8">
        <v>0.7</v>
      </c>
      <c r="AX55" s="8">
        <v>0.7</v>
      </c>
      <c r="AY55" s="8">
        <v>0.7</v>
      </c>
      <c r="AZ55" s="8">
        <v>0.7</v>
      </c>
      <c r="BA55" s="8">
        <v>0.7</v>
      </c>
    </row>
    <row r="56" spans="1:53">
      <c r="A56" s="52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52">
        <v>70</v>
      </c>
      <c r="T56" s="8">
        <v>0.5</v>
      </c>
      <c r="U56" s="8">
        <v>0.5</v>
      </c>
      <c r="V56" s="8">
        <v>0.5</v>
      </c>
      <c r="W56" s="8">
        <v>0.5</v>
      </c>
      <c r="X56" s="8">
        <v>0.5</v>
      </c>
      <c r="Y56" s="8">
        <v>0.5</v>
      </c>
      <c r="Z56" s="8">
        <v>0.5</v>
      </c>
      <c r="AA56" s="8">
        <v>0.5</v>
      </c>
      <c r="AB56" s="8">
        <v>0.5</v>
      </c>
      <c r="AC56" s="8">
        <v>0.5</v>
      </c>
      <c r="AD56" s="8">
        <v>0.5</v>
      </c>
      <c r="AE56" s="8">
        <v>0.5</v>
      </c>
      <c r="AF56" s="8">
        <v>0.5</v>
      </c>
      <c r="AG56" s="8">
        <v>0.5</v>
      </c>
      <c r="AH56" s="8">
        <v>0.5</v>
      </c>
      <c r="AI56" s="8">
        <v>0.5</v>
      </c>
      <c r="AK56" s="52">
        <v>70</v>
      </c>
      <c r="AL56" s="8">
        <v>0.7</v>
      </c>
      <c r="AM56" s="8">
        <v>0.7</v>
      </c>
      <c r="AN56" s="8">
        <v>0.7</v>
      </c>
      <c r="AO56" s="8">
        <v>0.7</v>
      </c>
      <c r="AP56" s="8">
        <v>0.7</v>
      </c>
      <c r="AQ56" s="8">
        <v>0.7</v>
      </c>
      <c r="AR56" s="8">
        <v>0.7</v>
      </c>
      <c r="AS56" s="8">
        <v>0.7</v>
      </c>
      <c r="AT56" s="8">
        <v>0.7</v>
      </c>
      <c r="AU56" s="8">
        <v>0.7</v>
      </c>
      <c r="AV56" s="8">
        <v>0.7</v>
      </c>
      <c r="AW56" s="8">
        <v>0.7</v>
      </c>
      <c r="AX56" s="8">
        <v>0.7</v>
      </c>
      <c r="AY56" s="8">
        <v>0.7</v>
      </c>
      <c r="AZ56" s="8">
        <v>0.7</v>
      </c>
      <c r="BA56" s="8">
        <v>0.7</v>
      </c>
    </row>
    <row r="57" spans="1:53">
      <c r="A57" s="52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52">
        <v>75</v>
      </c>
      <c r="T57" s="8">
        <v>0.5</v>
      </c>
      <c r="U57" s="8">
        <v>0.5</v>
      </c>
      <c r="V57" s="8">
        <v>0.5</v>
      </c>
      <c r="W57" s="8">
        <v>0.5</v>
      </c>
      <c r="X57" s="8">
        <v>0.5</v>
      </c>
      <c r="Y57" s="8">
        <v>0.5</v>
      </c>
      <c r="Z57" s="8">
        <v>0.5</v>
      </c>
      <c r="AA57" s="8">
        <v>0.5</v>
      </c>
      <c r="AB57" s="8">
        <v>0.5</v>
      </c>
      <c r="AC57" s="8">
        <v>0.5</v>
      </c>
      <c r="AD57" s="8">
        <v>0.5</v>
      </c>
      <c r="AE57" s="8">
        <v>0.5</v>
      </c>
      <c r="AF57" s="8">
        <v>0.5</v>
      </c>
      <c r="AG57" s="8">
        <v>0.5</v>
      </c>
      <c r="AH57" s="8">
        <v>0.5</v>
      </c>
      <c r="AI57" s="8">
        <v>0.5</v>
      </c>
      <c r="AK57" s="52">
        <v>75</v>
      </c>
      <c r="AL57" s="8">
        <v>0.7</v>
      </c>
      <c r="AM57" s="8">
        <v>0.7</v>
      </c>
      <c r="AN57" s="8">
        <v>0.7</v>
      </c>
      <c r="AO57" s="8">
        <v>0.7</v>
      </c>
      <c r="AP57" s="8">
        <v>0.7</v>
      </c>
      <c r="AQ57" s="8">
        <v>0.7</v>
      </c>
      <c r="AR57" s="8">
        <v>0.7</v>
      </c>
      <c r="AS57" s="8">
        <v>0.7</v>
      </c>
      <c r="AT57" s="8">
        <v>0.7</v>
      </c>
      <c r="AU57" s="8">
        <v>0.7</v>
      </c>
      <c r="AV57" s="8">
        <v>0.7</v>
      </c>
      <c r="AW57" s="8">
        <v>0.7</v>
      </c>
      <c r="AX57" s="8">
        <v>0.7</v>
      </c>
      <c r="AY57" s="8">
        <v>0.7</v>
      </c>
      <c r="AZ57" s="8">
        <v>0.7</v>
      </c>
      <c r="BA57" s="8">
        <v>0.7</v>
      </c>
    </row>
    <row r="59" spans="2:38">
      <c r="B59" s="30" t="s">
        <v>92</v>
      </c>
      <c r="T59" s="30"/>
      <c r="AL59" s="30"/>
    </row>
    <row r="60" spans="2:53">
      <c r="B60" s="51">
        <v>0</v>
      </c>
      <c r="C60" s="51">
        <v>5</v>
      </c>
      <c r="D60" s="51">
        <v>10</v>
      </c>
      <c r="E60" s="51">
        <v>15</v>
      </c>
      <c r="F60" s="51">
        <v>20</v>
      </c>
      <c r="G60" s="51">
        <v>25</v>
      </c>
      <c r="H60" s="51">
        <v>30</v>
      </c>
      <c r="I60" s="51">
        <v>35</v>
      </c>
      <c r="J60" s="51">
        <v>40</v>
      </c>
      <c r="K60" s="51">
        <v>45</v>
      </c>
      <c r="L60" s="51">
        <v>50</v>
      </c>
      <c r="M60" s="51">
        <v>55</v>
      </c>
      <c r="N60" s="51">
        <v>60</v>
      </c>
      <c r="O60" s="51">
        <v>65</v>
      </c>
      <c r="P60" s="51">
        <v>70</v>
      </c>
      <c r="Q60" s="51">
        <v>75</v>
      </c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</row>
    <row r="61" spans="1:53">
      <c r="A61" s="52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0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K61" s="30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1:53">
      <c r="A62" s="52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0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K62" s="30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:53">
      <c r="A63" s="52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0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K63" s="30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:53">
      <c r="A64" s="52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0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K64" s="30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:53">
      <c r="A65" s="52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0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K65" s="30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>
      <c r="A66" s="52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0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K66" s="30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:53">
      <c r="A67" s="52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0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K67" s="30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1:53">
      <c r="A68" s="52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0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K68" s="30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:53">
      <c r="A69" s="52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0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K69" s="30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:53">
      <c r="A70" s="52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0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K70" s="30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:53">
      <c r="A71" s="52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0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K71" s="30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>
      <c r="A72" s="52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0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K72" s="30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:53">
      <c r="A73" s="52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0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K73" s="30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1:53">
      <c r="A74" s="52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0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K74" s="30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>
      <c r="A75" s="52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0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K75" s="30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>
      <c r="A76" s="52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0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K76" s="30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8" spans="2:2">
      <c r="B78" s="30" t="s">
        <v>93</v>
      </c>
    </row>
    <row r="79" spans="2:17">
      <c r="B79" s="51">
        <v>0</v>
      </c>
      <c r="C79" s="51">
        <v>5</v>
      </c>
      <c r="D79" s="51">
        <v>10</v>
      </c>
      <c r="E79" s="51">
        <v>15</v>
      </c>
      <c r="F79" s="51">
        <v>20</v>
      </c>
      <c r="G79" s="51">
        <v>25</v>
      </c>
      <c r="H79" s="51">
        <v>30</v>
      </c>
      <c r="I79" s="51">
        <v>35</v>
      </c>
      <c r="J79" s="51">
        <v>40</v>
      </c>
      <c r="K79" s="51">
        <v>45</v>
      </c>
      <c r="L79" s="51">
        <v>50</v>
      </c>
      <c r="M79" s="51">
        <v>55</v>
      </c>
      <c r="N79" s="51">
        <v>60</v>
      </c>
      <c r="O79" s="51">
        <v>65</v>
      </c>
      <c r="P79" s="51">
        <v>70</v>
      </c>
      <c r="Q79" s="51">
        <v>75</v>
      </c>
    </row>
    <row r="80" spans="1:17">
      <c r="A80" s="52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52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52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52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52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52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52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52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52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52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52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52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52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52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52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52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0" t="s">
        <v>94</v>
      </c>
    </row>
    <row r="98" spans="2:17">
      <c r="B98" s="51">
        <v>0</v>
      </c>
      <c r="C98" s="51">
        <v>5</v>
      </c>
      <c r="D98" s="51">
        <v>10</v>
      </c>
      <c r="E98" s="51">
        <v>15</v>
      </c>
      <c r="F98" s="51">
        <v>20</v>
      </c>
      <c r="G98" s="51">
        <v>25</v>
      </c>
      <c r="H98" s="51">
        <v>30</v>
      </c>
      <c r="I98" s="51">
        <v>35</v>
      </c>
      <c r="J98" s="51">
        <v>40</v>
      </c>
      <c r="K98" s="51">
        <v>45</v>
      </c>
      <c r="L98" s="51">
        <v>50</v>
      </c>
      <c r="M98" s="51">
        <v>55</v>
      </c>
      <c r="N98" s="51">
        <v>60</v>
      </c>
      <c r="O98" s="51">
        <v>65</v>
      </c>
      <c r="P98" s="51">
        <v>70</v>
      </c>
      <c r="Q98" s="51">
        <v>75</v>
      </c>
    </row>
    <row r="99" spans="1:17">
      <c r="A99" s="52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52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52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52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52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52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52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52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52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52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52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52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52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52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52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52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9">
        <f>DATE(C1,B1,A1)</f>
        <v>43831</v>
      </c>
    </row>
    <row r="2" spans="1:4">
      <c r="A2">
        <v>12</v>
      </c>
      <c r="B2">
        <v>3</v>
      </c>
      <c r="C2">
        <v>2020</v>
      </c>
      <c r="D2" s="9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9">
        <f t="shared" si="0"/>
        <v>43904</v>
      </c>
    </row>
    <row r="4" spans="1:4">
      <c r="A4">
        <v>17</v>
      </c>
      <c r="B4">
        <v>3</v>
      </c>
      <c r="C4">
        <v>2020</v>
      </c>
      <c r="D4" s="9">
        <f t="shared" si="0"/>
        <v>43907</v>
      </c>
    </row>
    <row r="5" spans="1:4">
      <c r="A5">
        <v>2</v>
      </c>
      <c r="B5">
        <v>6</v>
      </c>
      <c r="C5">
        <v>2020</v>
      </c>
      <c r="D5" s="9">
        <f t="shared" si="0"/>
        <v>43984</v>
      </c>
    </row>
    <row r="6" spans="1:4">
      <c r="A6">
        <v>22</v>
      </c>
      <c r="B6">
        <v>6</v>
      </c>
      <c r="C6">
        <v>2020</v>
      </c>
      <c r="D6" s="9">
        <f t="shared" si="0"/>
        <v>44004</v>
      </c>
    </row>
    <row r="7" spans="1:4">
      <c r="A7">
        <v>4</v>
      </c>
      <c r="B7">
        <v>7</v>
      </c>
      <c r="C7">
        <v>2020</v>
      </c>
      <c r="D7" s="9">
        <f t="shared" si="0"/>
        <v>44016</v>
      </c>
    </row>
    <row r="8" spans="1:4">
      <c r="A8">
        <v>20</v>
      </c>
      <c r="B8">
        <v>7</v>
      </c>
      <c r="C8">
        <v>2020</v>
      </c>
      <c r="D8" s="9">
        <f t="shared" si="0"/>
        <v>44032</v>
      </c>
    </row>
    <row r="9" spans="1:4">
      <c r="A9">
        <v>27</v>
      </c>
      <c r="B9">
        <v>8</v>
      </c>
      <c r="C9">
        <v>2020</v>
      </c>
      <c r="D9" s="9">
        <f t="shared" si="0"/>
        <v>44070</v>
      </c>
    </row>
    <row r="10" spans="1:4">
      <c r="A10">
        <v>1</v>
      </c>
      <c r="B10">
        <v>9</v>
      </c>
      <c r="C10">
        <v>2020</v>
      </c>
      <c r="D10" s="9">
        <f t="shared" si="0"/>
        <v>44075</v>
      </c>
    </row>
    <row r="11" spans="1:4">
      <c r="A11">
        <v>17</v>
      </c>
      <c r="B11">
        <v>10</v>
      </c>
      <c r="C11">
        <v>2020</v>
      </c>
      <c r="D11" s="9">
        <f t="shared" si="0"/>
        <v>44121</v>
      </c>
    </row>
    <row r="12" spans="1:4">
      <c r="A12">
        <v>22</v>
      </c>
      <c r="B12">
        <v>10</v>
      </c>
      <c r="C12">
        <v>2020</v>
      </c>
      <c r="D12" s="9">
        <f t="shared" si="0"/>
        <v>44126</v>
      </c>
    </row>
    <row r="13" spans="1:4">
      <c r="A13">
        <v>30</v>
      </c>
      <c r="B13">
        <v>10</v>
      </c>
      <c r="C13">
        <v>2020</v>
      </c>
      <c r="D13" s="9">
        <f t="shared" si="0"/>
        <v>44134</v>
      </c>
    </row>
    <row r="14" spans="1:4">
      <c r="A14">
        <v>1</v>
      </c>
      <c r="B14">
        <v>11</v>
      </c>
      <c r="C14">
        <v>2020</v>
      </c>
      <c r="D14" s="9">
        <f t="shared" si="0"/>
        <v>44136</v>
      </c>
    </row>
    <row r="15" spans="1:4">
      <c r="A15">
        <v>15</v>
      </c>
      <c r="B15">
        <v>12</v>
      </c>
      <c r="C15">
        <v>2020</v>
      </c>
      <c r="D15" s="9">
        <f t="shared" si="0"/>
        <v>44180</v>
      </c>
    </row>
    <row r="16" spans="1:4">
      <c r="A16">
        <v>19</v>
      </c>
      <c r="B16">
        <v>12</v>
      </c>
      <c r="C16">
        <v>2020</v>
      </c>
      <c r="D16" s="9">
        <f t="shared" si="0"/>
        <v>44184</v>
      </c>
    </row>
    <row r="17" spans="1:4">
      <c r="A17">
        <v>4</v>
      </c>
      <c r="B17">
        <v>1</v>
      </c>
      <c r="C17">
        <v>2021</v>
      </c>
      <c r="D17" s="9">
        <f t="shared" si="0"/>
        <v>44200</v>
      </c>
    </row>
    <row r="18" spans="1:4">
      <c r="A18">
        <v>5</v>
      </c>
      <c r="B18">
        <v>1</v>
      </c>
      <c r="C18">
        <v>2021</v>
      </c>
      <c r="D18" s="9">
        <f t="shared" si="0"/>
        <v>44201</v>
      </c>
    </row>
    <row r="19" spans="1:4">
      <c r="A19">
        <v>12</v>
      </c>
      <c r="B19">
        <v>1</v>
      </c>
      <c r="C19">
        <v>2021</v>
      </c>
      <c r="D19" s="9">
        <f t="shared" si="0"/>
        <v>44208</v>
      </c>
    </row>
    <row r="20" spans="1:4">
      <c r="A20">
        <v>16</v>
      </c>
      <c r="B20">
        <v>1</v>
      </c>
      <c r="C20">
        <v>2021</v>
      </c>
      <c r="D20" s="9">
        <f t="shared" si="0"/>
        <v>44212</v>
      </c>
    </row>
    <row r="21" spans="1:4">
      <c r="A21">
        <v>19</v>
      </c>
      <c r="B21">
        <v>1</v>
      </c>
      <c r="C21">
        <v>2021</v>
      </c>
      <c r="D21" s="9">
        <f t="shared" si="0"/>
        <v>44215</v>
      </c>
    </row>
    <row r="22" spans="1:4">
      <c r="A22">
        <v>26</v>
      </c>
      <c r="B22">
        <v>1</v>
      </c>
      <c r="C22">
        <v>2021</v>
      </c>
      <c r="D22" s="9">
        <f t="shared" si="0"/>
        <v>44222</v>
      </c>
    </row>
    <row r="23" spans="1:4">
      <c r="A23">
        <v>2</v>
      </c>
      <c r="B23">
        <v>2</v>
      </c>
      <c r="C23">
        <v>2021</v>
      </c>
      <c r="D23" s="9">
        <f t="shared" si="0"/>
        <v>44229</v>
      </c>
    </row>
    <row r="24" spans="1:4">
      <c r="A24">
        <v>6</v>
      </c>
      <c r="B24">
        <v>2</v>
      </c>
      <c r="C24">
        <v>2021</v>
      </c>
      <c r="D24" s="9">
        <f t="shared" si="0"/>
        <v>44233</v>
      </c>
    </row>
    <row r="25" spans="1:4">
      <c r="A25">
        <v>8</v>
      </c>
      <c r="B25">
        <v>2</v>
      </c>
      <c r="C25">
        <v>2021</v>
      </c>
      <c r="D25" s="9">
        <f t="shared" si="0"/>
        <v>44235</v>
      </c>
    </row>
    <row r="26" spans="1:4">
      <c r="A26">
        <v>9</v>
      </c>
      <c r="B26">
        <v>2</v>
      </c>
      <c r="C26">
        <v>2021</v>
      </c>
      <c r="D26" s="9">
        <f t="shared" si="0"/>
        <v>44236</v>
      </c>
    </row>
    <row r="27" spans="1:4">
      <c r="A27">
        <v>13</v>
      </c>
      <c r="B27">
        <v>2</v>
      </c>
      <c r="C27">
        <v>2021</v>
      </c>
      <c r="D27" s="9">
        <f t="shared" si="0"/>
        <v>44240</v>
      </c>
    </row>
    <row r="28" spans="1:4">
      <c r="A28">
        <v>16</v>
      </c>
      <c r="B28">
        <v>2</v>
      </c>
      <c r="C28">
        <v>2021</v>
      </c>
      <c r="D28" s="9">
        <f t="shared" si="0"/>
        <v>44243</v>
      </c>
    </row>
    <row r="29" spans="1:4">
      <c r="A29">
        <v>22</v>
      </c>
      <c r="B29">
        <v>2</v>
      </c>
      <c r="C29">
        <v>2021</v>
      </c>
      <c r="D29" s="9">
        <f t="shared" si="0"/>
        <v>44249</v>
      </c>
    </row>
    <row r="30" spans="1:4">
      <c r="A30">
        <v>23</v>
      </c>
      <c r="B30">
        <v>2</v>
      </c>
      <c r="C30">
        <v>2021</v>
      </c>
      <c r="D30" s="9">
        <f t="shared" si="0"/>
        <v>44250</v>
      </c>
    </row>
    <row r="31" spans="1:4">
      <c r="A31">
        <v>1</v>
      </c>
      <c r="B31">
        <v>3</v>
      </c>
      <c r="C31">
        <v>2021</v>
      </c>
      <c r="D31" s="9">
        <f t="shared" si="0"/>
        <v>44256</v>
      </c>
    </row>
    <row r="32" spans="1:4">
      <c r="A32">
        <v>2</v>
      </c>
      <c r="B32">
        <v>3</v>
      </c>
      <c r="C32">
        <v>2021</v>
      </c>
      <c r="D32" s="9">
        <f t="shared" si="0"/>
        <v>44257</v>
      </c>
    </row>
    <row r="33" spans="1:4">
      <c r="A33">
        <v>7</v>
      </c>
      <c r="B33">
        <v>3</v>
      </c>
      <c r="C33">
        <v>2021</v>
      </c>
      <c r="D33" s="9">
        <f t="shared" si="0"/>
        <v>44262</v>
      </c>
    </row>
    <row r="34" spans="1:4">
      <c r="A34">
        <v>9</v>
      </c>
      <c r="B34">
        <v>3</v>
      </c>
      <c r="C34">
        <v>2021</v>
      </c>
      <c r="D34" s="9">
        <f t="shared" si="0"/>
        <v>44264</v>
      </c>
    </row>
    <row r="35" spans="1:4">
      <c r="A35">
        <v>16</v>
      </c>
      <c r="B35">
        <v>3</v>
      </c>
      <c r="C35">
        <v>2021</v>
      </c>
      <c r="D35" s="9">
        <f t="shared" si="0"/>
        <v>44271</v>
      </c>
    </row>
    <row r="36" spans="1:4">
      <c r="A36">
        <v>23</v>
      </c>
      <c r="B36">
        <v>3</v>
      </c>
      <c r="C36">
        <v>2021</v>
      </c>
      <c r="D36" s="9">
        <f t="shared" si="0"/>
        <v>44278</v>
      </c>
    </row>
    <row r="37" spans="1:4">
      <c r="A37">
        <v>30</v>
      </c>
      <c r="B37">
        <v>3</v>
      </c>
      <c r="C37">
        <v>2021</v>
      </c>
      <c r="D37" s="9">
        <f t="shared" si="0"/>
        <v>44285</v>
      </c>
    </row>
    <row r="38" spans="1:4">
      <c r="A38">
        <v>4</v>
      </c>
      <c r="B38">
        <v>4</v>
      </c>
      <c r="C38">
        <v>2021</v>
      </c>
      <c r="D38" s="9">
        <v>44290</v>
      </c>
    </row>
    <row r="39" spans="1:4">
      <c r="A39">
        <v>6</v>
      </c>
      <c r="B39">
        <v>4</v>
      </c>
      <c r="C39">
        <v>2021</v>
      </c>
      <c r="D39" s="9">
        <f t="shared" si="0"/>
        <v>44292</v>
      </c>
    </row>
    <row r="40" spans="1:4">
      <c r="A40">
        <v>10</v>
      </c>
      <c r="B40">
        <v>4</v>
      </c>
      <c r="C40">
        <v>2021</v>
      </c>
      <c r="D40" s="9">
        <f t="shared" si="0"/>
        <v>44296</v>
      </c>
    </row>
    <row r="41" spans="1:4">
      <c r="A41">
        <v>13</v>
      </c>
      <c r="B41">
        <v>4</v>
      </c>
      <c r="C41">
        <v>2021</v>
      </c>
      <c r="D41" s="9">
        <f t="shared" si="0"/>
        <v>44299</v>
      </c>
    </row>
    <row r="42" spans="1:4">
      <c r="A42">
        <v>17</v>
      </c>
      <c r="B42">
        <v>4</v>
      </c>
      <c r="C42">
        <v>2021</v>
      </c>
      <c r="D42" s="9">
        <f t="shared" si="0"/>
        <v>44303</v>
      </c>
    </row>
    <row r="43" spans="1:4">
      <c r="A43">
        <v>20</v>
      </c>
      <c r="B43">
        <v>4</v>
      </c>
      <c r="C43">
        <v>2021</v>
      </c>
      <c r="D43" s="9">
        <f t="shared" si="0"/>
        <v>44306</v>
      </c>
    </row>
    <row r="44" spans="1:4">
      <c r="A44">
        <v>26</v>
      </c>
      <c r="B44">
        <v>4</v>
      </c>
      <c r="C44">
        <v>2021</v>
      </c>
      <c r="D44" s="9">
        <f t="shared" si="0"/>
        <v>44312</v>
      </c>
    </row>
    <row r="45" spans="1:4">
      <c r="A45">
        <v>27</v>
      </c>
      <c r="B45">
        <v>4</v>
      </c>
      <c r="C45">
        <v>2021</v>
      </c>
      <c r="D45" s="9">
        <f t="shared" si="0"/>
        <v>44313</v>
      </c>
    </row>
    <row r="46" spans="1:4">
      <c r="A46">
        <v>3</v>
      </c>
      <c r="B46">
        <v>5</v>
      </c>
      <c r="C46">
        <v>2021</v>
      </c>
      <c r="D46" s="9">
        <f t="shared" si="0"/>
        <v>44319</v>
      </c>
    </row>
    <row r="47" spans="1:4">
      <c r="A47">
        <v>4</v>
      </c>
      <c r="B47">
        <v>5</v>
      </c>
      <c r="C47">
        <v>2021</v>
      </c>
      <c r="D47" s="9">
        <f t="shared" si="0"/>
        <v>44320</v>
      </c>
    </row>
    <row r="48" spans="1:4">
      <c r="A48">
        <v>9</v>
      </c>
      <c r="B48">
        <v>5</v>
      </c>
      <c r="C48">
        <v>2021</v>
      </c>
      <c r="D48" s="9">
        <f t="shared" si="0"/>
        <v>44325</v>
      </c>
    </row>
    <row r="49" spans="1:4">
      <c r="A49">
        <v>11</v>
      </c>
      <c r="B49">
        <v>5</v>
      </c>
      <c r="C49">
        <v>2021</v>
      </c>
      <c r="D49" s="9">
        <f t="shared" si="0"/>
        <v>44327</v>
      </c>
    </row>
    <row r="50" spans="1:4">
      <c r="A50">
        <v>12</v>
      </c>
      <c r="B50">
        <v>5</v>
      </c>
      <c r="C50">
        <v>2021</v>
      </c>
      <c r="D50" s="9">
        <f t="shared" si="0"/>
        <v>44328</v>
      </c>
    </row>
    <row r="51" spans="1:4">
      <c r="A51">
        <v>16</v>
      </c>
      <c r="B51">
        <v>5</v>
      </c>
      <c r="C51">
        <v>2021</v>
      </c>
      <c r="D51" s="9">
        <f t="shared" si="0"/>
        <v>44332</v>
      </c>
    </row>
    <row r="52" spans="1:4">
      <c r="A52">
        <v>18</v>
      </c>
      <c r="B52">
        <v>5</v>
      </c>
      <c r="C52">
        <v>2021</v>
      </c>
      <c r="D52" s="9">
        <f t="shared" si="0"/>
        <v>44334</v>
      </c>
    </row>
    <row r="53" spans="1:4">
      <c r="A53">
        <v>25</v>
      </c>
      <c r="B53">
        <v>5</v>
      </c>
      <c r="C53">
        <v>2021</v>
      </c>
      <c r="D53" s="9">
        <f t="shared" si="0"/>
        <v>44341</v>
      </c>
    </row>
    <row r="54" spans="1:4">
      <c r="A54">
        <v>1</v>
      </c>
      <c r="B54">
        <v>6</v>
      </c>
      <c r="C54">
        <v>2021</v>
      </c>
      <c r="D54" s="9">
        <f t="shared" si="0"/>
        <v>44348</v>
      </c>
    </row>
    <row r="55" spans="1:4">
      <c r="A55">
        <v>8</v>
      </c>
      <c r="B55">
        <v>6</v>
      </c>
      <c r="C55">
        <v>2021</v>
      </c>
      <c r="D55" s="9">
        <f t="shared" si="0"/>
        <v>44355</v>
      </c>
    </row>
    <row r="56" spans="1:4">
      <c r="A56">
        <v>15</v>
      </c>
      <c r="B56">
        <v>6</v>
      </c>
      <c r="C56">
        <v>2021</v>
      </c>
      <c r="D56" s="9">
        <f t="shared" si="0"/>
        <v>44362</v>
      </c>
    </row>
    <row r="57" spans="1:4">
      <c r="A57">
        <v>6</v>
      </c>
      <c r="B57">
        <v>7</v>
      </c>
      <c r="C57">
        <v>2021</v>
      </c>
      <c r="D57" s="9">
        <f t="shared" si="0"/>
        <v>44383</v>
      </c>
    </row>
    <row r="58" spans="1:4">
      <c r="A58">
        <v>1</v>
      </c>
      <c r="B58">
        <v>8</v>
      </c>
      <c r="C58">
        <v>2021</v>
      </c>
      <c r="D58" s="9">
        <f t="shared" si="0"/>
        <v>44409</v>
      </c>
    </row>
    <row r="59" spans="1:4">
      <c r="A59">
        <v>1</v>
      </c>
      <c r="B59">
        <v>9</v>
      </c>
      <c r="C59">
        <v>2021</v>
      </c>
      <c r="D59" s="9">
        <f t="shared" si="0"/>
        <v>44440</v>
      </c>
    </row>
    <row r="60" spans="1:4">
      <c r="A60">
        <v>1</v>
      </c>
      <c r="B60">
        <v>10</v>
      </c>
      <c r="C60">
        <v>2021</v>
      </c>
      <c r="D60" s="9">
        <f t="shared" si="0"/>
        <v>44470</v>
      </c>
    </row>
    <row r="61" spans="1:4">
      <c r="A61">
        <v>1</v>
      </c>
      <c r="B61">
        <v>1</v>
      </c>
      <c r="C61">
        <v>2022</v>
      </c>
      <c r="D61" s="9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Y8" sqref="Y8:Y15"/>
    </sheetView>
  </sheetViews>
  <sheetFormatPr defaultColWidth="8.7265625" defaultRowHeight="14"/>
  <cols>
    <col min="1" max="1" width="15.453125" customWidth="1"/>
    <col min="2" max="2" width="9.1796875" style="39"/>
    <col min="6" max="6" width="9.1796875" style="39"/>
    <col min="10" max="10" width="9.1796875" style="39"/>
    <col min="14" max="14" width="9.1796875" style="39"/>
    <col min="18" max="18" width="9.1796875" style="39"/>
    <col min="22" max="22" width="13.7265625" style="40" customWidth="1"/>
    <col min="26" max="26" width="25.1796875" style="25" customWidth="1"/>
    <col min="27" max="112" width="9.1796875" style="25"/>
  </cols>
  <sheetData>
    <row r="2" spans="2:22">
      <c r="B2" s="39" t="s">
        <v>62</v>
      </c>
      <c r="F2" s="39" t="s">
        <v>67</v>
      </c>
      <c r="J2" s="39" t="s">
        <v>69</v>
      </c>
      <c r="N2" s="39" t="s">
        <v>72</v>
      </c>
      <c r="R2" s="39" t="s">
        <v>102</v>
      </c>
      <c r="V2" s="40" t="s">
        <v>103</v>
      </c>
    </row>
    <row r="3" spans="1:25">
      <c r="A3" t="s">
        <v>104</v>
      </c>
      <c r="C3" s="30" t="s">
        <v>105</v>
      </c>
      <c r="D3" s="30" t="s">
        <v>106</v>
      </c>
      <c r="E3" s="30" t="s">
        <v>107</v>
      </c>
      <c r="G3" s="30" t="s">
        <v>105</v>
      </c>
      <c r="H3" s="30" t="s">
        <v>106</v>
      </c>
      <c r="I3" s="30" t="s">
        <v>107</v>
      </c>
      <c r="K3" s="30" t="s">
        <v>105</v>
      </c>
      <c r="L3" s="30" t="s">
        <v>106</v>
      </c>
      <c r="M3" s="30" t="s">
        <v>107</v>
      </c>
      <c r="O3" s="30" t="s">
        <v>105</v>
      </c>
      <c r="P3" s="30" t="s">
        <v>106</v>
      </c>
      <c r="Q3" s="30" t="s">
        <v>107</v>
      </c>
      <c r="S3" s="30" t="s">
        <v>105</v>
      </c>
      <c r="T3" s="30" t="s">
        <v>106</v>
      </c>
      <c r="U3" s="30" t="s">
        <v>107</v>
      </c>
      <c r="V3" s="40" t="s">
        <v>18</v>
      </c>
      <c r="W3" s="30" t="s">
        <v>105</v>
      </c>
      <c r="X3" s="30" t="s">
        <v>106</v>
      </c>
      <c r="Y3" s="30" t="s">
        <v>107</v>
      </c>
    </row>
    <row r="4" spans="1:70">
      <c r="A4" s="9">
        <v>43831</v>
      </c>
      <c r="C4" s="38">
        <v>0</v>
      </c>
      <c r="D4" s="38">
        <v>0</v>
      </c>
      <c r="E4" s="38">
        <v>0</v>
      </c>
      <c r="G4" s="38">
        <v>0</v>
      </c>
      <c r="H4" s="38">
        <v>0</v>
      </c>
      <c r="I4" s="38">
        <v>0</v>
      </c>
      <c r="K4" s="38">
        <v>0</v>
      </c>
      <c r="L4" s="38">
        <v>0</v>
      </c>
      <c r="M4" s="38">
        <v>0</v>
      </c>
      <c r="O4" s="38">
        <v>0</v>
      </c>
      <c r="P4" s="38">
        <v>0</v>
      </c>
      <c r="Q4" s="38">
        <v>0</v>
      </c>
      <c r="S4" s="38">
        <v>0</v>
      </c>
      <c r="T4" s="38">
        <v>0</v>
      </c>
      <c r="U4" s="38">
        <v>0</v>
      </c>
      <c r="W4" s="38">
        <v>0</v>
      </c>
      <c r="X4" s="38">
        <v>0</v>
      </c>
      <c r="Y4" s="38">
        <v>0</v>
      </c>
      <c r="BR4" s="26"/>
    </row>
    <row r="5" spans="1:70">
      <c r="A5" s="9">
        <v>43902</v>
      </c>
      <c r="C5" s="38">
        <v>2</v>
      </c>
      <c r="D5" s="38">
        <v>0</v>
      </c>
      <c r="E5" s="38">
        <v>0</v>
      </c>
      <c r="G5" s="38">
        <v>2</v>
      </c>
      <c r="H5" s="38">
        <v>0</v>
      </c>
      <c r="I5" s="38">
        <v>0</v>
      </c>
      <c r="K5" s="38">
        <v>2</v>
      </c>
      <c r="L5" s="38">
        <v>0</v>
      </c>
      <c r="M5" s="38">
        <v>0</v>
      </c>
      <c r="O5" s="38">
        <v>2</v>
      </c>
      <c r="P5" s="38">
        <v>0</v>
      </c>
      <c r="Q5" s="38">
        <v>0</v>
      </c>
      <c r="S5" s="38">
        <v>2</v>
      </c>
      <c r="T5" s="38">
        <v>0</v>
      </c>
      <c r="U5" s="38">
        <v>0</v>
      </c>
      <c r="W5" s="38">
        <v>2</v>
      </c>
      <c r="X5" s="38">
        <v>0</v>
      </c>
      <c r="Y5" s="38">
        <v>0</v>
      </c>
      <c r="BR5" s="26"/>
    </row>
    <row r="6" spans="1:70">
      <c r="A6" s="9">
        <v>43904</v>
      </c>
      <c r="C6" s="38">
        <v>2</v>
      </c>
      <c r="D6" s="41">
        <v>3</v>
      </c>
      <c r="E6" s="38">
        <v>0</v>
      </c>
      <c r="G6" s="38">
        <v>2</v>
      </c>
      <c r="H6" s="38">
        <v>3</v>
      </c>
      <c r="I6" s="38">
        <v>0</v>
      </c>
      <c r="K6" s="38">
        <v>2</v>
      </c>
      <c r="L6" s="38">
        <v>3</v>
      </c>
      <c r="M6" s="38">
        <v>0</v>
      </c>
      <c r="O6" s="38">
        <v>2</v>
      </c>
      <c r="P6" s="38">
        <v>3</v>
      </c>
      <c r="Q6" s="38">
        <v>0</v>
      </c>
      <c r="S6" s="38">
        <v>2</v>
      </c>
      <c r="T6" s="38">
        <v>3</v>
      </c>
      <c r="U6" s="38">
        <v>0</v>
      </c>
      <c r="W6" s="38">
        <v>2</v>
      </c>
      <c r="X6" s="38">
        <v>3</v>
      </c>
      <c r="Y6" s="38">
        <v>0</v>
      </c>
      <c r="BR6" s="26"/>
    </row>
    <row r="7" spans="1:70">
      <c r="A7" s="9">
        <v>43907</v>
      </c>
      <c r="C7" s="38">
        <v>2</v>
      </c>
      <c r="D7" s="38">
        <v>2</v>
      </c>
      <c r="E7" s="38">
        <v>2</v>
      </c>
      <c r="G7" s="38">
        <v>2</v>
      </c>
      <c r="H7" s="38">
        <v>2</v>
      </c>
      <c r="I7" s="38">
        <v>2</v>
      </c>
      <c r="K7" s="38">
        <v>2</v>
      </c>
      <c r="L7" s="38">
        <v>2</v>
      </c>
      <c r="M7" s="38">
        <v>2</v>
      </c>
      <c r="O7" s="38">
        <v>2</v>
      </c>
      <c r="P7" s="38">
        <v>2</v>
      </c>
      <c r="Q7" s="38">
        <v>2</v>
      </c>
      <c r="S7" s="38">
        <v>2</v>
      </c>
      <c r="T7" s="38">
        <v>2</v>
      </c>
      <c r="U7" s="38">
        <v>2</v>
      </c>
      <c r="W7" s="38">
        <v>2</v>
      </c>
      <c r="X7" s="38">
        <v>2</v>
      </c>
      <c r="Y7" s="38">
        <v>2</v>
      </c>
      <c r="BR7" s="26"/>
    </row>
    <row r="8" spans="1:70">
      <c r="A8" s="9">
        <v>43984</v>
      </c>
      <c r="C8" s="38">
        <v>2</v>
      </c>
      <c r="D8" s="38">
        <v>0</v>
      </c>
      <c r="E8" s="41">
        <v>3</v>
      </c>
      <c r="G8" s="38">
        <v>2</v>
      </c>
      <c r="H8" s="38">
        <v>0</v>
      </c>
      <c r="I8" s="41">
        <v>3</v>
      </c>
      <c r="K8" s="38">
        <v>2</v>
      </c>
      <c r="L8" s="38">
        <v>0</v>
      </c>
      <c r="M8" s="41">
        <v>3</v>
      </c>
      <c r="O8" s="38">
        <v>2</v>
      </c>
      <c r="P8" s="38">
        <v>0</v>
      </c>
      <c r="Q8" s="41">
        <v>3</v>
      </c>
      <c r="S8" s="38">
        <v>2</v>
      </c>
      <c r="T8" s="38">
        <v>0</v>
      </c>
      <c r="U8" s="41">
        <v>3</v>
      </c>
      <c r="W8" s="38">
        <v>2</v>
      </c>
      <c r="X8" s="38">
        <v>0</v>
      </c>
      <c r="Y8" s="41">
        <v>3</v>
      </c>
      <c r="BR8" s="26"/>
    </row>
    <row r="9" spans="1:70">
      <c r="A9" s="9">
        <v>44004</v>
      </c>
      <c r="C9" s="38">
        <v>0</v>
      </c>
      <c r="D9" s="38">
        <v>0</v>
      </c>
      <c r="E9" s="41">
        <v>3</v>
      </c>
      <c r="G9" s="38">
        <v>0</v>
      </c>
      <c r="H9" s="38">
        <v>0</v>
      </c>
      <c r="I9" s="41">
        <v>3</v>
      </c>
      <c r="K9" s="38">
        <v>0</v>
      </c>
      <c r="L9" s="38">
        <v>0</v>
      </c>
      <c r="M9" s="41">
        <v>3</v>
      </c>
      <c r="O9" s="38">
        <v>0</v>
      </c>
      <c r="P9" s="38">
        <v>0</v>
      </c>
      <c r="Q9" s="41">
        <v>3</v>
      </c>
      <c r="S9" s="38">
        <v>0</v>
      </c>
      <c r="T9" s="38">
        <v>0</v>
      </c>
      <c r="U9" s="41">
        <v>3</v>
      </c>
      <c r="W9" s="38">
        <v>0</v>
      </c>
      <c r="X9" s="38">
        <v>0</v>
      </c>
      <c r="Y9" s="41">
        <v>3</v>
      </c>
      <c r="BR9" s="26"/>
    </row>
    <row r="10" spans="1:70">
      <c r="A10" s="9">
        <v>44016</v>
      </c>
      <c r="C10" s="38">
        <v>2</v>
      </c>
      <c r="D10" s="38">
        <v>0</v>
      </c>
      <c r="E10" s="41">
        <v>3</v>
      </c>
      <c r="G10" s="38">
        <v>2</v>
      </c>
      <c r="H10" s="38">
        <v>0</v>
      </c>
      <c r="I10" s="41">
        <v>3</v>
      </c>
      <c r="K10" s="38">
        <v>2</v>
      </c>
      <c r="L10" s="38">
        <v>0</v>
      </c>
      <c r="M10" s="41">
        <v>3</v>
      </c>
      <c r="O10" s="38">
        <v>2</v>
      </c>
      <c r="P10" s="38">
        <v>0</v>
      </c>
      <c r="Q10" s="41">
        <v>3</v>
      </c>
      <c r="S10" s="38">
        <v>2</v>
      </c>
      <c r="T10" s="38">
        <v>0</v>
      </c>
      <c r="U10" s="41">
        <v>3</v>
      </c>
      <c r="W10" s="38">
        <v>2</v>
      </c>
      <c r="X10" s="38">
        <v>0</v>
      </c>
      <c r="Y10" s="41">
        <v>3</v>
      </c>
      <c r="BR10" s="26"/>
    </row>
    <row r="11" spans="1:70">
      <c r="A11" s="9">
        <v>44032</v>
      </c>
      <c r="C11" s="38">
        <v>2</v>
      </c>
      <c r="D11" s="38">
        <v>0</v>
      </c>
      <c r="E11" s="41">
        <v>3</v>
      </c>
      <c r="G11" s="38">
        <v>2</v>
      </c>
      <c r="H11" s="38">
        <v>0</v>
      </c>
      <c r="I11" s="41">
        <v>3</v>
      </c>
      <c r="K11" s="38">
        <v>2</v>
      </c>
      <c r="L11" s="38">
        <v>0</v>
      </c>
      <c r="M11" s="41">
        <v>3</v>
      </c>
      <c r="O11" s="38">
        <v>2</v>
      </c>
      <c r="P11" s="38">
        <v>0</v>
      </c>
      <c r="Q11" s="41">
        <v>3</v>
      </c>
      <c r="S11" s="38">
        <v>2</v>
      </c>
      <c r="T11" s="38">
        <v>0</v>
      </c>
      <c r="U11" s="41">
        <v>3</v>
      </c>
      <c r="W11" s="38">
        <v>2</v>
      </c>
      <c r="X11" s="38">
        <v>0</v>
      </c>
      <c r="Y11" s="41">
        <v>3</v>
      </c>
      <c r="BR11" s="26"/>
    </row>
    <row r="12" spans="1:70">
      <c r="A12" s="9">
        <v>44070</v>
      </c>
      <c r="C12" s="38">
        <v>2</v>
      </c>
      <c r="D12" s="38">
        <v>0</v>
      </c>
      <c r="E12" s="41">
        <v>3</v>
      </c>
      <c r="G12" s="38">
        <v>2</v>
      </c>
      <c r="H12" s="38">
        <v>0</v>
      </c>
      <c r="I12" s="41">
        <v>3</v>
      </c>
      <c r="K12" s="38">
        <v>2</v>
      </c>
      <c r="L12" s="38">
        <v>0</v>
      </c>
      <c r="M12" s="41">
        <v>3</v>
      </c>
      <c r="O12" s="38">
        <v>2</v>
      </c>
      <c r="P12" s="38">
        <v>0</v>
      </c>
      <c r="Q12" s="41">
        <v>3</v>
      </c>
      <c r="S12" s="38">
        <v>2</v>
      </c>
      <c r="T12" s="38">
        <v>0</v>
      </c>
      <c r="U12" s="41">
        <v>3</v>
      </c>
      <c r="W12" s="38">
        <v>2</v>
      </c>
      <c r="X12" s="38">
        <v>0</v>
      </c>
      <c r="Y12" s="41">
        <v>3</v>
      </c>
      <c r="BR12" s="26"/>
    </row>
    <row r="13" spans="1:70">
      <c r="A13" s="9">
        <v>44075</v>
      </c>
      <c r="C13" s="38">
        <v>0</v>
      </c>
      <c r="D13" s="38">
        <v>0</v>
      </c>
      <c r="E13" s="41">
        <v>3</v>
      </c>
      <c r="G13" s="38">
        <v>0</v>
      </c>
      <c r="H13" s="38">
        <v>0</v>
      </c>
      <c r="I13" s="41">
        <v>3</v>
      </c>
      <c r="K13" s="38">
        <v>0</v>
      </c>
      <c r="L13" s="38">
        <v>0</v>
      </c>
      <c r="M13" s="41">
        <v>3</v>
      </c>
      <c r="O13" s="38">
        <v>0</v>
      </c>
      <c r="P13" s="38">
        <v>0</v>
      </c>
      <c r="Q13" s="41">
        <v>3</v>
      </c>
      <c r="S13" s="38">
        <v>0</v>
      </c>
      <c r="T13" s="38">
        <v>0</v>
      </c>
      <c r="U13" s="41">
        <v>3</v>
      </c>
      <c r="W13" s="38">
        <v>0</v>
      </c>
      <c r="X13" s="38">
        <v>0</v>
      </c>
      <c r="Y13" s="41">
        <v>3</v>
      </c>
      <c r="BR13" s="26"/>
    </row>
    <row r="14" spans="1:70">
      <c r="A14" s="9">
        <v>44121</v>
      </c>
      <c r="C14" s="38">
        <v>2</v>
      </c>
      <c r="D14" s="38">
        <v>0</v>
      </c>
      <c r="E14" s="41">
        <v>3</v>
      </c>
      <c r="G14" s="38">
        <v>2</v>
      </c>
      <c r="H14" s="38">
        <v>0</v>
      </c>
      <c r="I14" s="41">
        <v>3</v>
      </c>
      <c r="K14" s="38">
        <v>2</v>
      </c>
      <c r="L14" s="38">
        <v>0</v>
      </c>
      <c r="M14" s="41">
        <v>3</v>
      </c>
      <c r="O14" s="38">
        <v>2</v>
      </c>
      <c r="P14" s="38">
        <v>0</v>
      </c>
      <c r="Q14" s="41">
        <v>3</v>
      </c>
      <c r="S14" s="38">
        <v>2</v>
      </c>
      <c r="T14" s="38">
        <v>0</v>
      </c>
      <c r="U14" s="41">
        <v>3</v>
      </c>
      <c r="W14" s="38">
        <v>2</v>
      </c>
      <c r="X14" s="38">
        <v>0</v>
      </c>
      <c r="Y14" s="41">
        <v>3</v>
      </c>
      <c r="BR14" s="26"/>
    </row>
    <row r="15" spans="1:70">
      <c r="A15" s="9">
        <v>44126</v>
      </c>
      <c r="C15" s="38">
        <v>2</v>
      </c>
      <c r="D15" s="38">
        <v>0</v>
      </c>
      <c r="E15" s="41">
        <v>3</v>
      </c>
      <c r="G15" s="38">
        <v>2</v>
      </c>
      <c r="H15" s="38">
        <v>0</v>
      </c>
      <c r="I15" s="41">
        <v>3</v>
      </c>
      <c r="K15" s="38">
        <v>2</v>
      </c>
      <c r="L15" s="38">
        <v>0</v>
      </c>
      <c r="M15" s="41">
        <v>3</v>
      </c>
      <c r="O15" s="38">
        <v>2</v>
      </c>
      <c r="P15" s="38">
        <v>0</v>
      </c>
      <c r="Q15" s="41">
        <v>3</v>
      </c>
      <c r="S15" s="38">
        <v>2</v>
      </c>
      <c r="T15" s="38">
        <v>0</v>
      </c>
      <c r="U15" s="41">
        <v>3</v>
      </c>
      <c r="W15" s="38">
        <v>2</v>
      </c>
      <c r="X15" s="38">
        <v>0</v>
      </c>
      <c r="Y15" s="41">
        <v>3</v>
      </c>
      <c r="BR15" s="26"/>
    </row>
    <row r="16" spans="1:70">
      <c r="A16" s="9">
        <v>44134</v>
      </c>
      <c r="B16" s="39" t="s">
        <v>81</v>
      </c>
      <c r="C16" s="38">
        <v>2</v>
      </c>
      <c r="D16" s="38">
        <v>1</v>
      </c>
      <c r="E16" s="38">
        <v>1</v>
      </c>
      <c r="G16" s="38">
        <v>2</v>
      </c>
      <c r="H16" s="38">
        <v>1</v>
      </c>
      <c r="I16" s="38">
        <v>1</v>
      </c>
      <c r="K16" s="38">
        <v>2</v>
      </c>
      <c r="L16" s="38">
        <v>1</v>
      </c>
      <c r="M16" s="38">
        <v>1</v>
      </c>
      <c r="O16" s="38">
        <v>2</v>
      </c>
      <c r="P16" s="38">
        <v>1</v>
      </c>
      <c r="Q16" s="38">
        <v>1</v>
      </c>
      <c r="S16" s="38">
        <v>2</v>
      </c>
      <c r="T16" s="38">
        <v>1</v>
      </c>
      <c r="U16" s="38">
        <v>1</v>
      </c>
      <c r="W16" s="38">
        <v>2</v>
      </c>
      <c r="X16" s="38">
        <v>1</v>
      </c>
      <c r="Y16" s="38">
        <v>1</v>
      </c>
      <c r="BR16" s="26"/>
    </row>
    <row r="17" spans="1:70">
      <c r="A17" s="9">
        <v>44136</v>
      </c>
      <c r="C17" s="38">
        <v>0</v>
      </c>
      <c r="D17" s="38">
        <v>1</v>
      </c>
      <c r="E17" s="38">
        <v>1</v>
      </c>
      <c r="G17" s="38">
        <v>0</v>
      </c>
      <c r="H17" s="38">
        <v>1</v>
      </c>
      <c r="I17" s="38">
        <v>1</v>
      </c>
      <c r="K17" s="38">
        <v>0</v>
      </c>
      <c r="L17" s="38">
        <v>1</v>
      </c>
      <c r="M17" s="38">
        <v>1</v>
      </c>
      <c r="O17" s="38">
        <v>0</v>
      </c>
      <c r="P17" s="38">
        <v>1</v>
      </c>
      <c r="Q17" s="38">
        <v>1</v>
      </c>
      <c r="S17" s="38">
        <v>0</v>
      </c>
      <c r="T17" s="38">
        <v>1</v>
      </c>
      <c r="U17" s="38">
        <v>1</v>
      </c>
      <c r="W17" s="38">
        <v>0</v>
      </c>
      <c r="X17" s="38">
        <v>1</v>
      </c>
      <c r="Y17" s="38">
        <v>1</v>
      </c>
      <c r="BR17" s="26"/>
    </row>
    <row r="18" spans="1:70">
      <c r="A18" s="9">
        <v>44180</v>
      </c>
      <c r="C18" s="38">
        <v>0</v>
      </c>
      <c r="D18" s="38">
        <v>3</v>
      </c>
      <c r="E18" s="38">
        <v>3</v>
      </c>
      <c r="G18" s="38">
        <v>0</v>
      </c>
      <c r="H18" s="38">
        <v>3</v>
      </c>
      <c r="I18" s="38">
        <v>3</v>
      </c>
      <c r="K18" s="38">
        <v>0</v>
      </c>
      <c r="L18" s="38">
        <v>3</v>
      </c>
      <c r="M18" s="38">
        <v>3</v>
      </c>
      <c r="O18" s="38">
        <v>0</v>
      </c>
      <c r="P18" s="38">
        <v>3</v>
      </c>
      <c r="Q18" s="38">
        <v>3</v>
      </c>
      <c r="S18" s="38">
        <v>0</v>
      </c>
      <c r="T18" s="38">
        <v>3</v>
      </c>
      <c r="U18" s="38">
        <v>3</v>
      </c>
      <c r="W18" s="38">
        <v>0</v>
      </c>
      <c r="X18" s="38">
        <v>3</v>
      </c>
      <c r="Y18" s="38">
        <v>3</v>
      </c>
      <c r="BR18" s="26"/>
    </row>
    <row r="19" spans="1:70">
      <c r="A19" s="9">
        <v>44184</v>
      </c>
      <c r="C19" s="38">
        <v>2</v>
      </c>
      <c r="D19" s="38">
        <v>3</v>
      </c>
      <c r="E19" s="38">
        <v>3</v>
      </c>
      <c r="G19" s="38">
        <v>2</v>
      </c>
      <c r="H19" s="38">
        <v>3</v>
      </c>
      <c r="I19" s="38">
        <v>3</v>
      </c>
      <c r="K19" s="38">
        <v>2</v>
      </c>
      <c r="L19" s="38">
        <v>3</v>
      </c>
      <c r="M19" s="38">
        <v>3</v>
      </c>
      <c r="O19" s="38">
        <v>2</v>
      </c>
      <c r="P19" s="38">
        <v>3</v>
      </c>
      <c r="Q19" s="38">
        <v>3</v>
      </c>
      <c r="S19" s="38">
        <v>2</v>
      </c>
      <c r="T19" s="38">
        <v>3</v>
      </c>
      <c r="U19" s="38">
        <v>3</v>
      </c>
      <c r="W19" s="38">
        <v>2</v>
      </c>
      <c r="X19" s="38">
        <v>3</v>
      </c>
      <c r="Y19" s="38">
        <v>3</v>
      </c>
      <c r="BR19" s="26"/>
    </row>
    <row r="20" spans="1:70">
      <c r="A20" s="9">
        <v>44200</v>
      </c>
      <c r="C20" s="38">
        <v>0</v>
      </c>
      <c r="D20" s="38">
        <v>3</v>
      </c>
      <c r="E20" s="38">
        <v>3</v>
      </c>
      <c r="G20" s="38">
        <v>0</v>
      </c>
      <c r="H20" s="38">
        <v>3</v>
      </c>
      <c r="I20" s="38">
        <v>3</v>
      </c>
      <c r="K20" s="38">
        <v>0</v>
      </c>
      <c r="L20" s="38">
        <v>3</v>
      </c>
      <c r="M20" s="38">
        <v>3</v>
      </c>
      <c r="O20" s="38">
        <v>0</v>
      </c>
      <c r="P20" s="38">
        <v>3</v>
      </c>
      <c r="Q20" s="38">
        <v>3</v>
      </c>
      <c r="S20" s="38">
        <v>0</v>
      </c>
      <c r="T20" s="38">
        <v>3</v>
      </c>
      <c r="U20" s="38">
        <v>3</v>
      </c>
      <c r="W20" s="38">
        <v>0</v>
      </c>
      <c r="X20" s="38">
        <v>3</v>
      </c>
      <c r="Y20" s="38">
        <v>3</v>
      </c>
      <c r="BR20" s="26"/>
    </row>
    <row r="21" spans="1:70">
      <c r="A21" s="9">
        <v>44201</v>
      </c>
      <c r="C21" s="38">
        <v>0</v>
      </c>
      <c r="D21" s="38">
        <v>3</v>
      </c>
      <c r="E21" s="38">
        <v>3</v>
      </c>
      <c r="G21" s="38">
        <v>0</v>
      </c>
      <c r="H21" s="38">
        <v>3</v>
      </c>
      <c r="I21" s="38">
        <v>3</v>
      </c>
      <c r="K21" s="38">
        <v>0</v>
      </c>
      <c r="L21" s="38">
        <v>3</v>
      </c>
      <c r="M21" s="38">
        <v>3</v>
      </c>
      <c r="O21" s="38">
        <v>0</v>
      </c>
      <c r="P21" s="38">
        <v>3</v>
      </c>
      <c r="Q21" s="38">
        <v>3</v>
      </c>
      <c r="S21" s="38">
        <v>0</v>
      </c>
      <c r="T21" s="38">
        <v>3</v>
      </c>
      <c r="U21" s="38">
        <v>3</v>
      </c>
      <c r="W21" s="38">
        <v>0</v>
      </c>
      <c r="X21" s="38">
        <v>3</v>
      </c>
      <c r="Y21" s="38">
        <v>3</v>
      </c>
      <c r="BR21" s="26"/>
    </row>
    <row r="22" spans="1:70">
      <c r="A22" s="9">
        <v>44208</v>
      </c>
      <c r="C22" s="38">
        <v>0</v>
      </c>
      <c r="D22" s="38">
        <v>3</v>
      </c>
      <c r="E22" s="38">
        <v>3</v>
      </c>
      <c r="G22" s="38">
        <v>0</v>
      </c>
      <c r="H22" s="38">
        <v>3</v>
      </c>
      <c r="I22" s="38">
        <v>3</v>
      </c>
      <c r="K22" s="38">
        <v>0</v>
      </c>
      <c r="L22" s="38">
        <v>3</v>
      </c>
      <c r="M22" s="38">
        <v>3</v>
      </c>
      <c r="O22" s="38">
        <v>0</v>
      </c>
      <c r="P22" s="38">
        <v>3</v>
      </c>
      <c r="Q22" s="38">
        <v>3</v>
      </c>
      <c r="S22" s="38">
        <v>0</v>
      </c>
      <c r="T22" s="38">
        <v>3</v>
      </c>
      <c r="U22" s="38">
        <v>3</v>
      </c>
      <c r="W22" s="38">
        <v>0</v>
      </c>
      <c r="X22" s="38">
        <v>3</v>
      </c>
      <c r="Y22" s="38">
        <v>3</v>
      </c>
      <c r="BR22" s="26"/>
    </row>
    <row r="23" spans="1:70">
      <c r="A23" s="9">
        <v>44212</v>
      </c>
      <c r="C23" s="38">
        <v>0</v>
      </c>
      <c r="D23" s="38">
        <v>3</v>
      </c>
      <c r="E23" s="38">
        <v>3</v>
      </c>
      <c r="G23" s="38">
        <v>0</v>
      </c>
      <c r="H23" s="38">
        <v>3</v>
      </c>
      <c r="I23" s="38">
        <v>3</v>
      </c>
      <c r="K23" s="38">
        <v>0</v>
      </c>
      <c r="L23" s="38">
        <v>3</v>
      </c>
      <c r="M23" s="38">
        <v>3</v>
      </c>
      <c r="O23" s="38">
        <v>0</v>
      </c>
      <c r="P23" s="38">
        <v>3</v>
      </c>
      <c r="Q23" s="38">
        <v>3</v>
      </c>
      <c r="S23" s="38">
        <v>0</v>
      </c>
      <c r="T23" s="38">
        <v>3</v>
      </c>
      <c r="U23" s="38">
        <v>3</v>
      </c>
      <c r="W23" s="38">
        <v>0</v>
      </c>
      <c r="X23" s="38">
        <v>3</v>
      </c>
      <c r="Y23" s="38">
        <v>3</v>
      </c>
      <c r="BR23" s="26"/>
    </row>
    <row r="24" spans="1:70">
      <c r="A24" s="9">
        <v>44215</v>
      </c>
      <c r="C24" s="38">
        <v>0</v>
      </c>
      <c r="D24" s="38">
        <v>3</v>
      </c>
      <c r="E24" s="38">
        <v>3</v>
      </c>
      <c r="G24" s="38">
        <v>0</v>
      </c>
      <c r="H24" s="38">
        <v>3</v>
      </c>
      <c r="I24" s="38">
        <v>3</v>
      </c>
      <c r="K24" s="38">
        <v>0</v>
      </c>
      <c r="L24" s="38">
        <v>3</v>
      </c>
      <c r="M24" s="38">
        <v>3</v>
      </c>
      <c r="O24" s="38">
        <v>0</v>
      </c>
      <c r="P24" s="38">
        <v>3</v>
      </c>
      <c r="Q24" s="38">
        <v>3</v>
      </c>
      <c r="S24" s="38">
        <v>0</v>
      </c>
      <c r="T24" s="38">
        <v>3</v>
      </c>
      <c r="U24" s="38">
        <v>3</v>
      </c>
      <c r="W24" s="38">
        <v>0</v>
      </c>
      <c r="X24" s="38">
        <v>3</v>
      </c>
      <c r="Y24" s="38">
        <v>3</v>
      </c>
      <c r="BR24" s="26"/>
    </row>
    <row r="25" spans="1:70">
      <c r="A25" s="9">
        <v>44222</v>
      </c>
      <c r="C25" s="38">
        <v>0</v>
      </c>
      <c r="D25" s="38">
        <v>3</v>
      </c>
      <c r="E25" s="38">
        <v>3</v>
      </c>
      <c r="G25" s="38">
        <v>0</v>
      </c>
      <c r="H25" s="38">
        <v>3</v>
      </c>
      <c r="I25" s="38">
        <v>3</v>
      </c>
      <c r="K25" s="38">
        <v>0</v>
      </c>
      <c r="L25" s="38">
        <v>3</v>
      </c>
      <c r="M25" s="38">
        <v>3</v>
      </c>
      <c r="O25" s="38">
        <v>0</v>
      </c>
      <c r="P25" s="38">
        <v>3</v>
      </c>
      <c r="Q25" s="38">
        <v>3</v>
      </c>
      <c r="S25" s="38">
        <v>0</v>
      </c>
      <c r="T25" s="38">
        <v>3</v>
      </c>
      <c r="U25" s="38">
        <v>3</v>
      </c>
      <c r="W25" s="38">
        <v>0</v>
      </c>
      <c r="X25" s="38">
        <v>3</v>
      </c>
      <c r="Y25" s="38">
        <v>3</v>
      </c>
      <c r="BR25" s="26"/>
    </row>
    <row r="26" spans="1:70">
      <c r="A26" s="9">
        <v>44229</v>
      </c>
      <c r="C26" s="38">
        <v>0</v>
      </c>
      <c r="D26" s="38">
        <v>3</v>
      </c>
      <c r="E26" s="38">
        <v>3</v>
      </c>
      <c r="G26" s="38">
        <v>0</v>
      </c>
      <c r="H26" s="38">
        <v>3</v>
      </c>
      <c r="I26" s="38">
        <v>3</v>
      </c>
      <c r="K26" s="38">
        <v>0</v>
      </c>
      <c r="L26" s="38">
        <v>3</v>
      </c>
      <c r="M26" s="38">
        <v>3</v>
      </c>
      <c r="O26" s="38">
        <v>0</v>
      </c>
      <c r="P26" s="38">
        <v>3</v>
      </c>
      <c r="Q26" s="38">
        <v>3</v>
      </c>
      <c r="S26" s="38">
        <v>0</v>
      </c>
      <c r="T26" s="38">
        <v>3</v>
      </c>
      <c r="U26" s="38">
        <v>3</v>
      </c>
      <c r="W26" s="38">
        <v>0</v>
      </c>
      <c r="X26" s="38">
        <v>3</v>
      </c>
      <c r="Y26" s="38">
        <v>3</v>
      </c>
      <c r="BR26" s="26"/>
    </row>
    <row r="27" spans="1:70">
      <c r="A27" s="9">
        <v>44233</v>
      </c>
      <c r="C27" s="38">
        <v>3</v>
      </c>
      <c r="D27" s="38">
        <v>3</v>
      </c>
      <c r="E27" s="38">
        <v>3</v>
      </c>
      <c r="G27" s="38">
        <v>3</v>
      </c>
      <c r="H27" s="38">
        <v>3</v>
      </c>
      <c r="I27" s="38">
        <v>3</v>
      </c>
      <c r="K27" s="38">
        <v>3</v>
      </c>
      <c r="L27" s="38">
        <v>3</v>
      </c>
      <c r="M27" s="38">
        <v>3</v>
      </c>
      <c r="O27" s="38">
        <v>3</v>
      </c>
      <c r="P27" s="38">
        <v>3</v>
      </c>
      <c r="Q27" s="38">
        <v>3</v>
      </c>
      <c r="S27" s="38">
        <v>3</v>
      </c>
      <c r="T27" s="38">
        <v>3</v>
      </c>
      <c r="U27" s="38">
        <v>3</v>
      </c>
      <c r="W27" s="38">
        <v>3</v>
      </c>
      <c r="X27" s="38">
        <v>3</v>
      </c>
      <c r="Y27" s="38">
        <v>3</v>
      </c>
      <c r="BR27" s="26"/>
    </row>
    <row r="28" spans="1:70">
      <c r="A28" s="9">
        <v>44235</v>
      </c>
      <c r="C28" s="38">
        <v>3</v>
      </c>
      <c r="D28" s="38">
        <v>3</v>
      </c>
      <c r="E28" s="38">
        <v>3</v>
      </c>
      <c r="G28" s="38">
        <v>3</v>
      </c>
      <c r="H28" s="38">
        <v>3</v>
      </c>
      <c r="I28" s="38">
        <v>3</v>
      </c>
      <c r="K28" s="38">
        <v>3</v>
      </c>
      <c r="L28" s="38">
        <v>3</v>
      </c>
      <c r="M28" s="38">
        <v>3</v>
      </c>
      <c r="O28" s="38">
        <v>3</v>
      </c>
      <c r="P28" s="38">
        <v>3</v>
      </c>
      <c r="Q28" s="38">
        <v>3</v>
      </c>
      <c r="S28" s="38">
        <v>3</v>
      </c>
      <c r="T28" s="38">
        <v>3</v>
      </c>
      <c r="U28" s="38">
        <v>3</v>
      </c>
      <c r="W28" s="38">
        <v>3</v>
      </c>
      <c r="X28" s="38">
        <v>3</v>
      </c>
      <c r="Y28" s="38">
        <v>3</v>
      </c>
      <c r="BR28" s="26"/>
    </row>
    <row r="29" spans="1:70">
      <c r="A29" s="9">
        <v>44236</v>
      </c>
      <c r="C29" s="38">
        <v>3</v>
      </c>
      <c r="D29" s="38">
        <v>3</v>
      </c>
      <c r="E29" s="38">
        <v>3</v>
      </c>
      <c r="G29" s="38">
        <v>3</v>
      </c>
      <c r="H29" s="38">
        <v>3</v>
      </c>
      <c r="I29" s="38">
        <v>3</v>
      </c>
      <c r="K29" s="38">
        <v>3</v>
      </c>
      <c r="L29" s="38">
        <v>3</v>
      </c>
      <c r="M29" s="38">
        <v>3</v>
      </c>
      <c r="O29" s="38">
        <v>3</v>
      </c>
      <c r="P29" s="38">
        <v>3</v>
      </c>
      <c r="Q29" s="38">
        <v>3</v>
      </c>
      <c r="S29" s="38">
        <v>3</v>
      </c>
      <c r="T29" s="38">
        <v>3</v>
      </c>
      <c r="U29" s="38">
        <v>3</v>
      </c>
      <c r="W29" s="38">
        <v>3</v>
      </c>
      <c r="X29" s="38">
        <v>3</v>
      </c>
      <c r="Y29" s="38">
        <v>3</v>
      </c>
      <c r="BR29" s="26"/>
    </row>
    <row r="30" spans="1:70">
      <c r="A30" s="9">
        <v>44240</v>
      </c>
      <c r="C30" s="38">
        <v>4</v>
      </c>
      <c r="D30" s="38">
        <v>3</v>
      </c>
      <c r="E30" s="38">
        <v>3</v>
      </c>
      <c r="G30" s="38">
        <v>4</v>
      </c>
      <c r="H30" s="38">
        <v>3</v>
      </c>
      <c r="I30" s="38">
        <v>3</v>
      </c>
      <c r="K30" s="38">
        <v>4</v>
      </c>
      <c r="L30" s="38">
        <v>3</v>
      </c>
      <c r="M30" s="38">
        <v>3</v>
      </c>
      <c r="O30" s="38">
        <v>4</v>
      </c>
      <c r="P30" s="38">
        <v>3</v>
      </c>
      <c r="Q30" s="38">
        <v>3</v>
      </c>
      <c r="S30" s="38">
        <v>4</v>
      </c>
      <c r="T30" s="38">
        <v>3</v>
      </c>
      <c r="U30" s="38">
        <v>3</v>
      </c>
      <c r="W30" s="38">
        <v>4</v>
      </c>
      <c r="X30" s="38">
        <v>3</v>
      </c>
      <c r="Y30" s="38">
        <v>3</v>
      </c>
      <c r="BR30" s="26"/>
    </row>
    <row r="31" s="39" customFormat="1" spans="1:112">
      <c r="A31" s="9">
        <v>44243</v>
      </c>
      <c r="C31" s="38">
        <v>4</v>
      </c>
      <c r="D31" s="38">
        <v>3</v>
      </c>
      <c r="E31" s="38">
        <v>3</v>
      </c>
      <c r="G31" s="38">
        <v>4</v>
      </c>
      <c r="H31" s="38">
        <v>3</v>
      </c>
      <c r="I31" s="38">
        <v>3</v>
      </c>
      <c r="K31" s="38">
        <v>4</v>
      </c>
      <c r="L31" s="38">
        <v>3</v>
      </c>
      <c r="M31" s="38">
        <v>3</v>
      </c>
      <c r="O31" s="38">
        <v>4</v>
      </c>
      <c r="P31" s="38">
        <v>3</v>
      </c>
      <c r="Q31" s="38">
        <v>3</v>
      </c>
      <c r="S31" s="38">
        <v>4</v>
      </c>
      <c r="T31" s="38">
        <v>3</v>
      </c>
      <c r="U31" s="38">
        <v>3</v>
      </c>
      <c r="V31" s="40"/>
      <c r="W31" s="38">
        <v>4</v>
      </c>
      <c r="X31" s="38">
        <v>3</v>
      </c>
      <c r="Y31" s="38">
        <v>3</v>
      </c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6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</row>
    <row r="32" spans="1:70">
      <c r="A32" s="9">
        <v>44249</v>
      </c>
      <c r="C32" s="38">
        <v>5</v>
      </c>
      <c r="D32" s="38">
        <v>3</v>
      </c>
      <c r="E32" s="38">
        <v>3</v>
      </c>
      <c r="G32" s="38">
        <v>5</v>
      </c>
      <c r="H32" s="38">
        <v>3</v>
      </c>
      <c r="I32" s="38">
        <v>3</v>
      </c>
      <c r="K32" s="38">
        <v>5</v>
      </c>
      <c r="L32" s="38">
        <v>3</v>
      </c>
      <c r="M32" s="38">
        <v>3</v>
      </c>
      <c r="O32" s="38">
        <v>5</v>
      </c>
      <c r="P32" s="38">
        <v>3</v>
      </c>
      <c r="Q32" s="38">
        <v>3</v>
      </c>
      <c r="S32" s="38">
        <v>5</v>
      </c>
      <c r="T32" s="38">
        <v>3</v>
      </c>
      <c r="U32" s="38">
        <v>3</v>
      </c>
      <c r="W32" s="38">
        <v>5</v>
      </c>
      <c r="X32" s="38">
        <v>3</v>
      </c>
      <c r="Y32" s="38">
        <v>3</v>
      </c>
      <c r="BR32" s="26"/>
    </row>
    <row r="33" s="39" customFormat="1" spans="1:112">
      <c r="A33" s="9">
        <v>44250</v>
      </c>
      <c r="C33" s="38">
        <v>5</v>
      </c>
      <c r="D33" s="38">
        <v>3</v>
      </c>
      <c r="E33" s="38">
        <v>3</v>
      </c>
      <c r="G33" s="38">
        <v>5</v>
      </c>
      <c r="H33" s="38">
        <v>3</v>
      </c>
      <c r="I33" s="38">
        <v>3</v>
      </c>
      <c r="K33" s="38">
        <v>5</v>
      </c>
      <c r="L33" s="38">
        <v>3</v>
      </c>
      <c r="M33" s="38">
        <v>3</v>
      </c>
      <c r="O33" s="38">
        <v>5</v>
      </c>
      <c r="P33" s="38">
        <v>3</v>
      </c>
      <c r="Q33" s="38">
        <v>3</v>
      </c>
      <c r="S33" s="38">
        <v>5</v>
      </c>
      <c r="T33" s="38">
        <v>3</v>
      </c>
      <c r="U33" s="38">
        <v>3</v>
      </c>
      <c r="V33" s="40"/>
      <c r="W33" s="38">
        <v>5</v>
      </c>
      <c r="X33" s="38">
        <v>3</v>
      </c>
      <c r="Y33" s="38">
        <v>3</v>
      </c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6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</row>
    <row r="34" spans="1:70">
      <c r="A34" s="9">
        <v>44256</v>
      </c>
      <c r="C34" s="38">
        <v>6</v>
      </c>
      <c r="D34" s="38">
        <v>3</v>
      </c>
      <c r="E34" s="38">
        <v>3</v>
      </c>
      <c r="G34" s="38">
        <v>6</v>
      </c>
      <c r="H34" s="38">
        <v>3</v>
      </c>
      <c r="I34" s="38">
        <v>3</v>
      </c>
      <c r="K34" s="38">
        <v>6</v>
      </c>
      <c r="L34" s="38">
        <v>3</v>
      </c>
      <c r="M34" s="38">
        <v>3</v>
      </c>
      <c r="O34" s="38">
        <v>6</v>
      </c>
      <c r="P34" s="38">
        <v>3</v>
      </c>
      <c r="Q34" s="38">
        <v>3</v>
      </c>
      <c r="S34" s="38">
        <v>6</v>
      </c>
      <c r="T34" s="38">
        <v>3</v>
      </c>
      <c r="U34" s="38">
        <v>3</v>
      </c>
      <c r="W34" s="38">
        <v>6</v>
      </c>
      <c r="X34" s="38">
        <v>3</v>
      </c>
      <c r="Y34" s="38">
        <v>3</v>
      </c>
      <c r="BR34" s="26"/>
    </row>
    <row r="35" spans="1:70">
      <c r="A35" s="9">
        <v>44257</v>
      </c>
      <c r="C35" s="38">
        <v>6</v>
      </c>
      <c r="D35" s="38">
        <v>3</v>
      </c>
      <c r="E35" s="38">
        <v>3</v>
      </c>
      <c r="G35" s="38">
        <v>6</v>
      </c>
      <c r="H35" s="38">
        <v>3</v>
      </c>
      <c r="I35" s="38">
        <v>3</v>
      </c>
      <c r="K35" s="38">
        <v>6</v>
      </c>
      <c r="L35" s="38">
        <v>3</v>
      </c>
      <c r="M35" s="38">
        <v>3</v>
      </c>
      <c r="O35" s="38">
        <v>6</v>
      </c>
      <c r="P35" s="38">
        <v>3</v>
      </c>
      <c r="Q35" s="38">
        <v>3</v>
      </c>
      <c r="S35" s="38">
        <v>6</v>
      </c>
      <c r="T35" s="38">
        <v>3</v>
      </c>
      <c r="U35" s="38">
        <v>3</v>
      </c>
      <c r="W35" s="38">
        <v>6</v>
      </c>
      <c r="X35" s="38">
        <v>3</v>
      </c>
      <c r="Y35" s="38">
        <v>3</v>
      </c>
      <c r="BR35" s="26"/>
    </row>
    <row r="36" spans="1:70">
      <c r="A36" s="9">
        <v>44262</v>
      </c>
      <c r="C36" s="38">
        <v>0</v>
      </c>
      <c r="D36" s="38">
        <v>3</v>
      </c>
      <c r="E36" s="38">
        <v>3</v>
      </c>
      <c r="G36" s="38">
        <v>0</v>
      </c>
      <c r="H36" s="38">
        <v>3</v>
      </c>
      <c r="I36" s="38">
        <v>3</v>
      </c>
      <c r="K36" s="38">
        <v>0</v>
      </c>
      <c r="L36" s="38">
        <v>3</v>
      </c>
      <c r="M36" s="38">
        <v>3</v>
      </c>
      <c r="O36" s="38">
        <v>0</v>
      </c>
      <c r="P36" s="38">
        <v>3</v>
      </c>
      <c r="Q36" s="38">
        <v>3</v>
      </c>
      <c r="S36" s="38">
        <v>0</v>
      </c>
      <c r="T36" s="38">
        <v>3</v>
      </c>
      <c r="U36" s="38">
        <v>3</v>
      </c>
      <c r="W36" s="38">
        <v>0</v>
      </c>
      <c r="X36" s="38">
        <v>3</v>
      </c>
      <c r="Y36" s="38">
        <v>3</v>
      </c>
      <c r="BR36" s="26"/>
    </row>
    <row r="37" s="39" customFormat="1" spans="1:112">
      <c r="A37" s="9">
        <v>44264</v>
      </c>
      <c r="C37" s="38">
        <v>0</v>
      </c>
      <c r="D37" s="38">
        <v>3</v>
      </c>
      <c r="E37" s="38">
        <v>3</v>
      </c>
      <c r="G37" s="38">
        <v>0</v>
      </c>
      <c r="H37" s="38">
        <v>3</v>
      </c>
      <c r="I37" s="38">
        <v>3</v>
      </c>
      <c r="K37" s="38">
        <v>0</v>
      </c>
      <c r="L37" s="38">
        <v>3</v>
      </c>
      <c r="M37" s="38">
        <v>3</v>
      </c>
      <c r="O37" s="38">
        <v>0</v>
      </c>
      <c r="P37" s="38">
        <v>3</v>
      </c>
      <c r="Q37" s="38">
        <v>3</v>
      </c>
      <c r="S37" s="38">
        <v>0</v>
      </c>
      <c r="T37" s="38">
        <v>3</v>
      </c>
      <c r="U37" s="38">
        <v>3</v>
      </c>
      <c r="V37" s="40"/>
      <c r="W37" s="38">
        <v>0</v>
      </c>
      <c r="X37" s="38">
        <v>3</v>
      </c>
      <c r="Y37" s="38">
        <v>3</v>
      </c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6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</row>
    <row r="38" spans="1:70">
      <c r="A38" s="9">
        <v>44271</v>
      </c>
      <c r="C38" s="38">
        <v>0</v>
      </c>
      <c r="D38" s="38">
        <v>3</v>
      </c>
      <c r="E38" s="38">
        <v>3</v>
      </c>
      <c r="G38" s="38">
        <v>0</v>
      </c>
      <c r="H38" s="38">
        <v>3</v>
      </c>
      <c r="I38" s="38">
        <v>3</v>
      </c>
      <c r="K38" s="38">
        <v>0</v>
      </c>
      <c r="L38" s="38">
        <v>3</v>
      </c>
      <c r="M38" s="38">
        <v>3</v>
      </c>
      <c r="O38" s="38">
        <v>0</v>
      </c>
      <c r="P38" s="38">
        <v>3</v>
      </c>
      <c r="Q38" s="38">
        <v>3</v>
      </c>
      <c r="S38" s="38">
        <v>0</v>
      </c>
      <c r="T38" s="38">
        <v>3</v>
      </c>
      <c r="U38" s="38">
        <v>3</v>
      </c>
      <c r="W38" s="38">
        <v>0</v>
      </c>
      <c r="X38" s="38">
        <v>3</v>
      </c>
      <c r="Y38" s="38">
        <v>3</v>
      </c>
      <c r="BR38" s="26"/>
    </row>
    <row r="39" spans="1:70">
      <c r="A39" s="9">
        <v>44278</v>
      </c>
      <c r="C39" s="38">
        <v>0</v>
      </c>
      <c r="D39" s="38">
        <v>3</v>
      </c>
      <c r="E39" s="38">
        <v>3</v>
      </c>
      <c r="G39" s="38">
        <v>0</v>
      </c>
      <c r="H39" s="38">
        <v>3</v>
      </c>
      <c r="I39" s="38">
        <v>3</v>
      </c>
      <c r="K39" s="38">
        <v>0</v>
      </c>
      <c r="L39" s="38">
        <v>3</v>
      </c>
      <c r="M39" s="38">
        <v>3</v>
      </c>
      <c r="O39" s="38">
        <v>0</v>
      </c>
      <c r="P39" s="38">
        <v>3</v>
      </c>
      <c r="Q39" s="38">
        <v>3</v>
      </c>
      <c r="S39" s="38">
        <v>0</v>
      </c>
      <c r="T39" s="38">
        <v>3</v>
      </c>
      <c r="U39" s="38">
        <v>3</v>
      </c>
      <c r="W39" s="38">
        <v>0</v>
      </c>
      <c r="X39" s="38">
        <v>3</v>
      </c>
      <c r="Y39" s="38">
        <v>3</v>
      </c>
      <c r="BR39" s="26"/>
    </row>
    <row r="40" spans="1:70">
      <c r="A40" s="9">
        <v>44285</v>
      </c>
      <c r="C40" s="38">
        <v>0</v>
      </c>
      <c r="D40" s="38">
        <v>3</v>
      </c>
      <c r="E40" s="38">
        <v>3</v>
      </c>
      <c r="G40" s="38">
        <v>0</v>
      </c>
      <c r="H40" s="38">
        <v>3</v>
      </c>
      <c r="I40" s="38">
        <v>3</v>
      </c>
      <c r="K40" s="38">
        <v>0</v>
      </c>
      <c r="L40" s="38">
        <v>3</v>
      </c>
      <c r="M40" s="38">
        <v>3</v>
      </c>
      <c r="O40" s="38">
        <v>0</v>
      </c>
      <c r="P40" s="38">
        <v>3</v>
      </c>
      <c r="Q40" s="38">
        <v>3</v>
      </c>
      <c r="S40" s="38">
        <v>0</v>
      </c>
      <c r="T40" s="38">
        <v>3</v>
      </c>
      <c r="U40" s="38">
        <v>3</v>
      </c>
      <c r="W40" s="38">
        <v>0</v>
      </c>
      <c r="X40" s="38">
        <v>3</v>
      </c>
      <c r="Y40" s="38">
        <v>3</v>
      </c>
      <c r="BR40" s="26"/>
    </row>
    <row r="41" spans="1:70">
      <c r="A41" s="9">
        <v>44290</v>
      </c>
      <c r="C41" s="41">
        <v>2</v>
      </c>
      <c r="D41" s="41">
        <v>3</v>
      </c>
      <c r="E41" s="41">
        <v>1</v>
      </c>
      <c r="G41" s="41">
        <v>2</v>
      </c>
      <c r="H41" s="41">
        <v>3</v>
      </c>
      <c r="I41" s="41">
        <v>1</v>
      </c>
      <c r="K41" s="41">
        <v>2</v>
      </c>
      <c r="L41" s="41">
        <v>3</v>
      </c>
      <c r="M41" s="41">
        <v>1</v>
      </c>
      <c r="O41" s="41">
        <v>2</v>
      </c>
      <c r="P41" s="41">
        <v>3</v>
      </c>
      <c r="Q41" s="41">
        <v>1</v>
      </c>
      <c r="S41" s="41">
        <v>2</v>
      </c>
      <c r="T41" s="41">
        <v>3</v>
      </c>
      <c r="U41" s="41">
        <v>1</v>
      </c>
      <c r="W41" s="41">
        <v>2</v>
      </c>
      <c r="X41" s="41">
        <v>3</v>
      </c>
      <c r="Y41" s="41">
        <v>1</v>
      </c>
      <c r="BR41" s="26"/>
    </row>
    <row r="42" spans="1:70">
      <c r="A42" s="9">
        <v>44292</v>
      </c>
      <c r="C42" s="41">
        <v>2</v>
      </c>
      <c r="D42" s="41">
        <v>1</v>
      </c>
      <c r="E42" s="41">
        <v>1</v>
      </c>
      <c r="G42" s="41">
        <v>2</v>
      </c>
      <c r="H42" s="41">
        <v>1</v>
      </c>
      <c r="I42" s="41">
        <v>1</v>
      </c>
      <c r="K42" s="41">
        <v>2</v>
      </c>
      <c r="L42" s="41">
        <v>1</v>
      </c>
      <c r="M42" s="41">
        <v>1</v>
      </c>
      <c r="O42" s="41">
        <v>2</v>
      </c>
      <c r="P42" s="41">
        <v>1</v>
      </c>
      <c r="Q42" s="41">
        <v>1</v>
      </c>
      <c r="S42" s="41">
        <v>2</v>
      </c>
      <c r="T42" s="41">
        <v>1</v>
      </c>
      <c r="U42" s="41">
        <v>1</v>
      </c>
      <c r="W42" s="41">
        <v>2</v>
      </c>
      <c r="X42" s="41">
        <v>1</v>
      </c>
      <c r="Y42" s="41">
        <v>1</v>
      </c>
      <c r="BR42" s="26"/>
    </row>
    <row r="43" s="39" customFormat="1" spans="1:112">
      <c r="A43" s="9">
        <v>44296</v>
      </c>
      <c r="C43" s="41">
        <v>2</v>
      </c>
      <c r="D43" s="41">
        <v>1</v>
      </c>
      <c r="E43" s="41">
        <v>1</v>
      </c>
      <c r="G43" s="41">
        <v>2</v>
      </c>
      <c r="H43" s="41">
        <v>1</v>
      </c>
      <c r="I43" s="41">
        <v>1</v>
      </c>
      <c r="K43" s="41">
        <v>2</v>
      </c>
      <c r="L43" s="41">
        <v>1</v>
      </c>
      <c r="M43" s="41">
        <v>1</v>
      </c>
      <c r="O43" s="41">
        <v>2</v>
      </c>
      <c r="P43" s="41">
        <v>1</v>
      </c>
      <c r="Q43" s="41">
        <v>1</v>
      </c>
      <c r="S43" s="41">
        <v>2</v>
      </c>
      <c r="T43" s="41">
        <v>1</v>
      </c>
      <c r="U43" s="41">
        <v>1</v>
      </c>
      <c r="V43" s="40"/>
      <c r="W43" s="41">
        <v>2</v>
      </c>
      <c r="X43" s="41">
        <v>1</v>
      </c>
      <c r="Y43" s="41">
        <v>1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6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</row>
    <row r="44" spans="1:70">
      <c r="A44" s="9">
        <v>44299</v>
      </c>
      <c r="C44" s="41">
        <v>2</v>
      </c>
      <c r="D44" s="41">
        <v>1</v>
      </c>
      <c r="E44" s="41">
        <v>1</v>
      </c>
      <c r="G44" s="41">
        <v>2</v>
      </c>
      <c r="H44" s="41">
        <v>1</v>
      </c>
      <c r="I44" s="41">
        <v>1</v>
      </c>
      <c r="K44" s="41">
        <v>2</v>
      </c>
      <c r="L44" s="41">
        <v>1</v>
      </c>
      <c r="M44" s="41">
        <v>1</v>
      </c>
      <c r="O44" s="41">
        <v>2</v>
      </c>
      <c r="P44" s="41">
        <v>1</v>
      </c>
      <c r="Q44" s="41">
        <v>1</v>
      </c>
      <c r="S44" s="41">
        <v>2</v>
      </c>
      <c r="T44" s="41">
        <v>1</v>
      </c>
      <c r="U44" s="41">
        <v>1</v>
      </c>
      <c r="W44" s="41">
        <v>2</v>
      </c>
      <c r="X44" s="41">
        <v>1</v>
      </c>
      <c r="Y44" s="41">
        <v>1</v>
      </c>
      <c r="BR44" s="26"/>
    </row>
    <row r="45" spans="1:70">
      <c r="A45" s="9">
        <v>44303</v>
      </c>
      <c r="C45" s="41">
        <v>2</v>
      </c>
      <c r="D45" s="41">
        <v>1</v>
      </c>
      <c r="E45" s="41">
        <v>1</v>
      </c>
      <c r="G45" s="41">
        <v>2</v>
      </c>
      <c r="H45" s="41">
        <v>1</v>
      </c>
      <c r="I45" s="41">
        <v>1</v>
      </c>
      <c r="K45" s="41">
        <v>2</v>
      </c>
      <c r="L45" s="41">
        <v>1</v>
      </c>
      <c r="M45" s="41">
        <v>1</v>
      </c>
      <c r="O45" s="41">
        <v>2</v>
      </c>
      <c r="P45" s="41">
        <v>1</v>
      </c>
      <c r="Q45" s="41">
        <v>1</v>
      </c>
      <c r="S45" s="41">
        <v>2</v>
      </c>
      <c r="T45" s="41">
        <v>1</v>
      </c>
      <c r="U45" s="41">
        <v>1</v>
      </c>
      <c r="W45" s="41">
        <v>2</v>
      </c>
      <c r="X45" s="41">
        <v>1</v>
      </c>
      <c r="Y45" s="41">
        <v>1</v>
      </c>
      <c r="BR45" s="26"/>
    </row>
    <row r="46" spans="1:70">
      <c r="A46" s="9">
        <v>44306</v>
      </c>
      <c r="C46" s="41">
        <v>2</v>
      </c>
      <c r="D46" s="41">
        <v>1</v>
      </c>
      <c r="E46" s="41">
        <v>1</v>
      </c>
      <c r="G46" s="41">
        <v>2</v>
      </c>
      <c r="H46" s="41">
        <v>1</v>
      </c>
      <c r="I46" s="41">
        <v>1</v>
      </c>
      <c r="K46" s="41">
        <v>2</v>
      </c>
      <c r="L46" s="41">
        <v>1</v>
      </c>
      <c r="M46" s="41">
        <v>1</v>
      </c>
      <c r="O46" s="41">
        <v>2</v>
      </c>
      <c r="P46" s="41">
        <v>1</v>
      </c>
      <c r="Q46" s="41">
        <v>1</v>
      </c>
      <c r="S46" s="41">
        <v>2</v>
      </c>
      <c r="T46" s="41">
        <v>1</v>
      </c>
      <c r="U46" s="41">
        <v>1</v>
      </c>
      <c r="W46" s="41">
        <v>2</v>
      </c>
      <c r="X46" s="41">
        <v>1</v>
      </c>
      <c r="Y46" s="41">
        <v>1</v>
      </c>
      <c r="BR46" s="26"/>
    </row>
    <row r="47" spans="1:70">
      <c r="A47" s="9">
        <v>44312</v>
      </c>
      <c r="C47" s="41">
        <v>0</v>
      </c>
      <c r="D47" s="41">
        <v>1</v>
      </c>
      <c r="E47" s="41">
        <v>1</v>
      </c>
      <c r="G47" s="41">
        <v>0</v>
      </c>
      <c r="H47" s="41">
        <v>1</v>
      </c>
      <c r="I47" s="41">
        <v>1</v>
      </c>
      <c r="K47" s="41">
        <v>0</v>
      </c>
      <c r="L47" s="41">
        <v>1</v>
      </c>
      <c r="M47" s="41">
        <v>1</v>
      </c>
      <c r="O47" s="41">
        <v>0</v>
      </c>
      <c r="P47" s="41">
        <v>1</v>
      </c>
      <c r="Q47" s="41">
        <v>1</v>
      </c>
      <c r="S47" s="41">
        <v>0</v>
      </c>
      <c r="T47" s="41">
        <v>1</v>
      </c>
      <c r="U47" s="41">
        <v>1</v>
      </c>
      <c r="W47" s="41">
        <v>0</v>
      </c>
      <c r="X47" s="41">
        <v>1</v>
      </c>
      <c r="Y47" s="41">
        <v>1</v>
      </c>
      <c r="BR47" s="26"/>
    </row>
    <row r="48" s="39" customFormat="1" spans="1:112">
      <c r="A48" s="9">
        <v>44313</v>
      </c>
      <c r="C48" s="41">
        <v>0</v>
      </c>
      <c r="D48" s="41">
        <v>1</v>
      </c>
      <c r="E48" s="41">
        <v>1</v>
      </c>
      <c r="G48" s="41">
        <v>0</v>
      </c>
      <c r="H48" s="41">
        <v>1</v>
      </c>
      <c r="I48" s="41">
        <v>1</v>
      </c>
      <c r="K48" s="41">
        <v>0</v>
      </c>
      <c r="L48" s="41">
        <v>1</v>
      </c>
      <c r="M48" s="41">
        <v>1</v>
      </c>
      <c r="O48" s="41">
        <v>0</v>
      </c>
      <c r="P48" s="41">
        <v>1</v>
      </c>
      <c r="Q48" s="41">
        <v>1</v>
      </c>
      <c r="S48" s="41">
        <v>0</v>
      </c>
      <c r="T48" s="41">
        <v>1</v>
      </c>
      <c r="U48" s="41">
        <v>1</v>
      </c>
      <c r="V48" s="40"/>
      <c r="W48" s="41">
        <v>0</v>
      </c>
      <c r="X48" s="41">
        <v>1</v>
      </c>
      <c r="Y48" s="41">
        <v>1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6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</row>
    <row r="49" spans="1:70">
      <c r="A49" s="9">
        <v>44319</v>
      </c>
      <c r="C49" s="41">
        <v>0</v>
      </c>
      <c r="D49" s="41">
        <v>1</v>
      </c>
      <c r="E49" s="41">
        <v>3</v>
      </c>
      <c r="G49" s="41">
        <v>0</v>
      </c>
      <c r="H49" s="41">
        <v>1</v>
      </c>
      <c r="I49" s="41">
        <v>3</v>
      </c>
      <c r="K49" s="41">
        <v>0</v>
      </c>
      <c r="L49" s="41">
        <v>1</v>
      </c>
      <c r="M49" s="41">
        <v>3</v>
      </c>
      <c r="O49" s="41">
        <v>0</v>
      </c>
      <c r="P49" s="41">
        <v>1</v>
      </c>
      <c r="Q49" s="41">
        <v>3</v>
      </c>
      <c r="S49" s="41">
        <v>0</v>
      </c>
      <c r="T49" s="41">
        <v>1</v>
      </c>
      <c r="U49" s="41">
        <v>3</v>
      </c>
      <c r="W49" s="41">
        <v>0</v>
      </c>
      <c r="X49" s="41">
        <v>1</v>
      </c>
      <c r="Y49" s="41">
        <v>3</v>
      </c>
      <c r="BR49" s="26"/>
    </row>
    <row r="50" spans="1:70">
      <c r="A50" s="9">
        <v>44320</v>
      </c>
      <c r="C50" s="42">
        <v>0</v>
      </c>
      <c r="D50" s="42">
        <v>0</v>
      </c>
      <c r="E50" s="42">
        <v>0</v>
      </c>
      <c r="G50" s="41">
        <v>0</v>
      </c>
      <c r="H50" s="41">
        <v>1</v>
      </c>
      <c r="I50" s="41">
        <v>3</v>
      </c>
      <c r="K50" s="41">
        <v>0</v>
      </c>
      <c r="L50" s="41">
        <v>1</v>
      </c>
      <c r="M50" s="41">
        <v>3</v>
      </c>
      <c r="O50" s="41">
        <v>0</v>
      </c>
      <c r="P50" s="41">
        <v>1</v>
      </c>
      <c r="Q50" s="41">
        <v>3</v>
      </c>
      <c r="S50" s="41">
        <v>0</v>
      </c>
      <c r="T50" s="41">
        <v>1</v>
      </c>
      <c r="U50" s="41">
        <v>3</v>
      </c>
      <c r="W50" s="41">
        <v>0</v>
      </c>
      <c r="X50" s="41">
        <v>1</v>
      </c>
      <c r="Y50" s="41">
        <v>3</v>
      </c>
      <c r="BR50" s="26"/>
    </row>
    <row r="51" spans="1:70">
      <c r="A51" s="9">
        <v>44325</v>
      </c>
      <c r="C51" s="41">
        <v>0</v>
      </c>
      <c r="D51" s="41">
        <v>0</v>
      </c>
      <c r="E51" s="41">
        <v>0</v>
      </c>
      <c r="G51" s="41">
        <v>0</v>
      </c>
      <c r="H51" s="41">
        <v>1</v>
      </c>
      <c r="I51" s="38">
        <v>3</v>
      </c>
      <c r="K51" s="41">
        <v>0</v>
      </c>
      <c r="L51" s="41">
        <v>1</v>
      </c>
      <c r="M51" s="41">
        <v>3</v>
      </c>
      <c r="O51" s="41">
        <v>0</v>
      </c>
      <c r="P51" s="41">
        <v>1</v>
      </c>
      <c r="Q51" s="38">
        <v>3</v>
      </c>
      <c r="S51" s="41">
        <v>0</v>
      </c>
      <c r="T51" s="41">
        <v>1</v>
      </c>
      <c r="U51" s="41">
        <v>3</v>
      </c>
      <c r="W51" s="41">
        <v>0</v>
      </c>
      <c r="X51" s="41">
        <v>1</v>
      </c>
      <c r="Y51" s="38">
        <v>3</v>
      </c>
      <c r="BR51" s="26"/>
    </row>
    <row r="52" spans="1:70">
      <c r="A52" s="9">
        <v>44327</v>
      </c>
      <c r="C52" s="41">
        <v>0</v>
      </c>
      <c r="D52" s="41">
        <v>0</v>
      </c>
      <c r="E52" s="41">
        <v>0</v>
      </c>
      <c r="G52" s="41">
        <v>0</v>
      </c>
      <c r="H52" s="41">
        <v>1</v>
      </c>
      <c r="I52" s="38">
        <v>3</v>
      </c>
      <c r="K52" s="41">
        <v>0</v>
      </c>
      <c r="L52" s="41">
        <v>1</v>
      </c>
      <c r="M52" s="38">
        <v>3</v>
      </c>
      <c r="O52" s="41">
        <v>0</v>
      </c>
      <c r="P52" s="41">
        <v>1</v>
      </c>
      <c r="Q52" s="38">
        <v>3</v>
      </c>
      <c r="S52" s="41">
        <v>0</v>
      </c>
      <c r="T52" s="41">
        <v>1</v>
      </c>
      <c r="U52" s="38">
        <v>3</v>
      </c>
      <c r="W52" s="41">
        <v>0</v>
      </c>
      <c r="X52" s="41">
        <v>1</v>
      </c>
      <c r="Y52" s="38">
        <v>3</v>
      </c>
      <c r="BR52" s="26"/>
    </row>
    <row r="53" spans="1:70">
      <c r="A53" s="9">
        <v>44328</v>
      </c>
      <c r="C53" s="41">
        <v>2</v>
      </c>
      <c r="D53" s="41">
        <v>0</v>
      </c>
      <c r="E53" s="41">
        <v>0</v>
      </c>
      <c r="G53" s="38">
        <v>2</v>
      </c>
      <c r="H53" s="41">
        <v>1</v>
      </c>
      <c r="I53" s="38">
        <v>3</v>
      </c>
      <c r="K53" s="38">
        <v>2</v>
      </c>
      <c r="L53" s="41">
        <v>1</v>
      </c>
      <c r="M53" s="38">
        <v>3</v>
      </c>
      <c r="O53" s="38">
        <v>2</v>
      </c>
      <c r="P53" s="41">
        <v>1</v>
      </c>
      <c r="Q53" s="38">
        <v>3</v>
      </c>
      <c r="S53" s="38">
        <v>2</v>
      </c>
      <c r="T53" s="41">
        <v>1</v>
      </c>
      <c r="U53" s="38">
        <v>3</v>
      </c>
      <c r="W53" s="38">
        <v>2</v>
      </c>
      <c r="X53" s="41">
        <v>1</v>
      </c>
      <c r="Y53" s="38">
        <v>3</v>
      </c>
      <c r="BR53" s="26"/>
    </row>
    <row r="54" spans="1:70">
      <c r="A54" s="9">
        <v>44332</v>
      </c>
      <c r="C54" s="41">
        <v>0</v>
      </c>
      <c r="D54" s="41">
        <v>0</v>
      </c>
      <c r="E54" s="41">
        <v>0</v>
      </c>
      <c r="G54" s="38">
        <v>0</v>
      </c>
      <c r="H54" s="41">
        <v>1</v>
      </c>
      <c r="I54" s="38">
        <v>3</v>
      </c>
      <c r="K54" s="38">
        <v>0</v>
      </c>
      <c r="L54" s="41">
        <v>1</v>
      </c>
      <c r="M54" s="38">
        <v>3</v>
      </c>
      <c r="O54" s="38">
        <v>0</v>
      </c>
      <c r="P54" s="41">
        <v>1</v>
      </c>
      <c r="Q54" s="38">
        <v>3</v>
      </c>
      <c r="S54" s="38">
        <v>0</v>
      </c>
      <c r="T54" s="41">
        <v>1</v>
      </c>
      <c r="U54" s="38">
        <v>3</v>
      </c>
      <c r="V54" s="46"/>
      <c r="W54" s="38">
        <v>0</v>
      </c>
      <c r="X54" s="41">
        <v>1</v>
      </c>
      <c r="Y54" s="38">
        <v>3</v>
      </c>
      <c r="BR54" s="26"/>
    </row>
    <row r="55" s="16" customFormat="1" spans="1:112">
      <c r="A55" s="9">
        <v>44334</v>
      </c>
      <c r="B55" s="43"/>
      <c r="C55" s="41">
        <v>0</v>
      </c>
      <c r="D55" s="41">
        <v>0</v>
      </c>
      <c r="E55" s="41">
        <v>0</v>
      </c>
      <c r="F55" s="43"/>
      <c r="G55" s="38">
        <v>0</v>
      </c>
      <c r="H55" s="41">
        <v>1</v>
      </c>
      <c r="I55" s="38">
        <v>3</v>
      </c>
      <c r="J55" s="43"/>
      <c r="K55" s="38">
        <v>0</v>
      </c>
      <c r="L55" s="41">
        <v>1</v>
      </c>
      <c r="M55" s="38">
        <v>3</v>
      </c>
      <c r="N55" s="43"/>
      <c r="O55" s="38">
        <v>0</v>
      </c>
      <c r="P55" s="41">
        <v>1</v>
      </c>
      <c r="Q55" s="38">
        <v>3</v>
      </c>
      <c r="R55" s="43"/>
      <c r="S55" s="38">
        <v>0</v>
      </c>
      <c r="T55" s="41">
        <v>1</v>
      </c>
      <c r="U55" s="38">
        <v>3</v>
      </c>
      <c r="V55" s="47"/>
      <c r="W55" s="38">
        <v>0</v>
      </c>
      <c r="X55" s="41">
        <v>1</v>
      </c>
      <c r="Y55" s="38">
        <v>3</v>
      </c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48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</row>
    <row r="56" spans="1:25">
      <c r="A56" s="9">
        <v>44341</v>
      </c>
      <c r="C56" s="41">
        <v>0</v>
      </c>
      <c r="D56" s="41">
        <v>0</v>
      </c>
      <c r="E56" s="41">
        <v>0</v>
      </c>
      <c r="G56" s="44">
        <v>0</v>
      </c>
      <c r="H56" s="41">
        <v>1</v>
      </c>
      <c r="I56" s="38">
        <v>3</v>
      </c>
      <c r="K56" s="38">
        <v>0</v>
      </c>
      <c r="L56" s="41">
        <v>1</v>
      </c>
      <c r="M56" s="38">
        <v>3</v>
      </c>
      <c r="O56" s="38">
        <v>0</v>
      </c>
      <c r="P56" s="41">
        <v>1</v>
      </c>
      <c r="Q56" s="38">
        <v>3</v>
      </c>
      <c r="S56" s="38">
        <v>0</v>
      </c>
      <c r="T56" s="41">
        <v>1</v>
      </c>
      <c r="U56" s="38">
        <v>3</v>
      </c>
      <c r="V56" s="46"/>
      <c r="W56" s="38">
        <v>0</v>
      </c>
      <c r="X56" s="41">
        <v>1</v>
      </c>
      <c r="Y56" s="38">
        <v>3</v>
      </c>
    </row>
    <row r="57" spans="1:25">
      <c r="A57" s="9">
        <v>44348</v>
      </c>
      <c r="C57" s="41">
        <v>0</v>
      </c>
      <c r="D57" s="41">
        <v>0</v>
      </c>
      <c r="E57" s="41">
        <v>0</v>
      </c>
      <c r="G57" s="44">
        <v>0</v>
      </c>
      <c r="H57" s="41">
        <v>1</v>
      </c>
      <c r="I57" s="38">
        <v>3</v>
      </c>
      <c r="K57" s="41">
        <v>0</v>
      </c>
      <c r="L57" s="41">
        <v>1</v>
      </c>
      <c r="M57" s="38">
        <v>3</v>
      </c>
      <c r="O57" s="41">
        <v>0</v>
      </c>
      <c r="P57" s="41">
        <v>1</v>
      </c>
      <c r="Q57" s="38">
        <v>3</v>
      </c>
      <c r="S57" s="38">
        <v>0</v>
      </c>
      <c r="T57" s="41">
        <v>1</v>
      </c>
      <c r="U57" s="38">
        <v>3</v>
      </c>
      <c r="V57" s="46"/>
      <c r="W57" s="38">
        <v>0</v>
      </c>
      <c r="X57" s="41">
        <v>1</v>
      </c>
      <c r="Y57" s="38">
        <v>3</v>
      </c>
    </row>
    <row r="58" spans="1:25">
      <c r="A58" s="9">
        <v>44355</v>
      </c>
      <c r="C58" s="41">
        <v>0</v>
      </c>
      <c r="D58" s="41">
        <v>0</v>
      </c>
      <c r="E58" s="41">
        <v>0</v>
      </c>
      <c r="G58" s="44">
        <v>0</v>
      </c>
      <c r="H58" s="41">
        <v>1</v>
      </c>
      <c r="I58" s="38">
        <v>3</v>
      </c>
      <c r="K58" s="38">
        <v>0</v>
      </c>
      <c r="L58" s="41">
        <v>1</v>
      </c>
      <c r="M58" s="38">
        <v>3</v>
      </c>
      <c r="O58" s="38">
        <v>0</v>
      </c>
      <c r="P58" s="41">
        <v>1</v>
      </c>
      <c r="Q58" s="38">
        <v>3</v>
      </c>
      <c r="S58" s="38">
        <v>0</v>
      </c>
      <c r="T58" s="41">
        <v>1</v>
      </c>
      <c r="U58" s="38">
        <v>3</v>
      </c>
      <c r="V58" s="46"/>
      <c r="W58" s="38">
        <v>0</v>
      </c>
      <c r="X58" s="41">
        <v>1</v>
      </c>
      <c r="Y58" s="38">
        <v>3</v>
      </c>
    </row>
    <row r="59" spans="1:25">
      <c r="A59" s="9">
        <v>44362</v>
      </c>
      <c r="C59" s="41">
        <v>0</v>
      </c>
      <c r="D59" s="41">
        <v>0</v>
      </c>
      <c r="E59" s="41">
        <v>0</v>
      </c>
      <c r="G59" s="44">
        <v>0</v>
      </c>
      <c r="H59" s="41">
        <v>1</v>
      </c>
      <c r="I59" s="38">
        <v>3</v>
      </c>
      <c r="K59" s="38">
        <v>0</v>
      </c>
      <c r="L59" s="41">
        <v>1</v>
      </c>
      <c r="M59" s="38">
        <v>3</v>
      </c>
      <c r="O59" s="38">
        <v>0</v>
      </c>
      <c r="P59" s="41">
        <v>1</v>
      </c>
      <c r="Q59" s="38">
        <v>3</v>
      </c>
      <c r="S59" s="38">
        <v>0</v>
      </c>
      <c r="T59" s="41">
        <v>1</v>
      </c>
      <c r="U59" s="38">
        <v>3</v>
      </c>
      <c r="V59" s="46"/>
      <c r="W59" s="38">
        <v>0</v>
      </c>
      <c r="X59" s="41">
        <v>1</v>
      </c>
      <c r="Y59" s="38">
        <v>3</v>
      </c>
    </row>
    <row r="60" spans="1:25">
      <c r="A60" s="9">
        <v>44383</v>
      </c>
      <c r="C60" s="41">
        <v>2</v>
      </c>
      <c r="D60" s="41">
        <v>0</v>
      </c>
      <c r="E60" s="41">
        <v>0</v>
      </c>
      <c r="G60" s="45">
        <v>2</v>
      </c>
      <c r="H60" s="45">
        <v>0</v>
      </c>
      <c r="I60" s="45">
        <v>0</v>
      </c>
      <c r="K60" s="38">
        <v>2</v>
      </c>
      <c r="L60" s="41">
        <v>1</v>
      </c>
      <c r="M60" s="38">
        <v>3</v>
      </c>
      <c r="O60" s="38">
        <v>2</v>
      </c>
      <c r="P60" s="41">
        <v>1</v>
      </c>
      <c r="Q60" s="38">
        <v>3</v>
      </c>
      <c r="S60" s="41">
        <v>2</v>
      </c>
      <c r="T60" s="41">
        <v>1</v>
      </c>
      <c r="U60" s="38">
        <v>3</v>
      </c>
      <c r="V60" s="46"/>
      <c r="W60" s="41">
        <v>2</v>
      </c>
      <c r="X60" s="41">
        <v>1</v>
      </c>
      <c r="Y60" s="38">
        <v>3</v>
      </c>
    </row>
    <row r="61" spans="1:25">
      <c r="A61" s="9">
        <v>44409</v>
      </c>
      <c r="C61" s="41">
        <v>2</v>
      </c>
      <c r="D61" s="41">
        <v>0</v>
      </c>
      <c r="E61" s="41">
        <v>0</v>
      </c>
      <c r="G61" s="44">
        <v>2</v>
      </c>
      <c r="H61" s="44">
        <v>0</v>
      </c>
      <c r="I61" s="44">
        <v>0</v>
      </c>
      <c r="K61" s="42">
        <v>2</v>
      </c>
      <c r="L61" s="42">
        <v>0</v>
      </c>
      <c r="M61" s="42">
        <v>0</v>
      </c>
      <c r="O61" s="38">
        <v>2</v>
      </c>
      <c r="P61" s="41">
        <v>1</v>
      </c>
      <c r="Q61" s="38">
        <v>3</v>
      </c>
      <c r="S61" s="41">
        <v>2</v>
      </c>
      <c r="T61" s="41">
        <v>1</v>
      </c>
      <c r="U61" s="38">
        <v>3</v>
      </c>
      <c r="V61" s="46"/>
      <c r="W61" s="41">
        <v>2</v>
      </c>
      <c r="X61" s="41">
        <v>1</v>
      </c>
      <c r="Y61" s="38">
        <v>3</v>
      </c>
    </row>
    <row r="62" spans="1:25">
      <c r="A62" s="9">
        <v>44440</v>
      </c>
      <c r="C62" s="41">
        <v>0</v>
      </c>
      <c r="D62" s="41">
        <v>0</v>
      </c>
      <c r="E62" s="41">
        <v>0</v>
      </c>
      <c r="G62" s="44">
        <v>0</v>
      </c>
      <c r="H62" s="44">
        <v>0</v>
      </c>
      <c r="I62" s="44">
        <v>0</v>
      </c>
      <c r="K62" s="38">
        <v>0</v>
      </c>
      <c r="L62" s="38">
        <v>0</v>
      </c>
      <c r="M62" s="38">
        <v>0</v>
      </c>
      <c r="O62" s="41">
        <v>0</v>
      </c>
      <c r="P62" s="41">
        <v>1</v>
      </c>
      <c r="Q62" s="38">
        <v>3</v>
      </c>
      <c r="S62" s="38">
        <v>0</v>
      </c>
      <c r="T62" s="41">
        <v>1</v>
      </c>
      <c r="U62" s="41">
        <v>3</v>
      </c>
      <c r="V62" s="46"/>
      <c r="W62" s="38">
        <v>0</v>
      </c>
      <c r="X62" s="41">
        <v>1</v>
      </c>
      <c r="Y62" s="41">
        <v>3</v>
      </c>
    </row>
    <row r="63" spans="1:25">
      <c r="A63" s="9">
        <v>44470</v>
      </c>
      <c r="C63" s="41">
        <v>0</v>
      </c>
      <c r="D63" s="41">
        <v>0</v>
      </c>
      <c r="E63" s="41">
        <v>0</v>
      </c>
      <c r="G63" s="44">
        <v>0</v>
      </c>
      <c r="H63" s="44">
        <v>0</v>
      </c>
      <c r="I63" s="44">
        <v>0</v>
      </c>
      <c r="K63" s="38">
        <v>0</v>
      </c>
      <c r="L63" s="38">
        <v>0</v>
      </c>
      <c r="M63" s="38">
        <v>0</v>
      </c>
      <c r="O63" s="42">
        <v>0</v>
      </c>
      <c r="P63" s="42">
        <v>0</v>
      </c>
      <c r="Q63" s="42">
        <v>0</v>
      </c>
      <c r="S63" s="38">
        <v>0</v>
      </c>
      <c r="T63" s="41">
        <v>1</v>
      </c>
      <c r="U63" s="41">
        <v>3</v>
      </c>
      <c r="V63" s="46"/>
      <c r="W63" s="38">
        <v>0</v>
      </c>
      <c r="X63" s="41">
        <v>1</v>
      </c>
      <c r="Y63" s="41">
        <v>3</v>
      </c>
    </row>
    <row r="64" spans="1:25">
      <c r="A64" s="9">
        <v>44562</v>
      </c>
      <c r="C64" s="41">
        <v>0</v>
      </c>
      <c r="D64" s="41">
        <v>0</v>
      </c>
      <c r="E64" s="41">
        <v>0</v>
      </c>
      <c r="G64" s="44">
        <v>0</v>
      </c>
      <c r="H64" s="44">
        <v>0</v>
      </c>
      <c r="I64" s="44">
        <v>0</v>
      </c>
      <c r="K64" s="38">
        <v>0</v>
      </c>
      <c r="L64" s="38">
        <v>0</v>
      </c>
      <c r="M64" s="38">
        <v>0</v>
      </c>
      <c r="O64" s="38">
        <v>0</v>
      </c>
      <c r="P64" s="38">
        <v>0</v>
      </c>
      <c r="Q64" s="38">
        <v>0</v>
      </c>
      <c r="S64" s="38">
        <v>0</v>
      </c>
      <c r="T64" s="41">
        <v>1</v>
      </c>
      <c r="U64" s="38">
        <v>3</v>
      </c>
      <c r="V64" s="46"/>
      <c r="W64" s="38">
        <v>0</v>
      </c>
      <c r="X64" s="41">
        <v>1</v>
      </c>
      <c r="Y64" s="38">
        <v>3</v>
      </c>
    </row>
    <row r="65" spans="1: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W65" s="25"/>
      <c r="X65" s="25"/>
      <c r="Y65" s="25"/>
    </row>
    <row r="66" spans="1: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50"/>
      <c r="W66" s="25"/>
      <c r="X66" s="25"/>
      <c r="Y66" s="25"/>
    </row>
    <row r="67" spans="1: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50"/>
      <c r="W67" s="25"/>
      <c r="X67" s="25"/>
      <c r="Y67" s="25"/>
    </row>
    <row r="68" spans="1:25">
      <c r="A68" s="49" t="s">
        <v>108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50"/>
      <c r="W68" s="25"/>
      <c r="X68" s="25"/>
      <c r="Y68" s="25"/>
    </row>
    <row r="69" spans="1:25">
      <c r="A69" s="25" t="s">
        <v>109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50"/>
      <c r="W69" s="25"/>
      <c r="X69" s="25"/>
      <c r="Y69" s="25"/>
    </row>
    <row r="70" spans="1: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50"/>
      <c r="W70" s="25"/>
      <c r="X70" s="25"/>
      <c r="Y70" s="25"/>
    </row>
    <row r="71" spans="1: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50"/>
      <c r="W71" s="25"/>
      <c r="X71" s="25"/>
      <c r="Y71" s="25"/>
    </row>
    <row r="72" spans="1: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50"/>
      <c r="W72" s="25"/>
      <c r="X72" s="25"/>
      <c r="Y72" s="25"/>
    </row>
    <row r="73" spans="1: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50"/>
      <c r="W73" s="25"/>
      <c r="X73" s="25"/>
      <c r="Y73" s="25"/>
    </row>
    <row r="74" spans="1: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50"/>
      <c r="W74" s="25"/>
      <c r="X74" s="25"/>
      <c r="Y74" s="25"/>
    </row>
    <row r="75" spans="1: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50"/>
      <c r="W75" s="25"/>
      <c r="X75" s="25"/>
      <c r="Y75" s="25"/>
    </row>
    <row r="76" spans="1: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50"/>
      <c r="W76" s="25"/>
      <c r="X76" s="25"/>
      <c r="Y76" s="25"/>
    </row>
    <row r="77" spans="1: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50"/>
      <c r="W77" s="25"/>
      <c r="X77" s="25"/>
      <c r="Y77" s="25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8" customWidth="1"/>
    <col min="18" max="18" width="11.7265625" style="28" customWidth="1"/>
  </cols>
  <sheetData>
    <row r="1" spans="2:7">
      <c r="B1" t="s">
        <v>110</v>
      </c>
      <c r="C1" t="s">
        <v>111</v>
      </c>
      <c r="D1" t="s">
        <v>112</v>
      </c>
      <c r="G1" s="34"/>
    </row>
    <row r="2" spans="1:25">
      <c r="A2" s="9">
        <v>43831</v>
      </c>
      <c r="B2" s="33">
        <v>1</v>
      </c>
      <c r="C2" s="33">
        <v>1</v>
      </c>
      <c r="D2" s="33">
        <v>1</v>
      </c>
      <c r="E2" s="33"/>
      <c r="F2" s="33"/>
      <c r="G2" s="33"/>
      <c r="H2" s="33"/>
      <c r="I2" s="33"/>
      <c r="J2" s="35"/>
      <c r="K2" s="33"/>
      <c r="L2" s="33"/>
      <c r="M2" s="33"/>
      <c r="N2" s="33"/>
      <c r="O2" s="33"/>
      <c r="P2" s="33"/>
      <c r="Q2" s="33"/>
      <c r="R2" s="35"/>
      <c r="S2" s="33"/>
      <c r="T2" s="33"/>
      <c r="U2" s="33"/>
      <c r="V2" s="33"/>
      <c r="W2" s="33"/>
      <c r="X2" s="33"/>
      <c r="Y2" s="33"/>
    </row>
    <row r="3" spans="1:25">
      <c r="A3" s="9">
        <v>43902</v>
      </c>
      <c r="B3" s="33">
        <v>0.98302723</v>
      </c>
      <c r="C3" s="33">
        <v>0.98302723</v>
      </c>
      <c r="D3" s="33">
        <v>0.98302723</v>
      </c>
      <c r="E3" s="33"/>
      <c r="F3" s="33"/>
      <c r="I3" s="33"/>
      <c r="J3" s="35"/>
      <c r="K3" s="33"/>
      <c r="L3" s="33"/>
      <c r="M3" s="33"/>
      <c r="N3" s="33"/>
      <c r="O3" s="33"/>
      <c r="P3" s="33"/>
      <c r="Q3" s="33"/>
      <c r="R3" s="35"/>
      <c r="S3" s="33"/>
      <c r="T3" s="33"/>
      <c r="U3" s="33"/>
      <c r="V3" s="33"/>
      <c r="W3" s="33"/>
      <c r="X3" s="33"/>
      <c r="Y3" s="33"/>
    </row>
    <row r="4" spans="1:25">
      <c r="A4" s="9">
        <v>43904</v>
      </c>
      <c r="B4" s="33">
        <v>0.8814022</v>
      </c>
      <c r="C4" s="33">
        <v>0.8814022</v>
      </c>
      <c r="D4" s="33">
        <v>0.8814022</v>
      </c>
      <c r="E4" s="33"/>
      <c r="F4" s="33"/>
      <c r="I4" s="33"/>
      <c r="J4" s="35"/>
      <c r="K4" s="33"/>
      <c r="L4" s="33"/>
      <c r="M4" s="33"/>
      <c r="N4" s="33"/>
      <c r="O4" s="33"/>
      <c r="P4" s="33"/>
      <c r="Q4" s="33"/>
      <c r="R4" s="35"/>
      <c r="S4" s="33"/>
      <c r="T4" s="33"/>
      <c r="U4" s="33"/>
      <c r="V4" s="33"/>
      <c r="W4" s="33"/>
      <c r="X4" s="33"/>
      <c r="Y4" s="33"/>
    </row>
    <row r="5" spans="1:25">
      <c r="A5" s="9">
        <v>43907</v>
      </c>
      <c r="B5" s="33">
        <v>0.33031472</v>
      </c>
      <c r="C5" s="33">
        <v>0.33031472</v>
      </c>
      <c r="D5" s="33">
        <v>0.33031472</v>
      </c>
      <c r="E5" s="33"/>
      <c r="F5" s="33"/>
      <c r="I5" s="33"/>
      <c r="J5" s="35"/>
      <c r="K5" s="33"/>
      <c r="L5" s="33"/>
      <c r="M5" s="33"/>
      <c r="N5" s="33"/>
      <c r="O5" s="33"/>
      <c r="P5" s="33"/>
      <c r="Q5" s="33"/>
      <c r="R5" s="35"/>
      <c r="S5" s="33"/>
      <c r="T5" s="33"/>
      <c r="U5" s="33"/>
      <c r="V5" s="33"/>
      <c r="W5" s="33"/>
      <c r="X5" s="33"/>
      <c r="Y5" s="33"/>
    </row>
    <row r="6" spans="1:25">
      <c r="A6" s="9">
        <v>43984</v>
      </c>
      <c r="B6" s="33">
        <v>0.29000432</v>
      </c>
      <c r="C6" s="33">
        <v>0.29000432</v>
      </c>
      <c r="D6" s="33">
        <v>0.29000432</v>
      </c>
      <c r="E6" s="33"/>
      <c r="F6" s="33"/>
      <c r="I6" s="33"/>
      <c r="J6" s="35"/>
      <c r="K6" s="33"/>
      <c r="L6" s="33"/>
      <c r="M6" s="33"/>
      <c r="N6" s="33"/>
      <c r="O6" s="33"/>
      <c r="P6" s="33"/>
      <c r="Q6" s="33"/>
      <c r="R6" s="35"/>
      <c r="S6" s="33"/>
      <c r="T6" s="33"/>
      <c r="U6" s="33"/>
      <c r="V6" s="33"/>
      <c r="W6" s="33"/>
      <c r="X6" s="33"/>
      <c r="Y6" s="33"/>
    </row>
    <row r="7" spans="1:25">
      <c r="A7" s="9">
        <v>44004</v>
      </c>
      <c r="B7" s="33">
        <v>0.30916942</v>
      </c>
      <c r="C7" s="33">
        <v>0.30916942</v>
      </c>
      <c r="D7" s="33">
        <v>0.30916942</v>
      </c>
      <c r="E7" s="33"/>
      <c r="F7" s="33"/>
      <c r="I7" s="33"/>
      <c r="J7" s="35"/>
      <c r="K7" s="33"/>
      <c r="L7" s="33"/>
      <c r="M7" s="33"/>
      <c r="N7" s="33"/>
      <c r="O7" s="33"/>
      <c r="P7" s="33"/>
      <c r="Q7" s="33"/>
      <c r="R7" s="35"/>
      <c r="S7" s="33"/>
      <c r="T7" s="33"/>
      <c r="U7" s="33"/>
      <c r="V7" s="33"/>
      <c r="W7" s="33"/>
      <c r="X7" s="33"/>
      <c r="Y7" s="33"/>
    </row>
    <row r="8" spans="1:25">
      <c r="A8" s="9">
        <v>44016</v>
      </c>
      <c r="B8" s="33">
        <v>0.36406004</v>
      </c>
      <c r="C8" s="33">
        <v>0.36406004</v>
      </c>
      <c r="D8" s="33">
        <v>0.36406004</v>
      </c>
      <c r="E8" s="33"/>
      <c r="F8" s="33"/>
      <c r="I8" s="33"/>
      <c r="J8" s="35"/>
      <c r="K8" s="33"/>
      <c r="L8" s="33"/>
      <c r="M8" s="33"/>
      <c r="N8" s="33"/>
      <c r="O8" s="33"/>
      <c r="P8" s="33"/>
      <c r="Q8" s="33"/>
      <c r="R8" s="35"/>
      <c r="S8" s="33"/>
      <c r="T8" s="33"/>
      <c r="U8" s="33"/>
      <c r="V8" s="33"/>
      <c r="W8" s="33"/>
      <c r="X8" s="33"/>
      <c r="Y8" s="33"/>
    </row>
    <row r="9" spans="1:25">
      <c r="A9" s="9">
        <v>44032</v>
      </c>
      <c r="B9" s="33">
        <v>0.37873479</v>
      </c>
      <c r="C9" s="33">
        <v>0.37873479</v>
      </c>
      <c r="D9" s="33">
        <v>0.37873479</v>
      </c>
      <c r="E9" s="33"/>
      <c r="F9" s="33"/>
      <c r="I9" s="33"/>
      <c r="J9" s="35"/>
      <c r="K9" s="33"/>
      <c r="L9" s="33"/>
      <c r="M9" s="33"/>
      <c r="N9" s="33"/>
      <c r="O9" s="33"/>
      <c r="P9" s="33"/>
      <c r="Q9" s="33"/>
      <c r="R9" s="35"/>
      <c r="S9" s="33"/>
      <c r="T9" s="33"/>
      <c r="U9" s="33"/>
      <c r="V9" s="33"/>
      <c r="W9" s="33"/>
      <c r="X9" s="33"/>
      <c r="Y9" s="33"/>
    </row>
    <row r="10" spans="1:25">
      <c r="A10" s="9">
        <v>44070</v>
      </c>
      <c r="B10" s="33">
        <v>0.50837893</v>
      </c>
      <c r="C10" s="33">
        <v>0.50837893</v>
      </c>
      <c r="D10" s="33">
        <v>0.50837893</v>
      </c>
      <c r="E10" s="33"/>
      <c r="F10" s="33"/>
      <c r="I10" s="33"/>
      <c r="J10" s="35"/>
      <c r="K10" s="33"/>
      <c r="L10" s="33"/>
      <c r="M10" s="33"/>
      <c r="N10" s="33"/>
      <c r="O10" s="33"/>
      <c r="P10" s="33"/>
      <c r="Q10" s="33"/>
      <c r="R10" s="35"/>
      <c r="S10" s="33"/>
      <c r="T10" s="33"/>
      <c r="U10" s="33"/>
      <c r="V10" s="33"/>
      <c r="W10" s="33"/>
      <c r="X10" s="33"/>
      <c r="Y10" s="33"/>
    </row>
    <row r="11" spans="1:25">
      <c r="A11" s="9">
        <v>44075</v>
      </c>
      <c r="B11" s="33">
        <v>0.52187878</v>
      </c>
      <c r="C11" s="33">
        <v>0.52187878</v>
      </c>
      <c r="D11" s="33">
        <v>0.52187878</v>
      </c>
      <c r="E11" s="33"/>
      <c r="F11" s="33"/>
      <c r="I11" s="33"/>
      <c r="J11" s="35"/>
      <c r="K11" s="33"/>
      <c r="L11" s="33"/>
      <c r="M11" s="33"/>
      <c r="N11" s="33"/>
      <c r="O11" s="33"/>
      <c r="P11" s="33"/>
      <c r="Q11" s="33"/>
      <c r="R11" s="35"/>
      <c r="S11" s="33"/>
      <c r="T11" s="33"/>
      <c r="U11" s="33"/>
      <c r="V11" s="33"/>
      <c r="W11" s="33"/>
      <c r="X11" s="33"/>
      <c r="Y11" s="33"/>
    </row>
    <row r="12" spans="1:25">
      <c r="A12" s="9">
        <v>44121</v>
      </c>
      <c r="B12" s="33">
        <v>0.55276735</v>
      </c>
      <c r="C12" s="33">
        <v>0.55276735</v>
      </c>
      <c r="D12" s="33">
        <v>0.55276735</v>
      </c>
      <c r="E12" s="33"/>
      <c r="F12" s="33"/>
      <c r="I12" s="33"/>
      <c r="J12" s="35"/>
      <c r="K12" s="33"/>
      <c r="L12" s="33"/>
      <c r="M12" s="33"/>
      <c r="N12" s="33"/>
      <c r="O12" s="33"/>
      <c r="P12" s="33"/>
      <c r="Q12" s="33"/>
      <c r="R12" s="35"/>
      <c r="S12" s="33"/>
      <c r="T12" s="33"/>
      <c r="U12" s="33"/>
      <c r="V12" s="33"/>
      <c r="W12" s="33"/>
      <c r="X12" s="33"/>
      <c r="Y12" s="33"/>
    </row>
    <row r="13" spans="1:25">
      <c r="A13" s="9">
        <v>44126</v>
      </c>
      <c r="B13" s="33">
        <v>0.46460301</v>
      </c>
      <c r="C13" s="33">
        <v>0.46460301</v>
      </c>
      <c r="D13" s="33">
        <v>0.46460301</v>
      </c>
      <c r="E13" s="33"/>
      <c r="F13" s="33"/>
      <c r="I13" s="33"/>
      <c r="J13" s="35"/>
      <c r="K13" s="33"/>
      <c r="L13" s="33"/>
      <c r="M13" s="33"/>
      <c r="N13" s="33"/>
      <c r="O13" s="33"/>
      <c r="P13" s="33"/>
      <c r="Q13" s="33"/>
      <c r="R13" s="35"/>
      <c r="S13" s="33"/>
      <c r="T13" s="33"/>
      <c r="U13" s="33"/>
      <c r="V13" s="33"/>
      <c r="W13" s="33"/>
      <c r="X13" s="33"/>
      <c r="Y13" s="33"/>
    </row>
    <row r="14" spans="1:25">
      <c r="A14" s="9">
        <v>44134</v>
      </c>
      <c r="B14" s="33">
        <v>0.5692341</v>
      </c>
      <c r="C14" s="33">
        <v>0.5692341</v>
      </c>
      <c r="D14" s="33">
        <v>0.5692341</v>
      </c>
      <c r="E14" s="33"/>
      <c r="F14" s="33"/>
      <c r="I14" s="33"/>
      <c r="J14" s="35"/>
      <c r="K14" s="33"/>
      <c r="L14" s="33"/>
      <c r="M14" s="33"/>
      <c r="N14" s="33"/>
      <c r="O14" s="33"/>
      <c r="P14" s="33"/>
      <c r="Q14" s="33"/>
      <c r="R14" s="35"/>
      <c r="S14" s="33"/>
      <c r="T14" s="33"/>
      <c r="U14" s="33"/>
      <c r="V14" s="33"/>
      <c r="W14" s="33"/>
      <c r="X14" s="33"/>
      <c r="Y14" s="33"/>
    </row>
    <row r="15" spans="1:25">
      <c r="A15" s="9">
        <v>44136</v>
      </c>
      <c r="B15" s="33">
        <v>0.37988693</v>
      </c>
      <c r="C15" s="33">
        <v>0.37988693</v>
      </c>
      <c r="D15" s="33">
        <v>0.37988693</v>
      </c>
      <c r="E15" s="33"/>
      <c r="F15" s="33"/>
      <c r="I15" s="33"/>
      <c r="J15" s="35"/>
      <c r="K15" s="33"/>
      <c r="L15" s="33"/>
      <c r="M15" s="33"/>
      <c r="N15" s="33"/>
      <c r="O15" s="33"/>
      <c r="P15" s="33"/>
      <c r="Q15" s="33"/>
      <c r="R15" s="35"/>
      <c r="S15" s="33"/>
      <c r="T15" s="33"/>
      <c r="U15" s="33"/>
      <c r="V15" s="33"/>
      <c r="W15" s="33"/>
      <c r="X15" s="33"/>
      <c r="Y15" s="33"/>
    </row>
    <row r="16" spans="1:25">
      <c r="A16" s="9">
        <v>44180</v>
      </c>
      <c r="B16" s="33">
        <v>0.44</v>
      </c>
      <c r="C16" s="33">
        <v>0.44</v>
      </c>
      <c r="D16" s="33">
        <v>0.44</v>
      </c>
      <c r="E16" s="33"/>
      <c r="F16" s="33"/>
      <c r="I16" s="33"/>
      <c r="J16" s="35"/>
      <c r="K16" s="33"/>
      <c r="L16" s="33"/>
      <c r="M16" s="33"/>
      <c r="N16" s="33"/>
      <c r="O16" s="33"/>
      <c r="P16" s="33"/>
      <c r="Q16" s="33"/>
      <c r="R16" s="35"/>
      <c r="S16" s="33"/>
      <c r="T16" s="33"/>
      <c r="U16" s="33"/>
      <c r="V16" s="33"/>
      <c r="W16" s="33"/>
      <c r="X16" s="33"/>
      <c r="Y16" s="33"/>
    </row>
    <row r="17" spans="1:25">
      <c r="A17" s="9">
        <v>44184</v>
      </c>
      <c r="B17" s="33">
        <v>0.44</v>
      </c>
      <c r="C17" s="33">
        <v>0.44</v>
      </c>
      <c r="D17" s="33">
        <v>0.44</v>
      </c>
      <c r="E17" s="33"/>
      <c r="F17" s="33"/>
      <c r="I17" s="33"/>
      <c r="J17" s="35"/>
      <c r="K17" s="33"/>
      <c r="L17" s="33"/>
      <c r="M17" s="33"/>
      <c r="N17" s="33"/>
      <c r="O17" s="33"/>
      <c r="P17" s="33"/>
      <c r="Q17" s="33"/>
      <c r="R17" s="35"/>
      <c r="S17" s="33"/>
      <c r="T17" s="33"/>
      <c r="U17" s="33"/>
      <c r="V17" s="33"/>
      <c r="W17" s="33"/>
      <c r="X17" s="33"/>
      <c r="Y17" s="33"/>
    </row>
    <row r="18" spans="1:25">
      <c r="A18" s="9">
        <v>44200</v>
      </c>
      <c r="B18" s="33">
        <v>0.44</v>
      </c>
      <c r="C18" s="33">
        <v>0.44</v>
      </c>
      <c r="D18" s="33">
        <v>0.44</v>
      </c>
      <c r="E18" s="33"/>
      <c r="F18" s="33"/>
      <c r="I18" s="33"/>
      <c r="J18" s="35"/>
      <c r="K18" s="33"/>
      <c r="L18" s="33"/>
      <c r="M18" s="33"/>
      <c r="N18" s="33"/>
      <c r="O18" s="33"/>
      <c r="P18" s="33"/>
      <c r="Q18" s="33"/>
      <c r="R18" s="35"/>
      <c r="S18" s="33"/>
      <c r="T18" s="33"/>
      <c r="U18" s="33"/>
      <c r="V18" s="33"/>
      <c r="W18" s="33"/>
      <c r="X18" s="33"/>
      <c r="Y18" s="33"/>
    </row>
    <row r="19" spans="1:25">
      <c r="A19" s="9">
        <v>44201</v>
      </c>
      <c r="B19" s="33">
        <v>0.43</v>
      </c>
      <c r="C19" s="33">
        <v>0.43</v>
      </c>
      <c r="D19" s="33">
        <v>0.43</v>
      </c>
      <c r="E19" s="33"/>
      <c r="F19" s="33"/>
      <c r="I19" s="33"/>
      <c r="J19" s="35"/>
      <c r="K19" s="33"/>
      <c r="L19" s="33"/>
      <c r="M19" s="33"/>
      <c r="N19" s="33"/>
      <c r="O19" s="33"/>
      <c r="P19" s="33"/>
      <c r="Q19" s="33"/>
      <c r="R19" s="35"/>
      <c r="S19" s="33"/>
      <c r="T19" s="33"/>
      <c r="U19" s="33"/>
      <c r="V19" s="33"/>
      <c r="W19" s="33"/>
      <c r="X19" s="33"/>
      <c r="Y19" s="33"/>
    </row>
    <row r="20" spans="1:25">
      <c r="A20" s="9">
        <v>44208</v>
      </c>
      <c r="B20" s="33">
        <v>0.4</v>
      </c>
      <c r="C20" s="33">
        <v>0.4</v>
      </c>
      <c r="D20" s="33">
        <v>0.4</v>
      </c>
      <c r="E20" s="33"/>
      <c r="F20" s="33"/>
      <c r="I20" s="33"/>
      <c r="J20" s="35"/>
      <c r="K20" s="33"/>
      <c r="L20" s="33"/>
      <c r="M20" s="33"/>
      <c r="N20" s="33"/>
      <c r="O20" s="33"/>
      <c r="P20" s="33"/>
      <c r="Q20" s="33"/>
      <c r="R20" s="35"/>
      <c r="S20" s="33"/>
      <c r="T20" s="33"/>
      <c r="U20" s="33"/>
      <c r="V20" s="33"/>
      <c r="W20" s="33"/>
      <c r="X20" s="33"/>
      <c r="Y20" s="33"/>
    </row>
    <row r="21" spans="1:25">
      <c r="A21" s="9">
        <v>44212</v>
      </c>
      <c r="B21" s="33">
        <v>0.42</v>
      </c>
      <c r="C21" s="33">
        <v>0.42</v>
      </c>
      <c r="D21" s="33">
        <v>0.42</v>
      </c>
      <c r="E21" s="33"/>
      <c r="F21" s="33"/>
      <c r="I21" s="33"/>
      <c r="J21" s="35"/>
      <c r="K21" s="33"/>
      <c r="L21" s="33"/>
      <c r="M21" s="33"/>
      <c r="N21" s="33"/>
      <c r="O21" s="33"/>
      <c r="P21" s="33"/>
      <c r="Q21" s="33"/>
      <c r="R21" s="35"/>
      <c r="S21" s="33"/>
      <c r="T21" s="33"/>
      <c r="U21" s="33"/>
      <c r="V21" s="33"/>
      <c r="W21" s="33"/>
      <c r="X21" s="33"/>
      <c r="Y21" s="33"/>
    </row>
    <row r="22" spans="1:25">
      <c r="A22" s="9">
        <v>44215</v>
      </c>
      <c r="B22" s="33">
        <v>0.42</v>
      </c>
      <c r="C22" s="33">
        <v>0.42</v>
      </c>
      <c r="D22" s="33">
        <v>0.42</v>
      </c>
      <c r="E22" s="33"/>
      <c r="F22" s="33"/>
      <c r="I22" s="33"/>
      <c r="J22" s="35"/>
      <c r="K22" s="33"/>
      <c r="L22" s="33"/>
      <c r="M22" s="33"/>
      <c r="N22" s="33"/>
      <c r="O22" s="33"/>
      <c r="P22" s="33"/>
      <c r="Q22" s="33"/>
      <c r="R22" s="35"/>
      <c r="S22" s="33"/>
      <c r="T22" s="33"/>
      <c r="U22" s="33"/>
      <c r="V22" s="33"/>
      <c r="W22" s="33"/>
      <c r="X22" s="33"/>
      <c r="Y22" s="33"/>
    </row>
    <row r="23" spans="1:25">
      <c r="A23" s="9">
        <v>44222</v>
      </c>
      <c r="B23" s="33">
        <v>0.4</v>
      </c>
      <c r="C23" s="33">
        <v>0.4</v>
      </c>
      <c r="D23" s="33">
        <v>0.4</v>
      </c>
      <c r="E23" s="33"/>
      <c r="F23" s="33"/>
      <c r="I23" s="33"/>
      <c r="J23" s="35"/>
      <c r="K23" s="33"/>
      <c r="L23" s="33"/>
      <c r="M23" s="33"/>
      <c r="N23" s="33"/>
      <c r="O23" s="33"/>
      <c r="P23" s="33"/>
      <c r="Q23" s="33"/>
      <c r="R23" s="35"/>
      <c r="S23" s="33"/>
      <c r="T23" s="33"/>
      <c r="U23" s="33"/>
      <c r="V23" s="33"/>
      <c r="W23" s="33"/>
      <c r="X23" s="33"/>
      <c r="Y23" s="33"/>
    </row>
    <row r="24" spans="1:25">
      <c r="A24" s="9">
        <v>44229</v>
      </c>
      <c r="B24" s="33">
        <v>0.38</v>
      </c>
      <c r="C24" s="33">
        <v>0.38</v>
      </c>
      <c r="D24" s="33">
        <v>0.38</v>
      </c>
      <c r="E24" s="33"/>
      <c r="F24" s="33"/>
      <c r="I24" s="33"/>
      <c r="J24" s="35"/>
      <c r="K24" s="33"/>
      <c r="L24" s="33"/>
      <c r="M24" s="33"/>
      <c r="N24" s="33"/>
      <c r="O24" s="33"/>
      <c r="P24" s="33"/>
      <c r="Q24" s="33"/>
      <c r="R24" s="35"/>
      <c r="S24" s="33"/>
      <c r="T24" s="33"/>
      <c r="U24" s="33"/>
      <c r="V24" s="33"/>
      <c r="W24" s="33"/>
      <c r="X24" s="33"/>
      <c r="Y24" s="33"/>
    </row>
    <row r="25" spans="1:25">
      <c r="A25" s="9">
        <v>44233</v>
      </c>
      <c r="B25" s="33">
        <v>0.37</v>
      </c>
      <c r="C25" s="33">
        <v>0.37</v>
      </c>
      <c r="D25" s="33">
        <v>0.37</v>
      </c>
      <c r="E25" s="33"/>
      <c r="F25" s="33"/>
      <c r="I25" s="33"/>
      <c r="J25" s="35"/>
      <c r="K25" s="33"/>
      <c r="L25" s="33"/>
      <c r="M25" s="33"/>
      <c r="N25" s="33"/>
      <c r="O25" s="33"/>
      <c r="P25" s="33"/>
      <c r="Q25" s="33"/>
      <c r="R25" s="35"/>
      <c r="S25" s="33"/>
      <c r="T25" s="33"/>
      <c r="U25" s="33"/>
      <c r="V25" s="33"/>
      <c r="W25" s="33"/>
      <c r="X25" s="33"/>
      <c r="Y25" s="33"/>
    </row>
    <row r="26" spans="1:25">
      <c r="A26" s="9">
        <v>44235</v>
      </c>
      <c r="B26" s="33">
        <v>0.37</v>
      </c>
      <c r="C26" s="33">
        <v>0.37</v>
      </c>
      <c r="D26" s="33">
        <v>0.37</v>
      </c>
      <c r="E26" s="33"/>
      <c r="F26" s="33"/>
      <c r="I26" s="33"/>
      <c r="J26" s="35"/>
      <c r="K26" s="33"/>
      <c r="L26" s="33"/>
      <c r="M26" s="33"/>
      <c r="N26" s="33"/>
      <c r="O26" s="33"/>
      <c r="P26" s="33"/>
      <c r="Q26" s="33"/>
      <c r="R26" s="35"/>
      <c r="S26" s="33"/>
      <c r="T26" s="33"/>
      <c r="U26" s="33"/>
      <c r="V26" s="33"/>
      <c r="W26" s="33"/>
      <c r="X26" s="33"/>
      <c r="Y26" s="33"/>
    </row>
    <row r="27" spans="1:25">
      <c r="A27" s="9">
        <v>44236</v>
      </c>
      <c r="B27" s="33">
        <v>0.38</v>
      </c>
      <c r="C27" s="33">
        <v>0.38</v>
      </c>
      <c r="D27" s="33">
        <v>0.38</v>
      </c>
      <c r="E27" s="33"/>
      <c r="F27" s="33"/>
      <c r="I27" s="33"/>
      <c r="J27" s="35"/>
      <c r="K27" s="33"/>
      <c r="L27" s="33"/>
      <c r="M27" s="33"/>
      <c r="N27" s="33"/>
      <c r="O27" s="33"/>
      <c r="P27" s="33"/>
      <c r="Q27" s="33"/>
      <c r="R27" s="35"/>
      <c r="S27" s="33"/>
      <c r="T27" s="33"/>
      <c r="U27" s="33"/>
      <c r="V27" s="33"/>
      <c r="W27" s="33"/>
      <c r="X27" s="33"/>
      <c r="Y27" s="33"/>
    </row>
    <row r="28" spans="1:25">
      <c r="A28" s="9">
        <v>44240</v>
      </c>
      <c r="B28" s="33">
        <v>0.46</v>
      </c>
      <c r="C28" s="33">
        <v>0.46</v>
      </c>
      <c r="D28" s="33">
        <v>0.46</v>
      </c>
      <c r="E28" s="33"/>
      <c r="F28" s="33"/>
      <c r="I28" s="33"/>
      <c r="J28" s="35"/>
      <c r="K28" s="33"/>
      <c r="L28" s="33"/>
      <c r="M28" s="33"/>
      <c r="N28" s="33"/>
      <c r="O28" s="33"/>
      <c r="P28" s="33"/>
      <c r="Q28" s="33"/>
      <c r="R28" s="35"/>
      <c r="S28" s="36"/>
      <c r="T28" s="36"/>
      <c r="U28" s="36"/>
      <c r="V28" s="36"/>
      <c r="W28" s="36"/>
      <c r="X28" s="36"/>
      <c r="Y28" s="36"/>
    </row>
    <row r="29" spans="1:25">
      <c r="A29" s="9">
        <v>44243</v>
      </c>
      <c r="B29" s="33">
        <v>0.48</v>
      </c>
      <c r="C29" s="33">
        <v>0.48</v>
      </c>
      <c r="D29" s="33">
        <v>0.48</v>
      </c>
      <c r="E29" s="33"/>
      <c r="F29" s="33"/>
      <c r="I29" s="33"/>
      <c r="J29" s="35"/>
      <c r="K29" s="33"/>
      <c r="L29" s="33"/>
      <c r="M29" s="33"/>
      <c r="N29" s="33"/>
      <c r="O29" s="33"/>
      <c r="P29" s="33"/>
      <c r="Q29" s="33"/>
      <c r="R29" s="35"/>
      <c r="S29" s="36"/>
      <c r="T29" s="36"/>
      <c r="U29" s="36"/>
      <c r="V29" s="36"/>
      <c r="W29" s="36"/>
      <c r="X29" s="36"/>
      <c r="Y29" s="36"/>
    </row>
    <row r="30" spans="1:25">
      <c r="A30" s="9">
        <v>44249</v>
      </c>
      <c r="B30" s="33">
        <v>0.42</v>
      </c>
      <c r="C30" s="33">
        <v>0.42</v>
      </c>
      <c r="D30" s="33">
        <v>0.42</v>
      </c>
      <c r="E30" s="33"/>
      <c r="F30" s="33"/>
      <c r="I30" s="33"/>
      <c r="J30" s="35"/>
      <c r="K30" s="33"/>
      <c r="L30" s="33"/>
      <c r="M30" s="33"/>
      <c r="N30" s="33"/>
      <c r="O30" s="33"/>
      <c r="P30" s="33"/>
      <c r="Q30" s="33"/>
      <c r="R30" s="35"/>
      <c r="S30" s="36"/>
      <c r="T30" s="36"/>
      <c r="U30" s="36"/>
      <c r="V30" s="36"/>
      <c r="W30" s="36"/>
      <c r="X30" s="36"/>
      <c r="Y30" s="36"/>
    </row>
    <row r="31" spans="1:25">
      <c r="A31" s="9">
        <v>44250</v>
      </c>
      <c r="B31" s="33">
        <v>0.43</v>
      </c>
      <c r="C31" s="33">
        <v>0.43</v>
      </c>
      <c r="D31" s="33">
        <v>0.43</v>
      </c>
      <c r="E31" s="33"/>
      <c r="F31" s="33"/>
      <c r="I31" s="33"/>
      <c r="J31" s="35"/>
      <c r="K31" s="33"/>
      <c r="L31" s="33"/>
      <c r="M31" s="33"/>
      <c r="N31" s="33"/>
      <c r="O31" s="33"/>
      <c r="P31" s="33"/>
      <c r="Q31" s="33"/>
      <c r="R31" s="35"/>
      <c r="S31" s="36"/>
      <c r="T31" s="36"/>
      <c r="U31" s="36"/>
      <c r="V31" s="36"/>
      <c r="W31" s="36"/>
      <c r="X31" s="36"/>
      <c r="Y31" s="36"/>
    </row>
    <row r="32" spans="1:25">
      <c r="A32" s="9">
        <v>44256</v>
      </c>
      <c r="B32" s="33">
        <v>0.45</v>
      </c>
      <c r="C32" s="33">
        <v>0.45</v>
      </c>
      <c r="D32" s="33">
        <v>0.45</v>
      </c>
      <c r="E32" s="33"/>
      <c r="F32" s="33"/>
      <c r="I32" s="33"/>
      <c r="J32" s="35"/>
      <c r="K32" s="33"/>
      <c r="L32" s="33"/>
      <c r="M32" s="33"/>
      <c r="N32" s="33"/>
      <c r="O32" s="33"/>
      <c r="P32" s="33"/>
      <c r="Q32" s="33"/>
      <c r="R32" s="35"/>
      <c r="S32" s="36"/>
      <c r="T32" s="36"/>
      <c r="U32" s="36"/>
      <c r="V32" s="36"/>
      <c r="W32" s="36"/>
      <c r="X32" s="36"/>
      <c r="Y32" s="36"/>
    </row>
    <row r="33" spans="1:25">
      <c r="A33" s="9">
        <v>44257</v>
      </c>
      <c r="B33" s="33">
        <v>0.51</v>
      </c>
      <c r="C33" s="33">
        <v>0.51</v>
      </c>
      <c r="D33" s="33">
        <v>0.51</v>
      </c>
      <c r="E33" s="33"/>
      <c r="F33" s="33"/>
      <c r="I33" s="33"/>
      <c r="J33" s="35"/>
      <c r="K33" s="33"/>
      <c r="L33" s="33"/>
      <c r="M33" s="33"/>
      <c r="N33" s="33"/>
      <c r="O33" s="33"/>
      <c r="P33" s="33"/>
      <c r="Q33" s="33"/>
      <c r="R33" s="35"/>
      <c r="S33" s="36"/>
      <c r="T33" s="36"/>
      <c r="U33" s="36"/>
      <c r="V33" s="36"/>
      <c r="W33" s="36"/>
      <c r="X33" s="36"/>
      <c r="Y33" s="36"/>
    </row>
    <row r="34" spans="1:25">
      <c r="A34" s="9">
        <v>44262</v>
      </c>
      <c r="B34" s="33">
        <v>0.6</v>
      </c>
      <c r="C34" s="33">
        <v>0.6</v>
      </c>
      <c r="D34" s="33">
        <v>0.6</v>
      </c>
      <c r="E34" s="33"/>
      <c r="F34" s="33"/>
      <c r="I34" s="33"/>
      <c r="J34" s="35"/>
      <c r="K34" s="33"/>
      <c r="L34" s="33"/>
      <c r="M34" s="33"/>
      <c r="N34" s="33"/>
      <c r="O34" s="33"/>
      <c r="P34" s="33"/>
      <c r="Q34" s="33"/>
      <c r="R34" s="35"/>
      <c r="S34" s="36"/>
      <c r="T34" s="36"/>
      <c r="U34" s="36"/>
      <c r="V34" s="36"/>
      <c r="W34" s="36"/>
      <c r="X34" s="36"/>
      <c r="Y34" s="36"/>
    </row>
    <row r="35" spans="1:25">
      <c r="A35" s="9">
        <v>44264</v>
      </c>
      <c r="B35" s="33">
        <v>0.6</v>
      </c>
      <c r="C35" s="33">
        <v>0.6</v>
      </c>
      <c r="D35" s="33">
        <v>0.6</v>
      </c>
      <c r="E35" s="33"/>
      <c r="F35" s="33"/>
      <c r="I35" s="33"/>
      <c r="J35" s="35"/>
      <c r="K35" s="33"/>
      <c r="L35" s="33"/>
      <c r="M35" s="33"/>
      <c r="N35" s="33"/>
      <c r="O35" s="33"/>
      <c r="P35" s="33"/>
      <c r="Q35" s="33"/>
      <c r="R35" s="35"/>
      <c r="S35" s="36"/>
      <c r="T35" s="36"/>
      <c r="U35" s="36"/>
      <c r="V35" s="36"/>
      <c r="W35" s="36"/>
      <c r="X35" s="36"/>
      <c r="Y35" s="36"/>
    </row>
    <row r="36" spans="1:25">
      <c r="A36" s="9">
        <v>44271</v>
      </c>
      <c r="B36" s="33">
        <v>0.6</v>
      </c>
      <c r="C36" s="33">
        <v>0.6</v>
      </c>
      <c r="D36" s="33">
        <v>0.6</v>
      </c>
      <c r="E36" s="33"/>
      <c r="F36" s="33"/>
      <c r="I36" s="33"/>
      <c r="J36" s="35"/>
      <c r="K36" s="33"/>
      <c r="L36" s="33"/>
      <c r="M36" s="33"/>
      <c r="N36" s="33"/>
      <c r="O36" s="33"/>
      <c r="P36" s="33"/>
      <c r="Q36" s="33"/>
      <c r="R36" s="35"/>
      <c r="S36" s="36"/>
      <c r="T36" s="36"/>
      <c r="U36" s="36"/>
      <c r="V36" s="36"/>
      <c r="W36" s="36"/>
      <c r="X36" s="36"/>
      <c r="Y36" s="36"/>
    </row>
    <row r="37" spans="1:25">
      <c r="A37" s="9">
        <v>44278</v>
      </c>
      <c r="B37" s="33">
        <v>0.6</v>
      </c>
      <c r="C37" s="33">
        <v>0.6</v>
      </c>
      <c r="D37" s="33">
        <v>0.6</v>
      </c>
      <c r="E37" s="33"/>
      <c r="F37" s="33"/>
      <c r="I37" s="33"/>
      <c r="J37" s="35"/>
      <c r="K37" s="33"/>
      <c r="L37" s="33"/>
      <c r="M37" s="33"/>
      <c r="N37" s="33"/>
      <c r="O37" s="33"/>
      <c r="P37" s="33"/>
      <c r="Q37" s="33"/>
      <c r="R37" s="35"/>
      <c r="S37" s="36"/>
      <c r="T37" s="36"/>
      <c r="U37" s="36"/>
      <c r="V37" s="36"/>
      <c r="W37" s="36"/>
      <c r="X37" s="36"/>
      <c r="Y37" s="36"/>
    </row>
    <row r="38" spans="1:25">
      <c r="A38" s="9">
        <v>44285</v>
      </c>
      <c r="B38" s="33">
        <v>0.6</v>
      </c>
      <c r="C38" s="33">
        <v>0.6</v>
      </c>
      <c r="D38" s="33">
        <v>0.6</v>
      </c>
      <c r="E38" s="33"/>
      <c r="F38" s="33"/>
      <c r="I38" s="33"/>
      <c r="J38" s="35"/>
      <c r="K38" s="33"/>
      <c r="L38" s="33"/>
      <c r="M38" s="33"/>
      <c r="N38" s="33"/>
      <c r="O38" s="33"/>
      <c r="P38" s="33"/>
      <c r="Q38" s="33"/>
      <c r="R38" s="35"/>
      <c r="S38" s="36"/>
      <c r="T38" s="36"/>
      <c r="U38" s="36"/>
      <c r="V38" s="36"/>
      <c r="W38" s="36"/>
      <c r="X38" s="36"/>
      <c r="Y38" s="36"/>
    </row>
    <row r="39" spans="1:25">
      <c r="A39" s="9">
        <v>44290</v>
      </c>
      <c r="B39" s="33">
        <v>0.6</v>
      </c>
      <c r="C39" s="33">
        <v>0.6</v>
      </c>
      <c r="D39" s="33">
        <v>0.6</v>
      </c>
      <c r="E39" s="33"/>
      <c r="F39" s="33"/>
      <c r="I39" s="33"/>
      <c r="J39" s="35"/>
      <c r="K39" s="33"/>
      <c r="L39" s="33"/>
      <c r="M39" s="33"/>
      <c r="N39" s="33"/>
      <c r="O39" s="33"/>
      <c r="P39" s="33"/>
      <c r="Q39" s="33"/>
      <c r="R39" s="35"/>
      <c r="S39" s="36"/>
      <c r="T39" s="36"/>
      <c r="U39" s="36"/>
      <c r="V39" s="36"/>
      <c r="W39" s="36"/>
      <c r="X39" s="36"/>
      <c r="Y39" s="36"/>
    </row>
    <row r="40" spans="1:25">
      <c r="A40" s="9">
        <v>44292</v>
      </c>
      <c r="B40" s="33">
        <f t="shared" ref="B40:B59" si="0">L67</f>
        <v>0.6</v>
      </c>
      <c r="C40" s="33">
        <v>0.5</v>
      </c>
      <c r="D40" s="33">
        <v>0.6</v>
      </c>
      <c r="E40" s="33"/>
      <c r="F40" s="33"/>
      <c r="I40" s="33"/>
      <c r="J40" s="35"/>
      <c r="K40" s="33"/>
      <c r="L40" s="33"/>
      <c r="M40" s="33"/>
      <c r="N40" s="33"/>
      <c r="O40" s="33"/>
      <c r="P40" s="33"/>
      <c r="Q40" s="33"/>
      <c r="R40" s="35"/>
      <c r="S40" s="36"/>
      <c r="T40" s="36"/>
      <c r="U40" s="36"/>
      <c r="V40" s="36"/>
      <c r="W40" s="36"/>
      <c r="X40" s="36"/>
      <c r="Y40" s="36"/>
    </row>
    <row r="41" spans="1:25">
      <c r="A41" s="9">
        <v>44296</v>
      </c>
      <c r="B41" s="33">
        <f t="shared" si="0"/>
        <v>0.612614318968586</v>
      </c>
      <c r="C41" s="33">
        <v>0.5</v>
      </c>
      <c r="D41" s="33">
        <v>0.6</v>
      </c>
      <c r="E41" s="33"/>
      <c r="F41" s="33"/>
      <c r="I41" s="33"/>
      <c r="J41" s="35"/>
      <c r="K41" s="33"/>
      <c r="L41" s="33"/>
      <c r="M41" s="33"/>
      <c r="N41" s="33"/>
      <c r="O41" s="33"/>
      <c r="P41" s="33"/>
      <c r="Q41" s="33"/>
      <c r="R41" s="35"/>
      <c r="S41" s="36"/>
      <c r="T41" s="36"/>
      <c r="U41" s="36"/>
      <c r="V41" s="36"/>
      <c r="W41" s="36"/>
      <c r="X41" s="36"/>
      <c r="Y41" s="36"/>
    </row>
    <row r="42" spans="1:25">
      <c r="A42" s="9">
        <v>44299</v>
      </c>
      <c r="B42" s="33">
        <f t="shared" si="0"/>
        <v>0.618921478452879</v>
      </c>
      <c r="C42" s="33">
        <v>0.5</v>
      </c>
      <c r="D42" s="33">
        <v>0.6</v>
      </c>
      <c r="E42" s="33"/>
      <c r="F42" s="33"/>
      <c r="I42" s="33"/>
      <c r="J42" s="35"/>
      <c r="K42" s="33"/>
      <c r="L42" s="33"/>
      <c r="M42" s="33"/>
      <c r="N42" s="33"/>
      <c r="O42" s="33"/>
      <c r="P42" s="33"/>
      <c r="Q42" s="33"/>
      <c r="R42" s="35"/>
      <c r="S42" s="36"/>
      <c r="T42" s="36"/>
      <c r="U42" s="36"/>
      <c r="V42" s="36"/>
      <c r="W42" s="36"/>
      <c r="X42" s="36"/>
      <c r="Y42" s="36"/>
    </row>
    <row r="43" spans="1:25">
      <c r="A43" s="9">
        <v>44303</v>
      </c>
      <c r="B43" s="33">
        <f t="shared" si="0"/>
        <v>0.625228637937172</v>
      </c>
      <c r="C43" s="33">
        <v>0.5</v>
      </c>
      <c r="D43" s="33">
        <v>0.6</v>
      </c>
      <c r="E43" s="33"/>
      <c r="F43" s="33"/>
      <c r="I43" s="33"/>
      <c r="J43" s="35"/>
      <c r="K43" s="33"/>
      <c r="L43" s="33"/>
      <c r="M43" s="33"/>
      <c r="N43" s="33"/>
      <c r="O43" s="33"/>
      <c r="P43" s="33"/>
      <c r="Q43" s="33"/>
      <c r="R43" s="35"/>
      <c r="S43" s="36"/>
      <c r="T43" s="36"/>
      <c r="U43" s="36"/>
      <c r="V43" s="36"/>
      <c r="W43" s="36"/>
      <c r="X43" s="36"/>
      <c r="Y43" s="36"/>
    </row>
    <row r="44" spans="1:25">
      <c r="A44" s="9">
        <v>44306</v>
      </c>
      <c r="B44" s="33">
        <f t="shared" si="0"/>
        <v>0.631535797421465</v>
      </c>
      <c r="C44" s="33">
        <v>0.5</v>
      </c>
      <c r="D44" s="33">
        <v>0.6</v>
      </c>
      <c r="E44" s="33"/>
      <c r="F44" s="33"/>
      <c r="I44" s="33"/>
      <c r="J44" s="35"/>
      <c r="K44" s="33"/>
      <c r="L44" s="33"/>
      <c r="M44" s="33"/>
      <c r="N44" s="33"/>
      <c r="O44" s="33"/>
      <c r="P44" s="33"/>
      <c r="Q44" s="33"/>
      <c r="R44" s="35"/>
      <c r="S44" s="36"/>
      <c r="T44" s="36"/>
      <c r="U44" s="36"/>
      <c r="V44" s="36"/>
      <c r="W44" s="36"/>
      <c r="X44" s="36"/>
      <c r="Y44" s="36"/>
    </row>
    <row r="45" spans="1:25">
      <c r="A45" s="9">
        <v>44312</v>
      </c>
      <c r="B45" s="33">
        <f t="shared" si="0"/>
        <v>0.637842956905758</v>
      </c>
      <c r="C45" s="33">
        <v>0.5</v>
      </c>
      <c r="D45" s="33">
        <v>0.6</v>
      </c>
      <c r="E45" s="33"/>
      <c r="F45" s="33"/>
      <c r="I45" s="33"/>
      <c r="J45" s="35"/>
      <c r="K45" s="33"/>
      <c r="L45" s="33"/>
      <c r="M45" s="33"/>
      <c r="N45" s="33"/>
      <c r="O45" s="33"/>
      <c r="P45" s="33"/>
      <c r="Q45" s="33"/>
      <c r="R45" s="35"/>
      <c r="S45" s="36"/>
      <c r="T45" s="36"/>
      <c r="U45" s="36"/>
      <c r="V45" s="36"/>
      <c r="W45" s="36"/>
      <c r="X45" s="36"/>
      <c r="Y45" s="36"/>
    </row>
    <row r="46" spans="1:25">
      <c r="A46" s="9">
        <v>44313</v>
      </c>
      <c r="B46" s="33">
        <f t="shared" si="0"/>
        <v>0.64415011639005</v>
      </c>
      <c r="C46" s="33">
        <v>0.5</v>
      </c>
      <c r="D46" s="33">
        <v>0.6</v>
      </c>
      <c r="E46" s="33"/>
      <c r="F46" s="33"/>
      <c r="I46" s="33"/>
      <c r="J46" s="35"/>
      <c r="K46" s="33"/>
      <c r="L46" s="33"/>
      <c r="M46" s="33"/>
      <c r="N46" s="33"/>
      <c r="O46" s="33"/>
      <c r="P46" s="33"/>
      <c r="Q46" s="33"/>
      <c r="R46" s="35"/>
      <c r="S46" s="36"/>
      <c r="T46" s="36"/>
      <c r="U46" s="36"/>
      <c r="V46" s="36"/>
      <c r="W46" s="36"/>
      <c r="X46" s="36"/>
      <c r="Y46" s="36"/>
    </row>
    <row r="47" spans="1:25">
      <c r="A47" s="9">
        <v>44319</v>
      </c>
      <c r="B47" s="33">
        <f t="shared" si="0"/>
        <v>0.650457275874343</v>
      </c>
      <c r="C47" s="33">
        <v>0.5</v>
      </c>
      <c r="D47" s="33">
        <v>0.6</v>
      </c>
      <c r="E47" s="33"/>
      <c r="F47" s="33"/>
      <c r="I47" s="33"/>
      <c r="J47" s="35"/>
      <c r="K47" s="33"/>
      <c r="L47" s="33"/>
      <c r="M47" s="33"/>
      <c r="N47" s="33"/>
      <c r="O47" s="33"/>
      <c r="P47" s="33"/>
      <c r="Q47" s="33"/>
      <c r="R47" s="35"/>
      <c r="S47" s="36"/>
      <c r="T47" s="36"/>
      <c r="U47" s="36"/>
      <c r="V47" s="36"/>
      <c r="W47" s="36"/>
      <c r="X47" s="36"/>
      <c r="Y47" s="36"/>
    </row>
    <row r="48" spans="1:25">
      <c r="A48" s="9">
        <v>44320</v>
      </c>
      <c r="B48" s="33">
        <f t="shared" si="0"/>
        <v>0.656764435358636</v>
      </c>
      <c r="C48" s="33">
        <v>0.5</v>
      </c>
      <c r="D48" s="33">
        <v>0.6</v>
      </c>
      <c r="E48" s="33"/>
      <c r="F48" s="33"/>
      <c r="I48" s="33"/>
      <c r="J48" s="35"/>
      <c r="K48" s="33"/>
      <c r="L48" s="33"/>
      <c r="M48" s="33"/>
      <c r="N48" s="33"/>
      <c r="O48" s="33"/>
      <c r="P48" s="33"/>
      <c r="Q48" s="33"/>
      <c r="R48" s="35"/>
      <c r="S48" s="36"/>
      <c r="T48" s="36"/>
      <c r="U48" s="36"/>
      <c r="V48" s="36"/>
      <c r="W48" s="36"/>
      <c r="X48" s="36"/>
      <c r="Y48" s="36"/>
    </row>
    <row r="49" spans="1:25">
      <c r="A49" s="9">
        <v>44325</v>
      </c>
      <c r="B49" s="33">
        <f t="shared" si="0"/>
        <v>0.663071594842929</v>
      </c>
      <c r="C49" s="33">
        <v>0.5</v>
      </c>
      <c r="D49" s="33">
        <v>0.6</v>
      </c>
      <c r="E49" s="33"/>
      <c r="F49" s="33"/>
      <c r="I49" s="33"/>
      <c r="J49" s="35"/>
      <c r="K49" s="33"/>
      <c r="L49" s="33"/>
      <c r="M49" s="33"/>
      <c r="N49" s="33"/>
      <c r="O49" s="33"/>
      <c r="P49" s="33"/>
      <c r="Q49" s="33"/>
      <c r="R49" s="35"/>
      <c r="S49" s="36"/>
      <c r="T49" s="36"/>
      <c r="U49" s="36"/>
      <c r="V49" s="36"/>
      <c r="W49" s="36"/>
      <c r="X49" s="36"/>
      <c r="Y49" s="36"/>
    </row>
    <row r="50" spans="1:25">
      <c r="A50" s="9">
        <v>44327</v>
      </c>
      <c r="B50" s="33">
        <f t="shared" si="0"/>
        <v>0.669378754327222</v>
      </c>
      <c r="C50" s="33">
        <v>0.5</v>
      </c>
      <c r="D50" s="33">
        <v>0.6</v>
      </c>
      <c r="E50" s="33"/>
      <c r="F50" s="33"/>
      <c r="I50" s="33"/>
      <c r="J50" s="35"/>
      <c r="K50" s="33"/>
      <c r="L50" s="33"/>
      <c r="M50" s="33"/>
      <c r="N50" s="33"/>
      <c r="O50" s="33"/>
      <c r="P50" s="33"/>
      <c r="Q50" s="33"/>
      <c r="R50" s="35"/>
      <c r="S50" s="36"/>
      <c r="T50" s="36"/>
      <c r="U50" s="36"/>
      <c r="V50" s="36"/>
      <c r="W50" s="36"/>
      <c r="X50" s="36"/>
      <c r="Y50" s="36"/>
    </row>
    <row r="51" spans="1:25">
      <c r="A51" s="9">
        <v>44328</v>
      </c>
      <c r="B51" s="33">
        <f t="shared" si="0"/>
        <v>0.675685913811515</v>
      </c>
      <c r="C51" s="33">
        <v>0.5</v>
      </c>
      <c r="D51" s="33">
        <v>0.6</v>
      </c>
      <c r="E51" s="33"/>
      <c r="F51" s="33"/>
      <c r="I51" s="33"/>
      <c r="J51" s="35"/>
      <c r="K51" s="33"/>
      <c r="L51" s="33"/>
      <c r="M51" s="33"/>
      <c r="N51" s="33"/>
      <c r="O51" s="33"/>
      <c r="P51" s="33"/>
      <c r="Q51" s="33"/>
      <c r="R51" s="35"/>
      <c r="S51" s="36"/>
      <c r="T51" s="36"/>
      <c r="U51" s="36"/>
      <c r="V51" s="36"/>
      <c r="W51" s="36"/>
      <c r="X51" s="36"/>
      <c r="Y51" s="36"/>
    </row>
    <row r="52" spans="1:25">
      <c r="A52" s="9">
        <v>44332</v>
      </c>
      <c r="B52" s="33">
        <f t="shared" si="0"/>
        <v>0.681993073295808</v>
      </c>
      <c r="C52" s="33">
        <v>0.5</v>
      </c>
      <c r="D52" s="33">
        <v>0.6</v>
      </c>
      <c r="E52" s="33"/>
      <c r="F52" s="33"/>
      <c r="I52" s="33"/>
      <c r="J52" s="35"/>
      <c r="K52" s="33"/>
      <c r="L52" s="33"/>
      <c r="M52" s="33"/>
      <c r="N52" s="33"/>
      <c r="O52" s="33"/>
      <c r="P52" s="33"/>
      <c r="Q52" s="33"/>
      <c r="R52" s="35"/>
      <c r="S52" s="36"/>
      <c r="T52" s="36"/>
      <c r="U52" s="36"/>
      <c r="V52" s="36"/>
      <c r="W52" s="36"/>
      <c r="X52" s="36"/>
      <c r="Y52" s="36"/>
    </row>
    <row r="53" spans="1:25">
      <c r="A53" s="9">
        <v>44334</v>
      </c>
      <c r="B53" s="33">
        <f t="shared" si="0"/>
        <v>0.688300232780101</v>
      </c>
      <c r="C53" s="33">
        <v>0.5</v>
      </c>
      <c r="D53" s="33">
        <v>0.6</v>
      </c>
      <c r="E53" s="33"/>
      <c r="F53" s="33"/>
      <c r="I53" s="33"/>
      <c r="J53" s="35"/>
      <c r="K53" s="33"/>
      <c r="L53" s="33"/>
      <c r="M53" s="33"/>
      <c r="N53" s="33"/>
      <c r="O53" s="33"/>
      <c r="P53" s="33"/>
      <c r="Q53" s="33"/>
      <c r="R53" s="35"/>
      <c r="S53" s="36"/>
      <c r="T53" s="36"/>
      <c r="U53" s="36"/>
      <c r="V53" s="36"/>
      <c r="W53" s="36"/>
      <c r="X53" s="36"/>
      <c r="Y53" s="36"/>
    </row>
    <row r="54" spans="1:25">
      <c r="A54" s="9">
        <v>44341</v>
      </c>
      <c r="B54" s="33">
        <f t="shared" si="0"/>
        <v>0.694607392264394</v>
      </c>
      <c r="C54" s="33">
        <v>0.5</v>
      </c>
      <c r="D54" s="33">
        <v>0.6</v>
      </c>
      <c r="E54" s="33"/>
      <c r="F54" s="33"/>
      <c r="G54" s="33"/>
      <c r="H54" s="33"/>
      <c r="I54" s="33"/>
      <c r="J54" s="35"/>
      <c r="K54" s="33"/>
      <c r="L54" s="33"/>
      <c r="M54" s="33"/>
      <c r="N54" s="33"/>
      <c r="O54" s="33"/>
      <c r="P54" s="33"/>
      <c r="Q54" s="33"/>
      <c r="R54" s="35"/>
      <c r="S54" s="36"/>
      <c r="T54" s="36"/>
      <c r="U54" s="36"/>
      <c r="V54" s="36"/>
      <c r="W54" s="36"/>
      <c r="X54" s="36"/>
      <c r="Y54" s="36"/>
    </row>
    <row r="55" spans="1:25">
      <c r="A55" s="9">
        <v>44348</v>
      </c>
      <c r="B55" s="33">
        <f t="shared" si="0"/>
        <v>0.700914551748687</v>
      </c>
      <c r="C55" s="33">
        <v>0.5</v>
      </c>
      <c r="D55" s="33">
        <v>0.6</v>
      </c>
      <c r="E55" s="33"/>
      <c r="F55" s="33"/>
      <c r="G55" s="33"/>
      <c r="H55" s="33"/>
      <c r="I55" s="33"/>
      <c r="J55" s="35"/>
      <c r="K55" s="33"/>
      <c r="L55" s="33"/>
      <c r="M55" s="33"/>
      <c r="N55" s="33"/>
      <c r="O55" s="33"/>
      <c r="P55" s="33"/>
      <c r="Q55" s="33"/>
      <c r="R55" s="35"/>
      <c r="S55" s="36"/>
      <c r="T55" s="36"/>
      <c r="U55" s="36"/>
      <c r="V55" s="36"/>
      <c r="W55" s="36"/>
      <c r="X55" s="36"/>
      <c r="Y55" s="36"/>
    </row>
    <row r="56" spans="1:25">
      <c r="A56" s="9">
        <v>44355</v>
      </c>
      <c r="B56" s="33">
        <f t="shared" si="0"/>
        <v>0.70722171123298</v>
      </c>
      <c r="C56" s="33">
        <v>0.5</v>
      </c>
      <c r="D56" s="33">
        <v>0.6</v>
      </c>
      <c r="E56" s="33"/>
      <c r="F56" s="33"/>
      <c r="G56" s="33"/>
      <c r="H56" s="33"/>
      <c r="I56" s="33"/>
      <c r="J56" s="35"/>
      <c r="K56" s="33"/>
      <c r="L56" s="33"/>
      <c r="M56" s="33"/>
      <c r="N56" s="33"/>
      <c r="O56" s="33"/>
      <c r="P56" s="33"/>
      <c r="Q56" s="33"/>
      <c r="R56" s="35"/>
      <c r="S56" s="36"/>
      <c r="T56" s="36"/>
      <c r="U56" s="36"/>
      <c r="V56" s="36"/>
      <c r="W56" s="36"/>
      <c r="X56" s="36"/>
      <c r="Y56" s="36"/>
    </row>
    <row r="57" spans="1:25">
      <c r="A57" s="9">
        <v>44362</v>
      </c>
      <c r="B57" s="33">
        <f t="shared" si="0"/>
        <v>0.713528870717273</v>
      </c>
      <c r="C57" s="33">
        <v>0.5</v>
      </c>
      <c r="D57" s="33">
        <v>0.6</v>
      </c>
      <c r="E57" s="33"/>
      <c r="F57" s="33"/>
      <c r="G57" s="33"/>
      <c r="H57" s="33"/>
      <c r="I57" s="33"/>
      <c r="J57" s="35"/>
      <c r="K57" s="33"/>
      <c r="L57" s="33"/>
      <c r="M57" s="33"/>
      <c r="N57" s="33"/>
      <c r="O57" s="33"/>
      <c r="P57" s="33"/>
      <c r="Q57" s="33"/>
      <c r="R57" s="35"/>
      <c r="S57" s="36"/>
      <c r="T57" s="36"/>
      <c r="U57" s="36"/>
      <c r="V57" s="36"/>
      <c r="W57" s="36"/>
      <c r="X57" s="36"/>
      <c r="Y57" s="36"/>
    </row>
    <row r="58" spans="1:25">
      <c r="A58" s="9">
        <v>44383</v>
      </c>
      <c r="B58" s="33">
        <f t="shared" si="0"/>
        <v>0.719836030201566</v>
      </c>
      <c r="C58" s="33">
        <v>0.5</v>
      </c>
      <c r="D58" s="33">
        <v>0.6</v>
      </c>
      <c r="E58" s="33"/>
      <c r="F58" s="33"/>
      <c r="G58" s="33"/>
      <c r="H58" s="33"/>
      <c r="I58" s="33"/>
      <c r="J58" s="35"/>
      <c r="K58" s="33"/>
      <c r="L58" s="33"/>
      <c r="M58" s="33"/>
      <c r="N58" s="33"/>
      <c r="O58" s="33"/>
      <c r="P58" s="33"/>
      <c r="Q58" s="33"/>
      <c r="R58" s="35"/>
      <c r="S58" s="36"/>
      <c r="T58" s="36"/>
      <c r="U58" s="36"/>
      <c r="V58" s="36"/>
      <c r="W58" s="36"/>
      <c r="X58" s="36"/>
      <c r="Y58" s="36"/>
    </row>
    <row r="59" spans="1:25">
      <c r="A59" s="9">
        <v>44409</v>
      </c>
      <c r="B59" s="33">
        <f t="shared" si="0"/>
        <v>0.726143189685859</v>
      </c>
      <c r="C59" s="33">
        <v>0.5</v>
      </c>
      <c r="D59" s="33">
        <v>0.6</v>
      </c>
      <c r="E59" s="33"/>
      <c r="F59" s="33"/>
      <c r="G59" s="33"/>
      <c r="H59" s="33"/>
      <c r="I59" s="33"/>
      <c r="J59" s="35"/>
      <c r="K59" s="33"/>
      <c r="L59" s="33"/>
      <c r="M59" s="33"/>
      <c r="N59" s="33"/>
      <c r="O59" s="33"/>
      <c r="P59" s="33"/>
      <c r="Q59" s="33"/>
      <c r="R59" s="35"/>
      <c r="S59" s="36"/>
      <c r="T59" s="36"/>
      <c r="U59" s="36"/>
      <c r="V59" s="36"/>
      <c r="W59" s="36"/>
      <c r="X59" s="36"/>
      <c r="Y59" s="36"/>
    </row>
    <row r="60" spans="1:25">
      <c r="A60" s="9">
        <v>44440</v>
      </c>
      <c r="B60" s="33">
        <f t="shared" ref="B60:B61" si="1">L86</f>
        <v>0.726143189685859</v>
      </c>
      <c r="C60" s="33">
        <v>0.5</v>
      </c>
      <c r="D60" s="33">
        <v>0.6</v>
      </c>
      <c r="E60" s="33"/>
      <c r="F60" s="33"/>
      <c r="G60" s="33"/>
      <c r="H60" s="33"/>
      <c r="I60" s="33"/>
      <c r="J60" s="35"/>
      <c r="K60" s="33"/>
      <c r="L60" s="33"/>
      <c r="M60" s="33"/>
      <c r="N60" s="33"/>
      <c r="O60" s="33"/>
      <c r="P60" s="33"/>
      <c r="Q60" s="33"/>
      <c r="R60" s="35"/>
      <c r="S60" s="36"/>
      <c r="T60" s="36"/>
      <c r="U60" s="36"/>
      <c r="V60" s="36"/>
      <c r="W60" s="36"/>
      <c r="X60" s="36"/>
      <c r="Y60" s="36"/>
    </row>
    <row r="61" spans="1:25">
      <c r="A61" s="9">
        <v>44470</v>
      </c>
      <c r="B61" s="33">
        <f t="shared" si="1"/>
        <v>0.732450349170152</v>
      </c>
      <c r="C61" s="33">
        <v>0.5</v>
      </c>
      <c r="D61" s="33">
        <v>0.6</v>
      </c>
      <c r="E61" s="33"/>
      <c r="F61" s="33"/>
      <c r="G61" s="33"/>
      <c r="H61" s="33"/>
      <c r="I61" s="33"/>
      <c r="J61" s="35"/>
      <c r="K61" s="33"/>
      <c r="L61" s="33"/>
      <c r="M61" s="33"/>
      <c r="N61" s="33"/>
      <c r="O61" s="33"/>
      <c r="P61" s="33"/>
      <c r="Q61" s="33"/>
      <c r="R61" s="35"/>
      <c r="S61" s="36"/>
      <c r="T61" s="36"/>
      <c r="U61" s="36"/>
      <c r="V61" s="36"/>
      <c r="W61" s="36"/>
      <c r="X61" s="36"/>
      <c r="Y61" s="36"/>
    </row>
    <row r="62" spans="1:25">
      <c r="A62" s="9">
        <v>44562</v>
      </c>
      <c r="B62" s="33">
        <f t="shared" ref="B62" si="2">L88</f>
        <v>0.738757508654445</v>
      </c>
      <c r="C62" s="33">
        <v>0.5</v>
      </c>
      <c r="D62" s="33">
        <v>0.6</v>
      </c>
      <c r="E62" s="33"/>
      <c r="F62" s="33"/>
      <c r="G62" s="33"/>
      <c r="H62" s="33"/>
      <c r="I62" s="33"/>
      <c r="J62" s="35"/>
      <c r="K62" s="33"/>
      <c r="L62" s="33"/>
      <c r="M62" s="33"/>
      <c r="N62" s="33"/>
      <c r="O62" s="33"/>
      <c r="P62" s="33"/>
      <c r="Q62" s="33"/>
      <c r="R62" s="35"/>
      <c r="S62" s="36"/>
      <c r="T62" s="36"/>
      <c r="U62" s="36"/>
      <c r="V62" s="36"/>
      <c r="W62" s="36"/>
      <c r="X62" s="36"/>
      <c r="Y62" s="36"/>
    </row>
    <row r="63" spans="1:25">
      <c r="A63" s="9"/>
      <c r="B63" s="33"/>
      <c r="C63" s="33"/>
      <c r="D63" s="33"/>
      <c r="E63" s="33"/>
      <c r="F63" s="33"/>
      <c r="G63" s="33"/>
      <c r="H63" s="33"/>
      <c r="I63" s="33"/>
      <c r="J63" s="35"/>
      <c r="K63" s="33"/>
      <c r="L63" s="33"/>
      <c r="M63" s="33"/>
      <c r="N63" s="33"/>
      <c r="O63" s="33"/>
      <c r="P63" s="33"/>
      <c r="Q63" s="33"/>
      <c r="R63" s="35"/>
      <c r="S63" s="36"/>
      <c r="T63" s="36"/>
      <c r="U63" s="36"/>
      <c r="V63" s="36"/>
      <c r="W63" s="36"/>
      <c r="X63" s="36"/>
      <c r="Y63" s="36"/>
    </row>
    <row r="64" spans="1:20">
      <c r="A64" t="s">
        <v>113</v>
      </c>
      <c r="B64" s="3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2:20">
      <c r="B65" s="33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0:20">
      <c r="J66" s="30" t="s">
        <v>114</v>
      </c>
      <c r="O66" s="25"/>
      <c r="P66" s="25"/>
      <c r="Q66" s="25"/>
      <c r="R66" s="25"/>
      <c r="S66" s="25"/>
      <c r="T66" s="25"/>
    </row>
    <row r="67" spans="1:20">
      <c r="A67" s="9"/>
      <c r="G67" s="37"/>
      <c r="J67" s="38">
        <v>1</v>
      </c>
      <c r="K67" s="37">
        <f>0</f>
        <v>0</v>
      </c>
      <c r="L67" s="37">
        <f>$D$39+K67</f>
        <v>0.6</v>
      </c>
      <c r="M67" s="37"/>
      <c r="N67" s="33"/>
      <c r="O67" s="25"/>
      <c r="P67" s="25"/>
      <c r="Q67" s="25"/>
      <c r="R67" s="25"/>
      <c r="S67" s="25"/>
      <c r="T67" s="25"/>
    </row>
    <row r="68" spans="10:20">
      <c r="J68" s="38">
        <v>2</v>
      </c>
      <c r="K68" s="37">
        <f>($K$97-$K$67)/($J$97-$B$6+1)*J68+$K$67</f>
        <v>0.0126143189685859</v>
      </c>
      <c r="L68" s="37">
        <f t="shared" ref="L68:L97" si="3">$D$39+K68</f>
        <v>0.612614318968586</v>
      </c>
      <c r="M68" s="37"/>
      <c r="N68" s="33"/>
      <c r="O68" s="25"/>
      <c r="P68" s="25"/>
      <c r="Q68" s="25"/>
      <c r="R68" s="25"/>
      <c r="S68" s="25"/>
      <c r="T68" s="25"/>
    </row>
    <row r="69" spans="10:20">
      <c r="J69" s="38">
        <v>3</v>
      </c>
      <c r="K69" s="37">
        <f t="shared" ref="K69:K96" si="4">($K$97-$K$67)/($J$97-$B$6+1)*J69+$K$67</f>
        <v>0.0189214784528788</v>
      </c>
      <c r="L69" s="37">
        <f t="shared" si="3"/>
        <v>0.618921478452879</v>
      </c>
      <c r="M69" s="37"/>
      <c r="N69" s="33"/>
      <c r="O69" s="25"/>
      <c r="P69" s="25"/>
      <c r="Q69" s="25"/>
      <c r="R69" s="25"/>
      <c r="S69" s="25"/>
      <c r="T69" s="25"/>
    </row>
    <row r="70" spans="10:20">
      <c r="J70" s="38">
        <v>4</v>
      </c>
      <c r="K70" s="37">
        <f t="shared" si="4"/>
        <v>0.0252286379371717</v>
      </c>
      <c r="L70" s="37">
        <f t="shared" si="3"/>
        <v>0.625228637937172</v>
      </c>
      <c r="M70" s="37"/>
      <c r="N70" s="33"/>
      <c r="O70" s="25"/>
      <c r="P70" s="25"/>
      <c r="Q70" s="25"/>
      <c r="R70" s="25"/>
      <c r="S70" s="25"/>
      <c r="T70" s="25"/>
    </row>
    <row r="71" spans="10:20">
      <c r="J71" s="38">
        <v>5</v>
      </c>
      <c r="K71" s="37">
        <f t="shared" si="4"/>
        <v>0.0315357974214647</v>
      </c>
      <c r="L71" s="37">
        <f t="shared" si="3"/>
        <v>0.631535797421465</v>
      </c>
      <c r="M71" s="37"/>
      <c r="N71" s="33"/>
      <c r="O71" s="25"/>
      <c r="P71" s="25"/>
      <c r="Q71" s="25"/>
      <c r="R71" s="25"/>
      <c r="S71" s="25"/>
      <c r="T71" s="25"/>
    </row>
    <row r="72" spans="10:20">
      <c r="J72" s="38">
        <v>6</v>
      </c>
      <c r="K72" s="37">
        <f t="shared" si="4"/>
        <v>0.0378429569057576</v>
      </c>
      <c r="L72" s="37">
        <f t="shared" si="3"/>
        <v>0.637842956905758</v>
      </c>
      <c r="M72" s="37"/>
      <c r="N72" s="33"/>
      <c r="O72" s="25"/>
      <c r="P72" s="25"/>
      <c r="Q72" s="25"/>
      <c r="R72" s="25"/>
      <c r="S72" s="25"/>
      <c r="T72" s="25"/>
    </row>
    <row r="73" spans="10:20">
      <c r="J73" s="38">
        <v>7</v>
      </c>
      <c r="K73" s="37">
        <f t="shared" si="4"/>
        <v>0.0441501163900506</v>
      </c>
      <c r="L73" s="37">
        <f t="shared" si="3"/>
        <v>0.64415011639005</v>
      </c>
      <c r="M73" s="37"/>
      <c r="N73" s="33"/>
      <c r="O73" s="25"/>
      <c r="P73" s="25"/>
      <c r="Q73" s="25"/>
      <c r="R73" s="25"/>
      <c r="S73" s="25"/>
      <c r="T73" s="25"/>
    </row>
    <row r="74" spans="10:20">
      <c r="J74" s="38">
        <v>8</v>
      </c>
      <c r="K74" s="37">
        <f t="shared" si="4"/>
        <v>0.0504572758743435</v>
      </c>
      <c r="L74" s="37">
        <f t="shared" si="3"/>
        <v>0.650457275874343</v>
      </c>
      <c r="M74" s="37"/>
      <c r="N74" s="33"/>
      <c r="O74" s="25"/>
      <c r="P74" s="25"/>
      <c r="Q74" s="25"/>
      <c r="R74" s="25"/>
      <c r="S74" s="25"/>
      <c r="T74" s="25"/>
    </row>
    <row r="75" spans="10:20">
      <c r="J75" s="38">
        <v>9</v>
      </c>
      <c r="K75" s="37">
        <f t="shared" si="4"/>
        <v>0.0567644353586364</v>
      </c>
      <c r="L75" s="37">
        <f t="shared" si="3"/>
        <v>0.656764435358636</v>
      </c>
      <c r="M75" s="37"/>
      <c r="N75" s="33"/>
      <c r="O75" s="25"/>
      <c r="P75" s="25"/>
      <c r="Q75" s="25"/>
      <c r="R75" s="25"/>
      <c r="S75" s="25"/>
      <c r="T75" s="25"/>
    </row>
    <row r="76" spans="10:20">
      <c r="J76" s="38">
        <v>10</v>
      </c>
      <c r="K76" s="37">
        <f t="shared" si="4"/>
        <v>0.0630715948429293</v>
      </c>
      <c r="L76" s="37">
        <f t="shared" si="3"/>
        <v>0.663071594842929</v>
      </c>
      <c r="M76" s="37"/>
      <c r="N76" s="33"/>
      <c r="O76" s="25"/>
      <c r="P76" s="25"/>
      <c r="Q76" s="25"/>
      <c r="R76" s="25"/>
      <c r="S76" s="25"/>
      <c r="T76" s="25"/>
    </row>
    <row r="77" spans="10:20">
      <c r="J77" s="38">
        <v>11</v>
      </c>
      <c r="K77" s="37">
        <f t="shared" si="4"/>
        <v>0.0693787543272223</v>
      </c>
      <c r="L77" s="37">
        <f t="shared" si="3"/>
        <v>0.669378754327222</v>
      </c>
      <c r="M77" s="37"/>
      <c r="N77" s="33"/>
      <c r="O77" s="25"/>
      <c r="P77" s="25"/>
      <c r="Q77" s="25"/>
      <c r="R77" s="25"/>
      <c r="S77" s="25"/>
      <c r="T77" s="25"/>
    </row>
    <row r="78" spans="10:20">
      <c r="J78" s="38">
        <v>12</v>
      </c>
      <c r="K78" s="37">
        <f t="shared" si="4"/>
        <v>0.0756859138115152</v>
      </c>
      <c r="L78" s="37">
        <f t="shared" si="3"/>
        <v>0.675685913811515</v>
      </c>
      <c r="M78" s="37"/>
      <c r="N78" s="33"/>
      <c r="O78" s="25"/>
      <c r="P78" s="25"/>
      <c r="Q78" s="25"/>
      <c r="R78" s="25"/>
      <c r="S78" s="25"/>
      <c r="T78" s="25"/>
    </row>
    <row r="79" spans="10:20">
      <c r="J79" s="38">
        <v>13</v>
      </c>
      <c r="K79" s="37">
        <f t="shared" si="4"/>
        <v>0.0819930732958082</v>
      </c>
      <c r="L79" s="37">
        <f t="shared" si="3"/>
        <v>0.681993073295808</v>
      </c>
      <c r="M79" s="37"/>
      <c r="N79" s="33"/>
      <c r="O79" s="25"/>
      <c r="P79" s="25"/>
      <c r="Q79" s="25"/>
      <c r="R79" s="25"/>
      <c r="S79" s="25"/>
      <c r="T79" s="25"/>
    </row>
    <row r="80" spans="10:20">
      <c r="J80" s="38">
        <v>14</v>
      </c>
      <c r="K80" s="37">
        <f t="shared" si="4"/>
        <v>0.0883002327801011</v>
      </c>
      <c r="L80" s="37">
        <f t="shared" si="3"/>
        <v>0.688300232780101</v>
      </c>
      <c r="M80" s="37"/>
      <c r="N80" s="33"/>
      <c r="O80" s="25"/>
      <c r="P80" s="25"/>
      <c r="Q80" s="25"/>
      <c r="R80" s="25"/>
      <c r="S80" s="25"/>
      <c r="T80" s="25"/>
    </row>
    <row r="81" spans="10:20">
      <c r="J81" s="38">
        <v>15</v>
      </c>
      <c r="K81" s="37">
        <f t="shared" si="4"/>
        <v>0.094607392264394</v>
      </c>
      <c r="L81" s="37">
        <f t="shared" si="3"/>
        <v>0.694607392264394</v>
      </c>
      <c r="M81" s="37"/>
      <c r="N81" s="33"/>
      <c r="O81" s="25"/>
      <c r="P81" s="25"/>
      <c r="Q81" s="25"/>
      <c r="R81" s="25"/>
      <c r="S81" s="25"/>
      <c r="T81" s="25"/>
    </row>
    <row r="82" spans="10:20">
      <c r="J82" s="38">
        <v>16</v>
      </c>
      <c r="K82" s="37">
        <f t="shared" si="4"/>
        <v>0.100914551748687</v>
      </c>
      <c r="L82" s="37">
        <f t="shared" si="3"/>
        <v>0.700914551748687</v>
      </c>
      <c r="M82" s="37"/>
      <c r="N82" s="33"/>
      <c r="O82" s="25"/>
      <c r="P82" s="25"/>
      <c r="Q82" s="25"/>
      <c r="R82" s="25"/>
      <c r="S82" s="25"/>
      <c r="T82" s="25"/>
    </row>
    <row r="83" spans="10:20">
      <c r="J83" s="38">
        <v>17</v>
      </c>
      <c r="K83" s="37">
        <f t="shared" si="4"/>
        <v>0.10722171123298</v>
      </c>
      <c r="L83" s="37">
        <f t="shared" si="3"/>
        <v>0.70722171123298</v>
      </c>
      <c r="M83" s="37"/>
      <c r="N83" s="33"/>
      <c r="O83" s="25"/>
      <c r="P83" s="25"/>
      <c r="Q83" s="25"/>
      <c r="R83" s="25"/>
      <c r="S83" s="25"/>
      <c r="T83" s="25"/>
    </row>
    <row r="84" spans="10:20">
      <c r="J84" s="38">
        <v>18</v>
      </c>
      <c r="K84" s="37">
        <f t="shared" si="4"/>
        <v>0.113528870717273</v>
      </c>
      <c r="L84" s="37">
        <f t="shared" si="3"/>
        <v>0.713528870717273</v>
      </c>
      <c r="M84" s="37"/>
      <c r="N84" s="33"/>
      <c r="O84" s="25"/>
      <c r="P84" s="25"/>
      <c r="Q84" s="25"/>
      <c r="R84" s="25"/>
      <c r="S84" s="25"/>
      <c r="T84" s="25"/>
    </row>
    <row r="85" spans="10:20">
      <c r="J85" s="38">
        <v>19</v>
      </c>
      <c r="K85" s="37">
        <f t="shared" si="4"/>
        <v>0.119836030201566</v>
      </c>
      <c r="L85" s="37">
        <f t="shared" si="3"/>
        <v>0.719836030201566</v>
      </c>
      <c r="M85" s="37"/>
      <c r="N85" s="33"/>
      <c r="O85" s="25"/>
      <c r="P85" s="25"/>
      <c r="Q85" s="25"/>
      <c r="R85" s="25"/>
      <c r="S85" s="25"/>
      <c r="T85" s="25"/>
    </row>
    <row r="86" spans="10:20">
      <c r="J86" s="38">
        <v>20</v>
      </c>
      <c r="K86" s="37">
        <f t="shared" si="4"/>
        <v>0.126143189685859</v>
      </c>
      <c r="L86" s="37">
        <f t="shared" si="3"/>
        <v>0.726143189685859</v>
      </c>
      <c r="M86" s="37"/>
      <c r="N86" s="33"/>
      <c r="O86" s="25"/>
      <c r="P86" s="25"/>
      <c r="Q86" s="25"/>
      <c r="R86" s="25"/>
      <c r="S86" s="25"/>
      <c r="T86" s="25"/>
    </row>
    <row r="87" spans="10:20">
      <c r="J87" s="38">
        <v>21</v>
      </c>
      <c r="K87" s="37">
        <f t="shared" si="4"/>
        <v>0.132450349170152</v>
      </c>
      <c r="L87" s="37">
        <f t="shared" si="3"/>
        <v>0.732450349170152</v>
      </c>
      <c r="M87" s="37"/>
      <c r="N87" s="33"/>
      <c r="O87" s="25"/>
      <c r="P87" s="25"/>
      <c r="Q87" s="25"/>
      <c r="R87" s="25"/>
      <c r="S87" s="25"/>
      <c r="T87" s="25"/>
    </row>
    <row r="88" spans="10:20">
      <c r="J88" s="38">
        <v>22</v>
      </c>
      <c r="K88" s="37">
        <f t="shared" si="4"/>
        <v>0.138757508654445</v>
      </c>
      <c r="L88" s="37">
        <f t="shared" si="3"/>
        <v>0.738757508654445</v>
      </c>
      <c r="M88" s="37"/>
      <c r="N88" s="33"/>
      <c r="O88" s="25"/>
      <c r="P88" s="25"/>
      <c r="Q88" s="25"/>
      <c r="R88" s="25"/>
      <c r="S88" s="25"/>
      <c r="T88" s="25"/>
    </row>
    <row r="89" spans="10:20">
      <c r="J89" s="38">
        <v>23</v>
      </c>
      <c r="K89" s="37">
        <f t="shared" si="4"/>
        <v>0.145064668138738</v>
      </c>
      <c r="L89" s="37">
        <f t="shared" si="3"/>
        <v>0.745064668138738</v>
      </c>
      <c r="M89" s="37"/>
      <c r="N89" s="33"/>
      <c r="O89" s="25"/>
      <c r="P89" s="25"/>
      <c r="Q89" s="25"/>
      <c r="R89" s="25"/>
      <c r="S89" s="25"/>
      <c r="T89" s="25"/>
    </row>
    <row r="90" spans="10:20">
      <c r="J90" s="38">
        <v>24</v>
      </c>
      <c r="K90" s="37">
        <f t="shared" si="4"/>
        <v>0.15137182762303</v>
      </c>
      <c r="L90" s="37">
        <f t="shared" si="3"/>
        <v>0.75137182762303</v>
      </c>
      <c r="M90" s="37"/>
      <c r="N90" s="33"/>
      <c r="O90" s="25"/>
      <c r="P90" s="25"/>
      <c r="Q90" s="25"/>
      <c r="R90" s="25"/>
      <c r="S90" s="25"/>
      <c r="T90" s="25"/>
    </row>
    <row r="91" spans="10:20">
      <c r="J91" s="38">
        <v>25</v>
      </c>
      <c r="K91" s="37">
        <f t="shared" si="4"/>
        <v>0.157678987107323</v>
      </c>
      <c r="L91" s="37">
        <f t="shared" si="3"/>
        <v>0.757678987107323</v>
      </c>
      <c r="M91" s="37"/>
      <c r="N91" s="33"/>
      <c r="O91" s="25"/>
      <c r="P91" s="25"/>
      <c r="Q91" s="25"/>
      <c r="R91" s="25"/>
      <c r="S91" s="25"/>
      <c r="T91" s="25"/>
    </row>
    <row r="92" spans="10:20">
      <c r="J92" s="38">
        <v>26</v>
      </c>
      <c r="K92" s="37">
        <f t="shared" si="4"/>
        <v>0.163986146591616</v>
      </c>
      <c r="L92" s="37">
        <f t="shared" si="3"/>
        <v>0.763986146591616</v>
      </c>
      <c r="M92" s="37"/>
      <c r="N92" s="33"/>
      <c r="O92" s="25"/>
      <c r="P92" s="25"/>
      <c r="Q92" s="25"/>
      <c r="R92" s="25"/>
      <c r="S92" s="25"/>
      <c r="T92" s="25"/>
    </row>
    <row r="93" spans="10:20">
      <c r="J93" s="38">
        <v>27</v>
      </c>
      <c r="K93" s="37">
        <f t="shared" si="4"/>
        <v>0.170293306075909</v>
      </c>
      <c r="L93" s="37">
        <f t="shared" si="3"/>
        <v>0.770293306075909</v>
      </c>
      <c r="M93" s="37"/>
      <c r="N93" s="33"/>
      <c r="O93" s="25"/>
      <c r="P93" s="25"/>
      <c r="Q93" s="25"/>
      <c r="R93" s="25"/>
      <c r="S93" s="25"/>
      <c r="T93" s="25"/>
    </row>
    <row r="94" spans="10:20">
      <c r="J94" s="38">
        <v>28</v>
      </c>
      <c r="K94" s="37">
        <f t="shared" si="4"/>
        <v>0.176600465560202</v>
      </c>
      <c r="L94" s="37">
        <f t="shared" si="3"/>
        <v>0.776600465560202</v>
      </c>
      <c r="M94" s="37"/>
      <c r="N94" s="33"/>
      <c r="O94" s="25"/>
      <c r="P94" s="25"/>
      <c r="Q94" s="25"/>
      <c r="R94" s="25"/>
      <c r="S94" s="25"/>
      <c r="T94" s="25"/>
    </row>
    <row r="95" spans="10:20">
      <c r="J95" s="38">
        <v>29</v>
      </c>
      <c r="K95" s="37">
        <f t="shared" si="4"/>
        <v>0.182907625044495</v>
      </c>
      <c r="L95" s="37">
        <f t="shared" si="3"/>
        <v>0.782907625044495</v>
      </c>
      <c r="M95" s="37"/>
      <c r="N95" s="33"/>
      <c r="O95" s="25"/>
      <c r="P95" s="25"/>
      <c r="Q95" s="25"/>
      <c r="R95" s="25"/>
      <c r="S95" s="25"/>
      <c r="T95" s="25"/>
    </row>
    <row r="96" spans="10:20">
      <c r="J96" s="38">
        <v>30</v>
      </c>
      <c r="K96" s="37">
        <f t="shared" si="4"/>
        <v>0.189214784528788</v>
      </c>
      <c r="L96" s="37">
        <f t="shared" si="3"/>
        <v>0.789214784528788</v>
      </c>
      <c r="M96" s="37"/>
      <c r="N96" s="33"/>
      <c r="O96" s="25"/>
      <c r="P96" s="25"/>
      <c r="Q96" s="25"/>
      <c r="R96" s="25"/>
      <c r="S96" s="25"/>
      <c r="T96" s="25"/>
    </row>
    <row r="97" spans="10:20">
      <c r="J97" s="38">
        <v>31</v>
      </c>
      <c r="K97" s="37">
        <v>0.2</v>
      </c>
      <c r="L97" s="37">
        <f t="shared" si="3"/>
        <v>0.8</v>
      </c>
      <c r="M97" s="37"/>
      <c r="N97" s="33"/>
      <c r="O97" s="25"/>
      <c r="P97" s="25"/>
      <c r="Q97" s="25"/>
      <c r="R97" s="25"/>
      <c r="S97" s="25"/>
      <c r="T97" s="25"/>
    </row>
    <row r="98" spans="3:20">
      <c r="C98" s="8"/>
      <c r="D98" s="8"/>
      <c r="E98" s="8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0:20"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</row>
    <row r="100" spans="10:20"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0:20"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0:20"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0:20"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</row>
    <row r="104" spans="10:20"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 spans="10:20"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66" zoomScaleNormal="66" workbookViewId="0">
      <selection activeCell="D33" sqref="D33"/>
    </sheetView>
  </sheetViews>
  <sheetFormatPr defaultColWidth="8.7265625" defaultRowHeight="14"/>
  <cols>
    <col min="1" max="1" width="17" style="9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3:11">
      <c r="C1" t="s">
        <v>115</v>
      </c>
      <c r="D1" t="s">
        <v>116</v>
      </c>
      <c r="K1" s="9">
        <v>43831</v>
      </c>
    </row>
    <row r="2" spans="1:11">
      <c r="A2" s="9">
        <v>43831</v>
      </c>
      <c r="C2" s="29">
        <v>43831</v>
      </c>
      <c r="D2">
        <v>0.0135536398877348</v>
      </c>
      <c r="K2" s="9">
        <v>43902</v>
      </c>
    </row>
    <row r="3" spans="1:11">
      <c r="A3" s="9">
        <v>43902</v>
      </c>
      <c r="C3" s="29">
        <v>44228</v>
      </c>
      <c r="D3">
        <v>0.0249905320617324</v>
      </c>
      <c r="K3" s="9">
        <v>43904</v>
      </c>
    </row>
    <row r="4" spans="1:11">
      <c r="A4" s="9">
        <v>43904</v>
      </c>
      <c r="C4" s="29">
        <v>44256</v>
      </c>
      <c r="D4">
        <v>0.0989716690711218</v>
      </c>
      <c r="F4" t="s">
        <v>117</v>
      </c>
      <c r="K4" s="9">
        <v>43907</v>
      </c>
    </row>
    <row r="5" spans="1:11">
      <c r="A5" s="9">
        <v>43907</v>
      </c>
      <c r="C5" s="29">
        <v>44287</v>
      </c>
      <c r="D5">
        <v>0.164042660155524</v>
      </c>
      <c r="K5" s="9">
        <v>43984</v>
      </c>
    </row>
    <row r="6" spans="1:11">
      <c r="A6" s="9">
        <v>43984</v>
      </c>
      <c r="C6" s="29">
        <v>44317</v>
      </c>
      <c r="D6">
        <v>0.277906017506966</v>
      </c>
      <c r="K6" s="9">
        <v>44004</v>
      </c>
    </row>
    <row r="7" spans="1:11">
      <c r="A7" s="9">
        <v>44004</v>
      </c>
      <c r="C7" s="29">
        <v>44348</v>
      </c>
      <c r="D7">
        <v>0.342977008591369</v>
      </c>
      <c r="K7" s="9">
        <v>44016</v>
      </c>
    </row>
    <row r="8" spans="1:11">
      <c r="A8" s="9">
        <v>44016</v>
      </c>
      <c r="C8" s="29">
        <v>44378</v>
      </c>
      <c r="D8">
        <v>0.456840365942811</v>
      </c>
      <c r="K8" s="9">
        <v>44032</v>
      </c>
    </row>
    <row r="9" spans="1:11">
      <c r="A9" s="9">
        <v>44032</v>
      </c>
      <c r="C9" s="29">
        <v>44409</v>
      </c>
      <c r="D9">
        <v>0.521911357027213</v>
      </c>
      <c r="K9" s="9">
        <v>44070</v>
      </c>
    </row>
    <row r="10" spans="1:11">
      <c r="A10" s="9">
        <v>44070</v>
      </c>
      <c r="C10" s="9">
        <v>44440</v>
      </c>
      <c r="D10">
        <v>0.635774714378656</v>
      </c>
      <c r="K10" s="9">
        <v>44075</v>
      </c>
    </row>
    <row r="11" spans="1:11">
      <c r="A11" s="9">
        <v>44075</v>
      </c>
      <c r="C11" s="9">
        <v>44470</v>
      </c>
      <c r="D11">
        <v>0.635774714378656</v>
      </c>
      <c r="K11" s="9">
        <v>44121</v>
      </c>
    </row>
    <row r="12" spans="1:11">
      <c r="A12" s="9">
        <v>44121</v>
      </c>
      <c r="K12" s="9">
        <v>44126</v>
      </c>
    </row>
    <row r="13" spans="1:11">
      <c r="A13" s="9">
        <v>44126</v>
      </c>
      <c r="K13" s="9">
        <v>44134</v>
      </c>
    </row>
    <row r="14" spans="1:11">
      <c r="A14" s="9">
        <v>44134</v>
      </c>
      <c r="K14" s="9">
        <v>44136</v>
      </c>
    </row>
    <row r="15" spans="1:11">
      <c r="A15" s="9">
        <v>44136</v>
      </c>
      <c r="K15" s="9">
        <v>44180</v>
      </c>
    </row>
    <row r="16" spans="1:11">
      <c r="A16" s="9">
        <v>44180</v>
      </c>
      <c r="K16" s="9">
        <v>44184</v>
      </c>
    </row>
    <row r="17" spans="1:12">
      <c r="A17" s="9">
        <v>44184</v>
      </c>
      <c r="K17" s="9">
        <v>80724</v>
      </c>
      <c r="L17" s="30" t="s">
        <v>118</v>
      </c>
    </row>
    <row r="18" spans="1:12">
      <c r="A18" s="9">
        <v>80724</v>
      </c>
      <c r="K18" s="9">
        <v>44201</v>
      </c>
      <c r="L18">
        <v>0</v>
      </c>
    </row>
    <row r="19" spans="1:12">
      <c r="A19" s="9">
        <v>44201</v>
      </c>
      <c r="B19">
        <f>L18</f>
        <v>0</v>
      </c>
      <c r="K19" s="9">
        <v>44208</v>
      </c>
      <c r="L19">
        <f>L18+($L$23-L18)*(K19-K18)/($K$23-K18)</f>
        <v>0.00364905689285168</v>
      </c>
    </row>
    <row r="20" spans="1:12">
      <c r="A20" s="9">
        <v>44208</v>
      </c>
      <c r="B20">
        <f t="shared" ref="B20:B23" si="0">L19</f>
        <v>0.00364905689285168</v>
      </c>
      <c r="K20" s="9">
        <v>44212</v>
      </c>
      <c r="L20">
        <f>L19+($L$23-L19)*(K20-K19)/($K$23-K19)</f>
        <v>0.00573423226019549</v>
      </c>
    </row>
    <row r="21" spans="1:12">
      <c r="A21" s="9">
        <v>44212</v>
      </c>
      <c r="B21">
        <f t="shared" si="0"/>
        <v>0.00573423226019549</v>
      </c>
      <c r="K21" s="9">
        <v>44215</v>
      </c>
      <c r="L21">
        <f t="shared" ref="L21:L22" si="1">L20+($L$23-L20)*(K21-K20)/($K$23-K20)</f>
        <v>0.00729811378570335</v>
      </c>
    </row>
    <row r="22" spans="1:12">
      <c r="A22" s="9">
        <v>44215</v>
      </c>
      <c r="B22">
        <f t="shared" si="0"/>
        <v>0.00729811378570335</v>
      </c>
      <c r="K22" s="9">
        <v>44222</v>
      </c>
      <c r="L22">
        <f t="shared" si="1"/>
        <v>0.010947170678555</v>
      </c>
    </row>
    <row r="23" spans="1:12">
      <c r="A23" s="9">
        <v>44222</v>
      </c>
      <c r="B23">
        <f t="shared" si="0"/>
        <v>0.010947170678555</v>
      </c>
      <c r="K23" s="31">
        <v>44227</v>
      </c>
      <c r="L23" s="32">
        <f>$D$2</f>
        <v>0.0135536398877348</v>
      </c>
    </row>
    <row r="24" spans="1:12">
      <c r="A24" s="9">
        <v>44229</v>
      </c>
      <c r="B24">
        <f>L24</f>
        <v>0.0143705607573061</v>
      </c>
      <c r="K24" s="9">
        <v>44229</v>
      </c>
      <c r="L24">
        <f>L23+($L$32-L23)*(K24-K23)/($K$32-K23)</f>
        <v>0.0143705607573061</v>
      </c>
    </row>
    <row r="25" spans="1:12">
      <c r="A25" s="9">
        <v>44233</v>
      </c>
      <c r="B25">
        <f t="shared" ref="B25:B31" si="2">L25</f>
        <v>0.0160044024964486</v>
      </c>
      <c r="K25" s="9">
        <v>44233</v>
      </c>
      <c r="L25">
        <f t="shared" ref="L25:L31" si="3">L24+($L$32-L24)*(K25-K24)/($K$32-K24)</f>
        <v>0.0160044024964486</v>
      </c>
    </row>
    <row r="26" spans="1:12">
      <c r="A26" s="9">
        <v>44235</v>
      </c>
      <c r="B26">
        <f t="shared" si="2"/>
        <v>0.0168213233660198</v>
      </c>
      <c r="K26" s="9">
        <v>44235</v>
      </c>
      <c r="L26">
        <f t="shared" si="3"/>
        <v>0.0168213233660198</v>
      </c>
    </row>
    <row r="27" spans="1:12">
      <c r="A27" s="9">
        <v>44236</v>
      </c>
      <c r="B27">
        <f t="shared" si="2"/>
        <v>0.0172297838008055</v>
      </c>
      <c r="K27" s="9">
        <v>44236</v>
      </c>
      <c r="L27">
        <f t="shared" si="3"/>
        <v>0.0172297838008055</v>
      </c>
    </row>
    <row r="28" spans="1:12">
      <c r="A28" s="9">
        <v>44240</v>
      </c>
      <c r="B28">
        <f t="shared" si="2"/>
        <v>0.018863625539948</v>
      </c>
      <c r="K28" s="9">
        <v>44240</v>
      </c>
      <c r="L28">
        <f t="shared" si="3"/>
        <v>0.018863625539948</v>
      </c>
    </row>
    <row r="29" spans="1:12">
      <c r="A29" s="9">
        <v>44243</v>
      </c>
      <c r="B29">
        <f t="shared" si="2"/>
        <v>0.0200890068443049</v>
      </c>
      <c r="K29" s="9">
        <v>44243</v>
      </c>
      <c r="L29">
        <f t="shared" si="3"/>
        <v>0.0200890068443049</v>
      </c>
    </row>
    <row r="30" spans="1:12">
      <c r="A30" s="9">
        <v>44249</v>
      </c>
      <c r="B30">
        <f t="shared" si="2"/>
        <v>0.0225397694530186</v>
      </c>
      <c r="K30" s="9">
        <v>44249</v>
      </c>
      <c r="L30">
        <f t="shared" si="3"/>
        <v>0.0225397694530186</v>
      </c>
    </row>
    <row r="31" spans="1:12">
      <c r="A31" s="9">
        <v>44250</v>
      </c>
      <c r="B31">
        <f t="shared" si="2"/>
        <v>0.0229482298878043</v>
      </c>
      <c r="K31" s="9">
        <v>44250</v>
      </c>
      <c r="L31">
        <f t="shared" si="3"/>
        <v>0.0229482298878043</v>
      </c>
    </row>
    <row r="32" spans="1:12">
      <c r="A32" s="9">
        <v>44256</v>
      </c>
      <c r="B32">
        <f>L33</f>
        <v>0.0274565699620454</v>
      </c>
      <c r="K32" s="31">
        <v>44255</v>
      </c>
      <c r="L32" s="32">
        <f>$D$3</f>
        <v>0.0249905320617324</v>
      </c>
    </row>
    <row r="33" spans="1:12">
      <c r="A33" s="9">
        <v>44257</v>
      </c>
      <c r="B33">
        <f t="shared" ref="B33:B39" si="4">L34</f>
        <v>0.0299226078623584</v>
      </c>
      <c r="K33" s="9">
        <v>44256</v>
      </c>
      <c r="L33">
        <f>L32+($L$39-L32)*(K33-K32)/($K$39-K32)</f>
        <v>0.0274565699620454</v>
      </c>
    </row>
    <row r="34" spans="1:12">
      <c r="A34" s="9">
        <v>44262</v>
      </c>
      <c r="B34">
        <f t="shared" si="4"/>
        <v>0.0422527973639233</v>
      </c>
      <c r="K34" s="9">
        <v>44257</v>
      </c>
      <c r="L34">
        <f t="shared" ref="L34:L38" si="5">L33+($L$39-L33)*(K34-K33)/($K$39-K33)</f>
        <v>0.0299226078623584</v>
      </c>
    </row>
    <row r="35" spans="1:12">
      <c r="A35" s="9">
        <v>44264</v>
      </c>
      <c r="B35">
        <f t="shared" si="4"/>
        <v>0.0471848731645492</v>
      </c>
      <c r="K35" s="9">
        <v>44262</v>
      </c>
      <c r="L35">
        <f t="shared" si="5"/>
        <v>0.0422527973639233</v>
      </c>
    </row>
    <row r="36" spans="1:12">
      <c r="A36" s="9">
        <v>44271</v>
      </c>
      <c r="B36">
        <f t="shared" si="4"/>
        <v>0.0644471384667401</v>
      </c>
      <c r="K36" s="9">
        <v>44264</v>
      </c>
      <c r="L36">
        <f t="shared" si="5"/>
        <v>0.0471848731645492</v>
      </c>
    </row>
    <row r="37" spans="1:12">
      <c r="A37" s="9">
        <v>44278</v>
      </c>
      <c r="B37">
        <f t="shared" si="4"/>
        <v>0.081709403768931</v>
      </c>
      <c r="K37" s="9">
        <v>44271</v>
      </c>
      <c r="L37">
        <f t="shared" si="5"/>
        <v>0.0644471384667401</v>
      </c>
    </row>
    <row r="38" spans="1:12">
      <c r="A38" s="9">
        <v>44285</v>
      </c>
      <c r="B38">
        <f t="shared" si="4"/>
        <v>0.0989716690711218</v>
      </c>
      <c r="K38" s="9">
        <v>44278</v>
      </c>
      <c r="L38">
        <f t="shared" si="5"/>
        <v>0.081709403768931</v>
      </c>
    </row>
    <row r="39" spans="1:12">
      <c r="A39" s="9">
        <v>44290</v>
      </c>
      <c r="B39">
        <f t="shared" si="4"/>
        <v>0.109466990213767</v>
      </c>
      <c r="K39" s="9">
        <v>44285</v>
      </c>
      <c r="L39">
        <f>$D$4</f>
        <v>0.0989716690711218</v>
      </c>
    </row>
    <row r="40" spans="1:12">
      <c r="A40" s="9">
        <v>44292</v>
      </c>
      <c r="B40">
        <f t="shared" ref="B40:B46" si="6">L41</f>
        <v>0.113665118670826</v>
      </c>
      <c r="K40" s="9">
        <v>44290</v>
      </c>
      <c r="L40">
        <f>L39+($L$48-L39)*(K40-K39)/($K$48-K39)</f>
        <v>0.109466990213767</v>
      </c>
    </row>
    <row r="41" spans="1:12">
      <c r="A41" s="9">
        <v>44296</v>
      </c>
      <c r="B41">
        <f t="shared" si="6"/>
        <v>0.122061375584942</v>
      </c>
      <c r="K41" s="9">
        <v>44292</v>
      </c>
      <c r="L41">
        <f t="shared" ref="L41:L47" si="7">L40+($L$48-L40)*(K41-K40)/($K$48-K40)</f>
        <v>0.113665118670826</v>
      </c>
    </row>
    <row r="42" spans="1:12">
      <c r="A42" s="9">
        <v>44299</v>
      </c>
      <c r="B42">
        <f t="shared" si="6"/>
        <v>0.128358568270529</v>
      </c>
      <c r="K42" s="9">
        <v>44296</v>
      </c>
      <c r="L42">
        <f t="shared" si="7"/>
        <v>0.122061375584942</v>
      </c>
    </row>
    <row r="43" spans="1:12">
      <c r="A43" s="9">
        <v>44303</v>
      </c>
      <c r="B43">
        <f t="shared" si="6"/>
        <v>0.136754825184646</v>
      </c>
      <c r="K43" s="9">
        <v>44299</v>
      </c>
      <c r="L43">
        <f t="shared" si="7"/>
        <v>0.128358568270529</v>
      </c>
    </row>
    <row r="44" spans="1:12">
      <c r="A44" s="9">
        <v>44306</v>
      </c>
      <c r="B44">
        <f t="shared" si="6"/>
        <v>0.143052017870233</v>
      </c>
      <c r="K44" s="9">
        <v>44303</v>
      </c>
      <c r="L44">
        <f t="shared" si="7"/>
        <v>0.136754825184646</v>
      </c>
    </row>
    <row r="45" spans="1:12">
      <c r="A45" s="9">
        <v>44312</v>
      </c>
      <c r="B45">
        <f t="shared" si="6"/>
        <v>0.155646403241408</v>
      </c>
      <c r="K45" s="9">
        <v>44306</v>
      </c>
      <c r="L45">
        <f t="shared" si="7"/>
        <v>0.143052017870233</v>
      </c>
    </row>
    <row r="46" spans="1:12">
      <c r="A46" s="9">
        <v>44313</v>
      </c>
      <c r="B46">
        <f t="shared" si="6"/>
        <v>0.157745467469937</v>
      </c>
      <c r="K46" s="9">
        <v>44312</v>
      </c>
      <c r="L46">
        <f t="shared" si="7"/>
        <v>0.155646403241408</v>
      </c>
    </row>
    <row r="47" spans="1:12">
      <c r="A47" s="9">
        <v>44319</v>
      </c>
      <c r="B47">
        <f>L49</f>
        <v>0.175061694737922</v>
      </c>
      <c r="K47" s="9">
        <v>44313</v>
      </c>
      <c r="L47">
        <f t="shared" si="7"/>
        <v>0.157745467469937</v>
      </c>
    </row>
    <row r="48" spans="1:12">
      <c r="A48" s="9">
        <v>44320</v>
      </c>
      <c r="B48">
        <f t="shared" ref="B48:B54" si="8">L50</f>
        <v>0.178734706265388</v>
      </c>
      <c r="K48" s="31">
        <v>44316</v>
      </c>
      <c r="L48" s="32">
        <f>$D$5</f>
        <v>0.164042660155524</v>
      </c>
    </row>
    <row r="49" spans="1:12">
      <c r="A49" s="9">
        <v>44325</v>
      </c>
      <c r="B49">
        <f t="shared" si="8"/>
        <v>0.197099763902717</v>
      </c>
      <c r="K49" s="9">
        <v>44319</v>
      </c>
      <c r="L49">
        <f>L48+($L$57-L48)*(K49-K48)/($K$57-K48)</f>
        <v>0.175061694737922</v>
      </c>
    </row>
    <row r="50" spans="1:12">
      <c r="A50" s="9">
        <v>44327</v>
      </c>
      <c r="B50">
        <f t="shared" si="8"/>
        <v>0.204445786957649</v>
      </c>
      <c r="K50" s="9">
        <v>44320</v>
      </c>
      <c r="L50">
        <f t="shared" ref="L50:L56" si="9">L49+($L$57-L49)*(K50-K49)/($K$57-K49)</f>
        <v>0.178734706265388</v>
      </c>
    </row>
    <row r="51" spans="1:12">
      <c r="A51" s="9">
        <v>44328</v>
      </c>
      <c r="B51">
        <f t="shared" si="8"/>
        <v>0.208118798485115</v>
      </c>
      <c r="K51" s="9">
        <v>44325</v>
      </c>
      <c r="L51">
        <f t="shared" si="9"/>
        <v>0.197099763902717</v>
      </c>
    </row>
    <row r="52" spans="1:12">
      <c r="A52" s="9">
        <v>44332</v>
      </c>
      <c r="B52">
        <f t="shared" si="8"/>
        <v>0.222810844594978</v>
      </c>
      <c r="K52" s="9">
        <v>44327</v>
      </c>
      <c r="L52">
        <f t="shared" si="9"/>
        <v>0.204445786957649</v>
      </c>
    </row>
    <row r="53" spans="1:12">
      <c r="A53" s="9">
        <v>44334</v>
      </c>
      <c r="B53">
        <f t="shared" si="8"/>
        <v>0.23015686764991</v>
      </c>
      <c r="K53" s="9">
        <v>44328</v>
      </c>
      <c r="L53">
        <f t="shared" si="9"/>
        <v>0.208118798485115</v>
      </c>
    </row>
    <row r="54" spans="1:12">
      <c r="A54" s="9">
        <v>44341</v>
      </c>
      <c r="B54">
        <f t="shared" si="8"/>
        <v>0.255867948342171</v>
      </c>
      <c r="K54" s="9">
        <v>44332</v>
      </c>
      <c r="L54">
        <f t="shared" si="9"/>
        <v>0.222810844594978</v>
      </c>
    </row>
    <row r="55" spans="1:12">
      <c r="A55" s="9">
        <v>44348</v>
      </c>
      <c r="B55">
        <f>L58</f>
        <v>0.280075050543113</v>
      </c>
      <c r="K55" s="9">
        <v>44334</v>
      </c>
      <c r="L55">
        <f t="shared" si="9"/>
        <v>0.23015686764991</v>
      </c>
    </row>
    <row r="56" spans="1:12">
      <c r="A56" s="9">
        <v>44355</v>
      </c>
      <c r="B56">
        <f t="shared" ref="B56:B57" si="10">L59</f>
        <v>0.29525828179614</v>
      </c>
      <c r="K56" s="9">
        <v>44341</v>
      </c>
      <c r="L56">
        <f t="shared" si="9"/>
        <v>0.255867948342171</v>
      </c>
    </row>
    <row r="57" spans="1:12">
      <c r="A57" s="9">
        <v>44362</v>
      </c>
      <c r="B57">
        <f t="shared" si="10"/>
        <v>0.310441513049168</v>
      </c>
      <c r="K57" s="31">
        <v>44347</v>
      </c>
      <c r="L57" s="32">
        <f>$D$6</f>
        <v>0.277906017506966</v>
      </c>
    </row>
    <row r="58" spans="1:12">
      <c r="A58" s="9">
        <v>44383</v>
      </c>
      <c r="B58">
        <f>L62</f>
        <v>0.364326388094764</v>
      </c>
      <c r="K58" s="9">
        <v>44348</v>
      </c>
      <c r="L58">
        <f>L57+($L$61-L57)*(K58-K57)/($K$61-K57)</f>
        <v>0.280075050543113</v>
      </c>
    </row>
    <row r="59" spans="1:12">
      <c r="A59" s="9">
        <v>44409</v>
      </c>
      <c r="B59">
        <f>L63</f>
        <v>0.456840365942811</v>
      </c>
      <c r="K59" s="9">
        <v>44355</v>
      </c>
      <c r="L59">
        <f t="shared" ref="L59:L60" si="11">L58+($L$61-L58)*(K59-K58)/($K$61-K58)</f>
        <v>0.29525828179614</v>
      </c>
    </row>
    <row r="60" spans="1:12">
      <c r="A60" s="9">
        <v>44440</v>
      </c>
      <c r="B60">
        <f>L64</f>
        <v>0.521911357027213</v>
      </c>
      <c r="K60" s="9">
        <v>44362</v>
      </c>
      <c r="L60">
        <f t="shared" si="11"/>
        <v>0.310441513049168</v>
      </c>
    </row>
    <row r="61" spans="1:12">
      <c r="A61" s="9">
        <v>44470</v>
      </c>
      <c r="B61">
        <f>L65</f>
        <v>0.635774714378656</v>
      </c>
      <c r="K61" s="9">
        <v>44377</v>
      </c>
      <c r="L61">
        <f>$D$7</f>
        <v>0.342977008591369</v>
      </c>
    </row>
    <row r="62" spans="1:12">
      <c r="A62" s="9">
        <v>44562</v>
      </c>
      <c r="B62">
        <f>L66</f>
        <v>0.635774714378656</v>
      </c>
      <c r="K62" s="9">
        <v>44383</v>
      </c>
      <c r="L62">
        <f>L61+($L$63-L61)*(K62-K61)/($K$63-K61)</f>
        <v>0.364326388094764</v>
      </c>
    </row>
    <row r="63" spans="11:12">
      <c r="K63" s="9">
        <v>44409</v>
      </c>
      <c r="L63">
        <f>$D$8</f>
        <v>0.456840365942811</v>
      </c>
    </row>
    <row r="64" spans="11:12">
      <c r="K64" s="9">
        <v>44440</v>
      </c>
      <c r="L64">
        <f>$D$9</f>
        <v>0.521911357027213</v>
      </c>
    </row>
    <row r="65" spans="11:12">
      <c r="K65" s="9">
        <v>44470</v>
      </c>
      <c r="L65">
        <f>$D$10</f>
        <v>0.635774714378656</v>
      </c>
    </row>
    <row r="66" spans="11:12">
      <c r="K66" s="9">
        <v>44562</v>
      </c>
      <c r="L66">
        <f>$D$11</f>
        <v>0.635774714378656</v>
      </c>
    </row>
    <row r="68" spans="11:13">
      <c r="K68" s="32" t="s">
        <v>119</v>
      </c>
      <c r="L68" s="32"/>
      <c r="M68" s="32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2021-03-10T10:32:00Z</dcterms:created>
  <dcterms:modified xsi:type="dcterms:W3CDTF">2021-05-25T20:28:08Z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